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优溢23FW\QAJJBL83410（翻单）\4-25首期\"/>
    </mc:Choice>
  </mc:AlternateContent>
  <xr:revisionPtr revIDLastSave="0" documentId="13_ncr:1_{8AEA5424-E738-409C-8679-C9EC271D40B1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K12" i="8" l="1"/>
  <c r="K11" i="8"/>
  <c r="K10" i="8"/>
  <c r="K9" i="8"/>
  <c r="K8" i="8"/>
  <c r="K7" i="8"/>
  <c r="K6" i="8"/>
  <c r="K5" i="8"/>
  <c r="K4" i="8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D13" i="16"/>
  <c r="E13" i="16"/>
  <c r="F13" i="16"/>
  <c r="G13" i="16"/>
  <c r="B13" i="16"/>
  <c r="D12" i="16"/>
  <c r="E12" i="16"/>
  <c r="F12" i="16"/>
  <c r="G12" i="16"/>
  <c r="B12" i="16"/>
  <c r="D11" i="16"/>
  <c r="E11" i="16"/>
  <c r="F11" i="16"/>
  <c r="G11" i="16"/>
  <c r="B11" i="16"/>
  <c r="D10" i="16"/>
  <c r="E10" i="16"/>
  <c r="F10" i="16"/>
  <c r="G10" i="16"/>
  <c r="B10" i="16"/>
  <c r="D9" i="16"/>
  <c r="E9" i="16"/>
  <c r="F9" i="16"/>
  <c r="G9" i="16"/>
  <c r="B9" i="16"/>
  <c r="D8" i="16"/>
  <c r="E8" i="16"/>
  <c r="F8" i="16"/>
  <c r="G8" i="16"/>
  <c r="B8" i="16"/>
  <c r="D7" i="16"/>
  <c r="E7" i="16"/>
  <c r="F7" i="16"/>
  <c r="G7" i="16"/>
  <c r="B7" i="16"/>
  <c r="D6" i="16"/>
  <c r="E6" i="16"/>
  <c r="F6" i="16"/>
  <c r="G6" i="16"/>
  <c r="B6" i="16"/>
  <c r="D5" i="16"/>
  <c r="E5" i="16"/>
  <c r="F5" i="16"/>
  <c r="G5" i="16"/>
  <c r="B5" i="16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<sst xmlns="http://schemas.openxmlformats.org/spreadsheetml/2006/main" count="1008" uniqueCount="372">
  <si>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</si>
  <si>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</si>
  <si>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</si>
  <si>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</si>
  <si>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</si>
  <si>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</si>
  <si>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</si>
  <si>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</si>
  <si>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</si>
  <si>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</si>
  <si>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</si>
  <si>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</si>
  <si>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</si>
  <si>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</si>
  <si>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</si>
  <si>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</si>
  <si>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</si>
  <si>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</si>
  <si>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</si>
  <si>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</si>
  <si>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</si>
  <si>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</si>
  <si>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</si>
  <si>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</si>
  <si>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</si>
  <si>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</si>
  <si>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</si>
  <si>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</si>
  <si>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</si>
  <si>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</si>
  <si>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</si>
  <si>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</si>
  <si>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</si>
  <si>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</si>
  <si>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</si>
  <si>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</si>
  <si>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</si>
  <si>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</si>
  <si>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</si>
  <si>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</si>
  <si>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</si>
  <si>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</si>
  <si>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</si>
  <si>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</si>
  <si>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</si>
  <si>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</si>
  <si>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</si>
  <si>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</si>
  <si>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</si>
  <si>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</si>
  <si>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</si>
  <si>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</si>
  <si>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</si>
  <si>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</si>
  <si>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</si>
  <si>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</si>
  <si>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</si>
  <si>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</si>
  <si>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</si>
  <si>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</si>
  <si>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</si>
  <si>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</si>
  <si>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QAJJBL83410</t>
  </si>
  <si>
    <t>合同交期</t>
  </si>
  <si>
    <t>2023/4/30 2023/5/15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</si>
  <si>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</si>
  <si>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</si>
  <si>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</si>
  <si>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</si>
  <si>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</si>
  <si>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</si>
  <si>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</si>
  <si>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</si>
  <si>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5/6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</si>
  <si>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</si>
  <si>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</si>
  <si>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</si>
  <si>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</si>
  <si>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</si>
  <si>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</si>
  <si>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</si>
  <si>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CGDD23042000104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</si>
  <si>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</si>
  <si>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</si>
  <si>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</si>
  <si>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</si>
  <si>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</si>
  <si>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</si>
  <si>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</si>
  <si>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</si>
  <si>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</si>
  <si>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</si>
  <si>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</si>
  <si>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</si>
  <si>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</si>
  <si>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</si>
  <si>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</si>
  <si>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</si>
  <si>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</si>
  <si>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</si>
  <si>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</si>
  <si>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</si>
  <si>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</si>
  <si>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</si>
  <si>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</si>
  <si>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</si>
  <si>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</si>
  <si>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</si>
  <si>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</si>
  <si>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</si>
  <si>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</si>
  <si>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</si>
  <si>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</si>
  <si>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</si>
  <si>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</si>
  <si>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</si>
  <si>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</si>
  <si>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</si>
  <si>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</si>
  <si>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橘子橙</t>
  </si>
  <si>
    <t>瓦蓝</t>
  </si>
  <si>
    <t>天镜蓝</t>
  </si>
  <si>
    <t>丛林绿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</si>
  <si>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</si>
  <si>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</si>
  <si>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丛林绿 170码洗前洗后各1件。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</si>
  <si>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</si>
  <si>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</si>
  <si>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</si>
  <si>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</si>
  <si>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</si>
  <si>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1.上领溶位不均欠圆顺。</t>
  </si>
  <si>
    <t>2.包后领压线线路要调好不要起珠。</t>
  </si>
  <si>
    <t>3.埋夹溶皱洗水唛偏低2.5cm，袖肥尺寸偏小，不或切止口。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</si>
  <si>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</si>
  <si>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</si>
  <si>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</si>
  <si>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</si>
  <si>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</si>
  <si>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</si>
  <si>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</si>
  <si>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</si>
  <si>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</si>
  <si>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</si>
  <si>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</si>
  <si>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</si>
  <si>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</si>
  <si>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</si>
  <si>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</si>
  <si>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QAJJ83410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</si>
  <si>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</si>
  <si>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</si>
  <si>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</si>
  <si>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</si>
  <si>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</si>
  <si>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</si>
  <si>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</si>
  <si>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</si>
  <si>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/</t>
  </si>
  <si>
    <t>-0.5</t>
  </si>
  <si>
    <t>胸围</t>
  </si>
  <si>
    <t>-1</t>
  </si>
  <si>
    <t>摆围</t>
  </si>
  <si>
    <t>肩宽</t>
  </si>
  <si>
    <t>上领围</t>
  </si>
  <si>
    <t>下领围</t>
  </si>
  <si>
    <t>肩点袖长(短袖）</t>
  </si>
  <si>
    <t>袖肥/2</t>
  </si>
  <si>
    <t>-0.3</t>
  </si>
  <si>
    <t>袖口围/2（短袖）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</si>
  <si>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</si>
  <si>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</si>
  <si>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</si>
  <si>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</si>
  <si>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</si>
  <si>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</si>
  <si>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</si>
  <si>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</si>
  <si>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</si>
  <si>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</si>
  <si>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</si>
  <si>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</si>
  <si>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</si>
  <si>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</si>
  <si>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</si>
  <si>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</si>
  <si>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</si>
  <si>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</si>
  <si>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</si>
  <si>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</si>
  <si>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白色/洗前</t>
  </si>
  <si>
    <t>白色/洗后</t>
  </si>
  <si>
    <t>天镜蓝/洗前</t>
  </si>
  <si>
    <t>天镜蓝/洗后</t>
  </si>
  <si>
    <t>丛林绿/洗前</t>
  </si>
  <si>
    <t>丛林绿/洗后</t>
  </si>
  <si>
    <t>橘子橙/洗前</t>
  </si>
  <si>
    <t>橘子橙/洗后</t>
  </si>
  <si>
    <t>瓦蓝/洗前</t>
  </si>
  <si>
    <t>瓦蓝/洗后</t>
  </si>
  <si>
    <t>QC出货报告书</t>
  </si>
  <si>
    <t>QAJK83410</t>
  </si>
  <si>
    <t>产品名称</t>
  </si>
  <si>
    <t>合同日期</t>
  </si>
  <si>
    <t>第一批4月30日，第二批5月15日</t>
  </si>
  <si>
    <t>检验资料确认</t>
  </si>
  <si>
    <t>1/3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</si>
  <si>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</si>
  <si>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</si>
  <si>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</si>
  <si>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</si>
  <si>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</si>
  <si>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</si>
  <si>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</si>
  <si>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</si>
  <si>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</si>
  <si>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</si>
  <si>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</si>
  <si>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</si>
  <si>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</si>
  <si>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</si>
  <si>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</si>
  <si>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</si>
  <si>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</si>
  <si>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</si>
  <si>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</si>
  <si>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</si>
  <si>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</si>
  <si>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</si>
  <si>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</si>
  <si>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</si>
  <si>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</si>
  <si>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</si>
  <si>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</si>
  <si>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</si>
  <si>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</si>
  <si>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</si>
  <si>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</si>
  <si>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 齐色齐码各抽3件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</si>
  <si>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</si>
  <si>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</si>
  <si>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</si>
  <si>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</si>
  <si>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</si>
  <si>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</si>
  <si>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</si>
  <si>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</si>
  <si>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</si>
  <si>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</si>
  <si>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</si>
  <si>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</si>
  <si>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</si>
  <si>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</si>
  <si>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</si>
  <si>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</si>
  <si>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r>
      <rPr>
        <b/>
        <sz val="12"/>
        <rFont val="仿宋_GB2312"/>
        <charset val="134"/>
      </rPr>
      <t>肩点袖长(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</si>
  <si>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</si>
  <si>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</si>
  <si>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</si>
  <si>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</si>
  <si>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</si>
  <si>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</si>
  <si>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</si>
  <si>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</si>
  <si>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</si>
  <si>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</si>
  <si>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</si>
  <si>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</si>
  <si>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</si>
  <si>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</si>
  <si>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</si>
  <si>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</si>
  <si>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</si>
  <si>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S2306128</t>
  </si>
  <si>
    <t>G21SS3140</t>
  </si>
  <si>
    <t>兴欣宝</t>
  </si>
  <si>
    <t>S2307238</t>
  </si>
  <si>
    <t>S2307238-H1</t>
  </si>
  <si>
    <t>S2308517</t>
  </si>
  <si>
    <t>S2308518</t>
  </si>
  <si>
    <t>S2308528</t>
  </si>
  <si>
    <t>S2308856</t>
  </si>
  <si>
    <t>天境蓝</t>
  </si>
  <si>
    <t>S2308859</t>
  </si>
  <si>
    <t>S23088860</t>
  </si>
  <si>
    <t>制表时间：2023-4-8~4-21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</si>
  <si>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</si>
  <si>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</si>
  <si>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</si>
  <si>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</si>
  <si>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</si>
  <si>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</si>
  <si>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</si>
  <si>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</si>
  <si>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</si>
  <si>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</si>
  <si>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﹣2</t>
  </si>
  <si>
    <t>﹣1</t>
  </si>
  <si>
    <t>无色差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</si>
  <si>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</si>
  <si>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</si>
  <si>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</si>
  <si>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</si>
  <si>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</si>
  <si>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</si>
  <si>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</si>
  <si>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</si>
  <si>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</si>
  <si>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</si>
  <si>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</si>
  <si>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</si>
  <si>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锦湾</t>
  </si>
  <si>
    <t>全消光加积布</t>
  </si>
  <si>
    <t>G18SSBB001-G89</t>
  </si>
  <si>
    <t>后领捆织带</t>
  </si>
  <si>
    <t>景湾</t>
  </si>
  <si>
    <t>物料6</t>
  </si>
  <si>
    <t>物料7</t>
  </si>
  <si>
    <t>物料8</t>
  </si>
  <si>
    <t>物料9</t>
  </si>
  <si>
    <t>物料10</t>
  </si>
  <si>
    <t>洗测5次</t>
  </si>
  <si>
    <t>制表时间：2023-4-21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</si>
  <si>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</si>
  <si>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</si>
  <si>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</si>
  <si>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</si>
  <si>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</si>
  <si>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</si>
  <si>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</si>
  <si>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</si>
  <si>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</si>
  <si>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</si>
  <si>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</si>
  <si>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</si>
  <si>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</si>
  <si>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</si>
  <si>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</si>
  <si>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</si>
  <si>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</si>
  <si>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嘉华</t>
  </si>
  <si>
    <t>S2222566</t>
  </si>
  <si>
    <t>前幅</t>
  </si>
  <si>
    <t>印花</t>
  </si>
  <si>
    <t>无开胶/掉色</t>
  </si>
  <si>
    <t>洗测3次</t>
  </si>
  <si>
    <t>S2222345</t>
  </si>
  <si>
    <t>S2222344</t>
  </si>
  <si>
    <t>S2222347</t>
  </si>
  <si>
    <t>S2222346</t>
  </si>
  <si>
    <t>天竞蓝</t>
  </si>
  <si>
    <t>制表时间：2022/10/15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</si>
  <si>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</si>
  <si>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</si>
  <si>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</si>
  <si>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</si>
  <si>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</si>
  <si>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﹣5</t>
  </si>
  <si>
    <t>柠檬绿</t>
  </si>
  <si>
    <t>乔戈里黄</t>
  </si>
  <si>
    <t>制表时间：2023-3-20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</si>
  <si>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</si>
  <si>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</si>
  <si>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丛林绿</t>
    <phoneticPr fontId="64" type="noConversion"/>
  </si>
  <si>
    <t>-0.5</t>
    <phoneticPr fontId="64" type="noConversion"/>
  </si>
  <si>
    <t>-1</t>
    <phoneticPr fontId="64" type="noConversion"/>
  </si>
  <si>
    <t>+1</t>
    <phoneticPr fontId="64" type="noConversion"/>
  </si>
  <si>
    <t>-0.7</t>
    <phoneticPr fontId="64" type="noConversion"/>
  </si>
  <si>
    <t>-0.4</t>
    <phoneticPr fontId="64" type="noConversion"/>
  </si>
  <si>
    <t>+0</t>
    <phoneticPr fontId="64" type="noConversion"/>
  </si>
  <si>
    <t>大货首件</t>
    <phoneticPr fontId="64" type="noConversion"/>
  </si>
  <si>
    <t>170/88A洗后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</si>
</sst>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yyyy/m/d;@"/>
    <numFmt numFmtId="179" formatCode="0.0_ "/>
    <numFmt numFmtId="180" formatCode="0.00_ "/>
    <numFmt numFmtId="181" formatCode="_ [$¥-804]* #,##0.00_ ;_ [$¥-804]* \-#,##0.00_ ;_ [$¥-804]* &quot;-&quot;??_ ;_ @_ "/>
    <numFmt numFmtId="182" formatCode="0_ "/>
  </numFmts>
  <fonts count="65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Microsoft YaHei"/>
      <charset val="134"/>
    </font>
    <font>
      <sz val="11"/>
      <name val="Microsoft YaHei"/>
      <charset val="136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0" fillId="0" borderId="0" xfId="0" applyFont="1"/>
    <xf numFmtId="0" fontId="1" fillId="0" borderId="2" xfId="0" applyFont="1" applyBorder="1" applyAlignment="1">
      <alignment horizontal="left"/>
    </xf>
    <xf numFmtId="0" fontId="15" fillId="0" borderId="0" xfId="4" applyFont="1"/>
    <xf numFmtId="0" fontId="16" fillId="0" borderId="0" xfId="4"/>
    <xf numFmtId="0" fontId="15" fillId="0" borderId="0" xfId="4" applyFont="1" applyAlignment="1">
      <alignment horizontal="left"/>
    </xf>
    <xf numFmtId="0" fontId="15" fillId="0" borderId="0" xfId="4" applyFont="1" applyAlignment="1">
      <alignment horizontal="center" vertical="center"/>
    </xf>
    <xf numFmtId="0" fontId="18" fillId="0" borderId="9" xfId="3" applyFont="1" applyBorder="1" applyAlignment="1">
      <alignment horizontal="left" vertical="center"/>
    </xf>
    <xf numFmtId="0" fontId="18" fillId="0" borderId="10" xfId="3" applyFont="1" applyBorder="1">
      <alignment vertical="center"/>
    </xf>
    <xf numFmtId="0" fontId="21" fillId="0" borderId="2" xfId="3" applyFont="1" applyBorder="1" applyAlignment="1">
      <alignment horizontal="left"/>
    </xf>
    <xf numFmtId="0" fontId="21" fillId="0" borderId="2" xfId="3" applyFont="1" applyBorder="1" applyAlignment="1">
      <alignment horizontal="center"/>
    </xf>
    <xf numFmtId="0" fontId="22" fillId="0" borderId="2" xfId="3" applyFont="1" applyBorder="1" applyAlignment="1">
      <alignment horizontal="center"/>
    </xf>
    <xf numFmtId="0" fontId="23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/>
    </xf>
    <xf numFmtId="0" fontId="23" fillId="3" borderId="2" xfId="3" applyFont="1" applyFill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5" fillId="0" borderId="2" xfId="3" applyFont="1" applyBorder="1" applyAlignment="1">
      <alignment horizontal="left"/>
    </xf>
    <xf numFmtId="0" fontId="25" fillId="0" borderId="2" xfId="3" applyFont="1" applyBorder="1" applyAlignment="1">
      <alignment horizontal="center"/>
    </xf>
    <xf numFmtId="0" fontId="26" fillId="0" borderId="11" xfId="0" applyFont="1" applyBorder="1" applyAlignment="1">
      <alignment vertical="center"/>
    </xf>
    <xf numFmtId="179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180" fontId="29" fillId="0" borderId="0" xfId="0" applyNumberFormat="1" applyFont="1" applyAlignment="1">
      <alignment horizontal="center" vertical="center"/>
    </xf>
    <xf numFmtId="0" fontId="31" fillId="0" borderId="0" xfId="4" applyFont="1"/>
    <xf numFmtId="0" fontId="32" fillId="0" borderId="0" xfId="4" applyFont="1"/>
    <xf numFmtId="0" fontId="0" fillId="0" borderId="0" xfId="0" applyAlignment="1">
      <alignment horizontal="left" vertical="center"/>
    </xf>
    <xf numFmtId="0" fontId="18" fillId="0" borderId="10" xfId="3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3" fillId="4" borderId="18" xfId="0" applyFont="1" applyFill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49" fontId="34" fillId="0" borderId="21" xfId="0" applyNumberFormat="1" applyFont="1" applyBorder="1" applyAlignment="1">
      <alignment horizontal="center" vertical="center"/>
    </xf>
    <xf numFmtId="49" fontId="32" fillId="5" borderId="22" xfId="5" applyNumberFormat="1" applyFont="1" applyFill="1" applyBorder="1" applyAlignment="1">
      <alignment horizontal="center" vertical="center"/>
    </xf>
    <xf numFmtId="49" fontId="35" fillId="5" borderId="22" xfId="5" applyNumberFormat="1" applyFont="1" applyFill="1" applyBorder="1" applyAlignment="1">
      <alignment horizontal="center" vertical="center"/>
    </xf>
    <xf numFmtId="49" fontId="32" fillId="5" borderId="23" xfId="5" applyNumberFormat="1" applyFont="1" applyFill="1" applyBorder="1" applyAlignment="1">
      <alignment horizontal="center" vertical="center"/>
    </xf>
    <xf numFmtId="49" fontId="32" fillId="5" borderId="24" xfId="5" applyNumberFormat="1" applyFont="1" applyFill="1" applyBorder="1" applyAlignment="1">
      <alignment horizontal="center" vertical="center"/>
    </xf>
    <xf numFmtId="49" fontId="32" fillId="5" borderId="25" xfId="5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15" fillId="5" borderId="26" xfId="4" applyNumberFormat="1" applyFont="1" applyFill="1" applyBorder="1" applyAlignment="1">
      <alignment horizontal="center"/>
    </xf>
    <xf numFmtId="49" fontId="31" fillId="5" borderId="26" xfId="5" applyNumberFormat="1" applyFont="1" applyFill="1" applyBorder="1" applyAlignment="1">
      <alignment horizontal="center" vertical="center"/>
    </xf>
    <xf numFmtId="49" fontId="31" fillId="5" borderId="27" xfId="5" applyNumberFormat="1" applyFont="1" applyFill="1" applyBorder="1" applyAlignment="1">
      <alignment horizontal="center" vertical="center"/>
    </xf>
    <xf numFmtId="0" fontId="36" fillId="0" borderId="0" xfId="4" applyFont="1"/>
    <xf numFmtId="14" fontId="36" fillId="0" borderId="0" xfId="4" applyNumberFormat="1" applyFont="1"/>
    <xf numFmtId="0" fontId="16" fillId="0" borderId="0" xfId="3" applyAlignment="1">
      <alignment horizontal="left" vertical="center"/>
    </xf>
    <xf numFmtId="0" fontId="38" fillId="0" borderId="29" xfId="3" applyFont="1" applyBorder="1" applyAlignment="1">
      <alignment horizontal="left" vertical="center"/>
    </xf>
    <xf numFmtId="0" fontId="38" fillId="0" borderId="30" xfId="3" applyFont="1" applyBorder="1" applyAlignment="1">
      <alignment horizontal="center" vertical="center"/>
    </xf>
    <xf numFmtId="0" fontId="32" fillId="0" borderId="30" xfId="3" applyFont="1" applyBorder="1">
      <alignment vertical="center"/>
    </xf>
    <xf numFmtId="0" fontId="38" fillId="0" borderId="30" xfId="3" applyFont="1" applyBorder="1">
      <alignment vertical="center"/>
    </xf>
    <xf numFmtId="0" fontId="38" fillId="0" borderId="31" xfId="3" applyFont="1" applyBorder="1">
      <alignment vertical="center"/>
    </xf>
    <xf numFmtId="0" fontId="28" fillId="0" borderId="24" xfId="3" applyFont="1" applyBorder="1" applyAlignment="1">
      <alignment horizontal="center" vertical="center"/>
    </xf>
    <xf numFmtId="0" fontId="38" fillId="0" borderId="24" xfId="3" applyFont="1" applyBorder="1">
      <alignment vertical="center"/>
    </xf>
    <xf numFmtId="0" fontId="38" fillId="0" borderId="31" xfId="3" applyFont="1" applyBorder="1" applyAlignment="1">
      <alignment horizontal="left" vertical="center"/>
    </xf>
    <xf numFmtId="49" fontId="28" fillId="0" borderId="24" xfId="3" applyNumberFormat="1" applyFont="1" applyBorder="1" applyAlignment="1">
      <alignment horizontal="right" vertical="center"/>
    </xf>
    <xf numFmtId="0" fontId="32" fillId="0" borderId="24" xfId="3" applyFont="1" applyBorder="1" applyAlignment="1">
      <alignment horizontal="left" vertical="center"/>
    </xf>
    <xf numFmtId="0" fontId="38" fillId="0" borderId="24" xfId="3" applyFont="1" applyBorder="1" applyAlignment="1">
      <alignment horizontal="left" vertical="center"/>
    </xf>
    <xf numFmtId="0" fontId="38" fillId="0" borderId="32" xfId="3" applyFont="1" applyBorder="1">
      <alignment vertical="center"/>
    </xf>
    <xf numFmtId="0" fontId="38" fillId="0" borderId="33" xfId="3" applyFont="1" applyBorder="1">
      <alignment vertical="center"/>
    </xf>
    <xf numFmtId="0" fontId="32" fillId="0" borderId="33" xfId="3" applyFont="1" applyBorder="1" applyAlignment="1">
      <alignment horizontal="center" vertical="center"/>
    </xf>
    <xf numFmtId="0" fontId="32" fillId="0" borderId="33" xfId="3" applyFont="1" applyBorder="1" applyAlignment="1">
      <alignment horizontal="left" vertical="center"/>
    </xf>
    <xf numFmtId="0" fontId="38" fillId="0" borderId="0" xfId="3" applyFont="1">
      <alignment vertical="center"/>
    </xf>
    <xf numFmtId="0" fontId="32" fillId="0" borderId="0" xfId="3" applyFont="1">
      <alignment vertical="center"/>
    </xf>
    <xf numFmtId="0" fontId="32" fillId="0" borderId="0" xfId="3" applyFont="1" applyAlignment="1">
      <alignment horizontal="left" vertical="center"/>
    </xf>
    <xf numFmtId="0" fontId="38" fillId="0" borderId="29" xfId="3" applyFont="1" applyBorder="1">
      <alignment vertical="center"/>
    </xf>
    <xf numFmtId="0" fontId="32" fillId="0" borderId="24" xfId="3" applyFont="1" applyBorder="1">
      <alignment vertical="center"/>
    </xf>
    <xf numFmtId="0" fontId="32" fillId="0" borderId="33" xfId="3" applyFont="1" applyBorder="1">
      <alignment vertical="center"/>
    </xf>
    <xf numFmtId="0" fontId="38" fillId="0" borderId="30" xfId="3" applyFont="1" applyBorder="1" applyAlignment="1">
      <alignment horizontal="left" vertical="center"/>
    </xf>
    <xf numFmtId="0" fontId="38" fillId="0" borderId="32" xfId="3" applyFont="1" applyBorder="1" applyAlignment="1">
      <alignment horizontal="left" vertical="center"/>
    </xf>
    <xf numFmtId="58" fontId="38" fillId="0" borderId="33" xfId="3" applyNumberFormat="1" applyFont="1" applyBorder="1">
      <alignment vertical="center"/>
    </xf>
    <xf numFmtId="58" fontId="32" fillId="0" borderId="33" xfId="3" applyNumberFormat="1" applyFont="1" applyBorder="1">
      <alignment vertical="center"/>
    </xf>
    <xf numFmtId="0" fontId="32" fillId="0" borderId="43" xfId="3" applyFont="1" applyBorder="1" applyAlignment="1">
      <alignment horizontal="left" vertical="center"/>
    </xf>
    <xf numFmtId="0" fontId="32" fillId="0" borderId="44" xfId="3" applyFont="1" applyBorder="1" applyAlignment="1">
      <alignment horizontal="left" vertical="center"/>
    </xf>
    <xf numFmtId="0" fontId="38" fillId="0" borderId="43" xfId="3" applyFont="1" applyBorder="1" applyAlignment="1">
      <alignment horizontal="left" vertical="center"/>
    </xf>
    <xf numFmtId="0" fontId="22" fillId="0" borderId="46" xfId="3" applyFont="1" applyBorder="1" applyAlignment="1">
      <alignment horizontal="center" vertical="center"/>
    </xf>
    <xf numFmtId="0" fontId="16" fillId="0" borderId="0" xfId="3" applyAlignment="1">
      <alignment horizontal="center" vertical="center"/>
    </xf>
    <xf numFmtId="0" fontId="16" fillId="0" borderId="46" xfId="3" applyBorder="1" applyAlignment="1">
      <alignment horizontal="center" vertical="center"/>
    </xf>
    <xf numFmtId="0" fontId="16" fillId="0" borderId="46" xfId="3" applyBorder="1">
      <alignment vertical="center"/>
    </xf>
    <xf numFmtId="0" fontId="32" fillId="0" borderId="46" xfId="3" applyFont="1" applyBorder="1">
      <alignment vertical="center"/>
    </xf>
    <xf numFmtId="0" fontId="22" fillId="0" borderId="46" xfId="3" applyFont="1" applyBorder="1">
      <alignment vertical="center"/>
    </xf>
    <xf numFmtId="0" fontId="32" fillId="0" borderId="47" xfId="3" applyFont="1" applyBorder="1">
      <alignment vertical="center"/>
    </xf>
    <xf numFmtId="49" fontId="15" fillId="0" borderId="0" xfId="4" applyNumberFormat="1" applyFont="1"/>
    <xf numFmtId="0" fontId="21" fillId="0" borderId="11" xfId="3" applyFont="1" applyBorder="1" applyAlignment="1">
      <alignment horizontal="left"/>
    </xf>
    <xf numFmtId="0" fontId="39" fillId="0" borderId="11" xfId="3" applyFont="1" applyBorder="1" applyAlignment="1">
      <alignment horizontal="left"/>
    </xf>
    <xf numFmtId="0" fontId="40" fillId="0" borderId="11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0" fillId="0" borderId="11" xfId="3" applyFont="1" applyBorder="1" applyAlignment="1">
      <alignment horizontal="left"/>
    </xf>
    <xf numFmtId="0" fontId="43" fillId="0" borderId="2" xfId="3" applyFont="1" applyBorder="1" applyAlignment="1">
      <alignment horizontal="center"/>
    </xf>
    <xf numFmtId="0" fontId="44" fillId="0" borderId="11" xfId="0" applyFont="1" applyBorder="1" applyAlignment="1">
      <alignment vertical="center"/>
    </xf>
    <xf numFmtId="179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181" fontId="34" fillId="0" borderId="2" xfId="0" applyNumberFormat="1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49" fontId="31" fillId="5" borderId="22" xfId="5" applyNumberFormat="1" applyFont="1" applyFill="1" applyBorder="1" applyAlignment="1">
      <alignment horizontal="center" vertical="center"/>
    </xf>
    <xf numFmtId="0" fontId="46" fillId="0" borderId="48" xfId="3" applyFont="1" applyBorder="1" applyAlignment="1">
      <alignment horizontal="center" vertical="center"/>
    </xf>
    <xf numFmtId="49" fontId="31" fillId="5" borderId="48" xfId="5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31" fillId="5" borderId="23" xfId="5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6" fillId="0" borderId="0" xfId="4" applyNumberFormat="1" applyFont="1"/>
    <xf numFmtId="0" fontId="22" fillId="0" borderId="4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8" fillId="0" borderId="31" xfId="3" applyFont="1" applyBorder="1" applyAlignment="1">
      <alignment horizontal="left" vertical="center"/>
    </xf>
    <xf numFmtId="0" fontId="46" fillId="0" borderId="32" xfId="3" applyFont="1" applyBorder="1">
      <alignment vertical="center"/>
    </xf>
    <xf numFmtId="0" fontId="23" fillId="0" borderId="29" xfId="3" applyFont="1" applyBorder="1">
      <alignment vertical="center"/>
    </xf>
    <xf numFmtId="0" fontId="16" fillId="0" borderId="30" xfId="3" applyBorder="1" applyAlignment="1">
      <alignment horizontal="left" vertical="center"/>
    </xf>
    <xf numFmtId="0" fontId="28" fillId="0" borderId="30" xfId="3" applyFont="1" applyBorder="1" applyAlignment="1">
      <alignment horizontal="left" vertical="center"/>
    </xf>
    <xf numFmtId="0" fontId="16" fillId="0" borderId="30" xfId="3" applyBorder="1">
      <alignment vertical="center"/>
    </xf>
    <xf numFmtId="0" fontId="23" fillId="0" borderId="30" xfId="3" applyFont="1" applyBorder="1">
      <alignment vertical="center"/>
    </xf>
    <xf numFmtId="0" fontId="16" fillId="0" borderId="24" xfId="3" applyBorder="1" applyAlignment="1">
      <alignment horizontal="left" vertical="center"/>
    </xf>
    <xf numFmtId="0" fontId="28" fillId="0" borderId="24" xfId="3" applyFont="1" applyBorder="1" applyAlignment="1">
      <alignment horizontal="left" vertical="center"/>
    </xf>
    <xf numFmtId="0" fontId="16" fillId="0" borderId="24" xfId="3" applyBorder="1">
      <alignment vertical="center"/>
    </xf>
    <xf numFmtId="0" fontId="23" fillId="0" borderId="24" xfId="3" applyFont="1" applyBorder="1">
      <alignment vertical="center"/>
    </xf>
    <xf numFmtId="0" fontId="28" fillId="0" borderId="33" xfId="3" applyFont="1" applyBorder="1" applyAlignment="1">
      <alignment horizontal="left" vertical="center"/>
    </xf>
    <xf numFmtId="0" fontId="23" fillId="0" borderId="31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2" fillId="0" borderId="53" xfId="3" applyFont="1" applyBorder="1">
      <alignment vertical="center"/>
    </xf>
    <xf numFmtId="0" fontId="22" fillId="0" borderId="54" xfId="3" applyFont="1" applyBorder="1">
      <alignment vertical="center"/>
    </xf>
    <xf numFmtId="0" fontId="28" fillId="0" borderId="54" xfId="3" applyFont="1" applyBorder="1">
      <alignment vertical="center"/>
    </xf>
    <xf numFmtId="58" fontId="16" fillId="0" borderId="54" xfId="3" applyNumberFormat="1" applyBorder="1">
      <alignment vertical="center"/>
    </xf>
    <xf numFmtId="0" fontId="28" fillId="0" borderId="43" xfId="3" applyFont="1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49" fontId="34" fillId="0" borderId="2" xfId="0" applyNumberFormat="1" applyFont="1" applyBorder="1" applyAlignment="1">
      <alignment horizontal="center" vertical="center"/>
    </xf>
    <xf numFmtId="49" fontId="34" fillId="0" borderId="19" xfId="0" applyNumberFormat="1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center" vertical="center"/>
    </xf>
    <xf numFmtId="49" fontId="49" fillId="5" borderId="22" xfId="5" applyNumberFormat="1" applyFont="1" applyFill="1" applyBorder="1" applyAlignment="1">
      <alignment horizontal="center" vertical="center"/>
    </xf>
    <xf numFmtId="14" fontId="36" fillId="0" borderId="0" xfId="4" applyNumberFormat="1" applyFont="1" applyAlignment="1">
      <alignment horizontal="center"/>
    </xf>
    <xf numFmtId="49" fontId="28" fillId="0" borderId="24" xfId="3" applyNumberFormat="1" applyFont="1" applyBorder="1">
      <alignment vertical="center"/>
    </xf>
    <xf numFmtId="0" fontId="28" fillId="0" borderId="43" xfId="3" applyFont="1" applyBorder="1">
      <alignment vertical="center"/>
    </xf>
    <xf numFmtId="0" fontId="23" fillId="0" borderId="56" xfId="3" applyFont="1" applyBorder="1">
      <alignment vertical="center"/>
    </xf>
    <xf numFmtId="0" fontId="16" fillId="0" borderId="22" xfId="3" applyBorder="1" applyAlignment="1">
      <alignment horizontal="left" vertical="center"/>
    </xf>
    <xf numFmtId="0" fontId="28" fillId="0" borderId="22" xfId="3" applyFont="1" applyBorder="1" applyAlignment="1">
      <alignment horizontal="left" vertical="center"/>
    </xf>
    <xf numFmtId="0" fontId="16" fillId="0" borderId="22" xfId="3" applyBorder="1">
      <alignment vertical="center"/>
    </xf>
    <xf numFmtId="0" fontId="23" fillId="0" borderId="22" xfId="3" applyFont="1" applyBorder="1">
      <alignment vertical="center"/>
    </xf>
    <xf numFmtId="0" fontId="23" fillId="0" borderId="56" xfId="3" applyFont="1" applyBorder="1" applyAlignment="1">
      <alignment horizontal="center" vertical="center"/>
    </xf>
    <xf numFmtId="0" fontId="28" fillId="0" borderId="22" xfId="3" applyFont="1" applyBorder="1" applyAlignment="1">
      <alignment horizontal="center" vertical="center"/>
    </xf>
    <xf numFmtId="0" fontId="23" fillId="0" borderId="22" xfId="3" applyFont="1" applyBorder="1" applyAlignment="1">
      <alignment horizontal="center" vertical="center"/>
    </xf>
    <xf numFmtId="0" fontId="16" fillId="0" borderId="22" xfId="3" applyBorder="1" applyAlignment="1">
      <alignment horizontal="center" vertical="center"/>
    </xf>
    <xf numFmtId="0" fontId="16" fillId="0" borderId="24" xfId="3" applyBorder="1" applyAlignment="1">
      <alignment horizontal="center" vertical="center"/>
    </xf>
    <xf numFmtId="0" fontId="51" fillId="0" borderId="62" xfId="3" applyFont="1" applyBorder="1" applyAlignment="1">
      <alignment horizontal="left" vertical="center" wrapText="1"/>
    </xf>
    <xf numFmtId="182" fontId="52" fillId="0" borderId="2" xfId="0" applyNumberFormat="1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9" fontId="28" fillId="0" borderId="24" xfId="3" applyNumberFormat="1" applyFont="1" applyBorder="1" applyAlignment="1">
      <alignment horizontal="center" vertical="center"/>
    </xf>
    <xf numFmtId="182" fontId="28" fillId="0" borderId="24" xfId="3" applyNumberFormat="1" applyFont="1" applyBorder="1" applyAlignment="1">
      <alignment horizontal="center" vertical="center"/>
    </xf>
    <xf numFmtId="0" fontId="22" fillId="0" borderId="49" xfId="3" applyFont="1" applyBorder="1">
      <alignment vertical="center"/>
    </xf>
    <xf numFmtId="0" fontId="22" fillId="0" borderId="50" xfId="3" applyFont="1" applyBorder="1">
      <alignment vertical="center"/>
    </xf>
    <xf numFmtId="0" fontId="28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16" fillId="0" borderId="50" xfId="3" applyNumberFormat="1" applyBorder="1">
      <alignment vertical="center"/>
    </xf>
    <xf numFmtId="0" fontId="16" fillId="0" borderId="66" xfId="3" applyBorder="1">
      <alignment vertical="center"/>
    </xf>
    <xf numFmtId="178" fontId="53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8" fillId="0" borderId="60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54" fillId="0" borderId="43" xfId="3" applyFont="1" applyBorder="1" applyAlignment="1">
      <alignment horizontal="left" vertical="center" wrapText="1"/>
    </xf>
    <xf numFmtId="0" fontId="56" fillId="0" borderId="72" xfId="0" applyFont="1" applyBorder="1"/>
    <xf numFmtId="0" fontId="56" fillId="0" borderId="2" xfId="0" applyFont="1" applyBorder="1"/>
    <xf numFmtId="0" fontId="56" fillId="6" borderId="2" xfId="0" applyFont="1" applyFill="1" applyBorder="1"/>
    <xf numFmtId="0" fontId="0" fillId="0" borderId="72" xfId="0" applyBorder="1"/>
    <xf numFmtId="0" fontId="0" fillId="6" borderId="2" xfId="0" applyFill="1" applyBorder="1"/>
    <xf numFmtId="0" fontId="0" fillId="0" borderId="73" xfId="0" applyBorder="1"/>
    <xf numFmtId="0" fontId="0" fillId="0" borderId="20" xfId="0" applyBorder="1"/>
    <xf numFmtId="0" fontId="0" fillId="6" borderId="20" xfId="0" applyFill="1" applyBorder="1"/>
    <xf numFmtId="0" fontId="0" fillId="7" borderId="0" xfId="0" applyFill="1"/>
    <xf numFmtId="0" fontId="5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6" fillId="8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55" fillId="0" borderId="70" xfId="0" applyFont="1" applyBorder="1" applyAlignment="1">
      <alignment horizontal="center" vertical="center" wrapText="1"/>
    </xf>
    <xf numFmtId="0" fontId="55" fillId="0" borderId="71" xfId="0" applyFont="1" applyBorder="1" applyAlignment="1">
      <alignment horizontal="center" vertical="center" wrapText="1"/>
    </xf>
    <xf numFmtId="0" fontId="55" fillId="0" borderId="74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6" borderId="5" xfId="0" applyFont="1" applyFill="1" applyBorder="1" applyAlignment="1">
      <alignment horizontal="center" vertical="center"/>
    </xf>
    <xf numFmtId="0" fontId="56" fillId="6" borderId="7" xfId="0" applyFont="1" applyFill="1" applyBorder="1" applyAlignment="1">
      <alignment horizontal="center" vertical="center"/>
    </xf>
    <xf numFmtId="0" fontId="56" fillId="0" borderId="75" xfId="0" applyFont="1" applyBorder="1" applyAlignment="1">
      <alignment horizontal="center" vertical="center"/>
    </xf>
    <xf numFmtId="0" fontId="50" fillId="0" borderId="28" xfId="3" applyFont="1" applyBorder="1" applyAlignment="1">
      <alignment horizontal="center" vertical="top"/>
    </xf>
    <xf numFmtId="0" fontId="28" fillId="0" borderId="50" xfId="3" applyFont="1" applyBorder="1" applyAlignment="1">
      <alignment horizontal="center" vertical="center"/>
    </xf>
    <xf numFmtId="0" fontId="22" fillId="0" borderId="50" xfId="3" applyFont="1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57" xfId="3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8" fillId="0" borderId="24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14" fontId="28" fillId="0" borderId="24" xfId="3" applyNumberFormat="1" applyFont="1" applyBorder="1" applyAlignment="1">
      <alignment horizontal="center" vertical="center"/>
    </xf>
    <xf numFmtId="14" fontId="28" fillId="0" borderId="43" xfId="3" applyNumberFormat="1" applyFont="1" applyBorder="1" applyAlignment="1">
      <alignment horizontal="center" vertical="center"/>
    </xf>
    <xf numFmtId="0" fontId="28" fillId="0" borderId="36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33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3" fillId="0" borderId="32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14" fontId="28" fillId="0" borderId="33" xfId="3" applyNumberFormat="1" applyFont="1" applyBorder="1" applyAlignment="1">
      <alignment horizontal="center" vertical="center"/>
    </xf>
    <xf numFmtId="14" fontId="28" fillId="0" borderId="44" xfId="3" applyNumberFormat="1" applyFont="1" applyBorder="1" applyAlignment="1">
      <alignment horizontal="center" vertical="center"/>
    </xf>
    <xf numFmtId="0" fontId="23" fillId="0" borderId="61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67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 wrapText="1"/>
    </xf>
    <xf numFmtId="0" fontId="23" fillId="0" borderId="52" xfId="3" applyFont="1" applyBorder="1" applyAlignment="1">
      <alignment horizontal="left" vertical="center" wrapText="1"/>
    </xf>
    <xf numFmtId="0" fontId="23" fillId="0" borderId="47" xfId="3" applyFont="1" applyBorder="1" applyAlignment="1">
      <alignment horizontal="left" vertical="center" wrapText="1"/>
    </xf>
    <xf numFmtId="0" fontId="23" fillId="0" borderId="56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28" fillId="0" borderId="40" xfId="3" applyNumberFormat="1" applyFont="1" applyBorder="1" applyAlignment="1">
      <alignment horizontal="left" vertical="center"/>
    </xf>
    <xf numFmtId="9" fontId="28" fillId="0" borderId="35" xfId="3" applyNumberFormat="1" applyFont="1" applyBorder="1" applyAlignment="1">
      <alignment horizontal="left" vertical="center"/>
    </xf>
    <xf numFmtId="9" fontId="28" fillId="0" borderId="45" xfId="3" applyNumberFormat="1" applyFont="1" applyBorder="1" applyAlignment="1">
      <alignment horizontal="left" vertical="center"/>
    </xf>
    <xf numFmtId="9" fontId="28" fillId="0" borderId="51" xfId="3" applyNumberFormat="1" applyFont="1" applyBorder="1" applyAlignment="1">
      <alignment horizontal="left" vertical="center"/>
    </xf>
    <xf numFmtId="9" fontId="28" fillId="0" borderId="52" xfId="3" applyNumberFormat="1" applyFont="1" applyBorder="1" applyAlignment="1">
      <alignment horizontal="left" vertical="center"/>
    </xf>
    <xf numFmtId="9" fontId="28" fillId="0" borderId="47" xfId="3" applyNumberFormat="1" applyFont="1" applyBorder="1" applyAlignment="1">
      <alignment horizontal="left" vertical="center"/>
    </xf>
    <xf numFmtId="0" fontId="38" fillId="0" borderId="56" xfId="3" applyFont="1" applyBorder="1" applyAlignment="1">
      <alignment horizontal="left" vertical="center"/>
    </xf>
    <xf numFmtId="0" fontId="38" fillId="0" borderId="22" xfId="3" applyFont="1" applyBorder="1" applyAlignment="1">
      <alignment horizontal="left" vertical="center"/>
    </xf>
    <xf numFmtId="0" fontId="38" fillId="0" borderId="60" xfId="3" applyFont="1" applyBorder="1" applyAlignment="1">
      <alignment horizontal="left" vertical="center"/>
    </xf>
    <xf numFmtId="0" fontId="38" fillId="0" borderId="31" xfId="3" applyFont="1" applyBorder="1" applyAlignment="1">
      <alignment horizontal="left" vertical="center"/>
    </xf>
    <xf numFmtId="0" fontId="38" fillId="0" borderId="24" xfId="3" applyFont="1" applyBorder="1" applyAlignment="1">
      <alignment horizontal="left" vertical="center"/>
    </xf>
    <xf numFmtId="0" fontId="38" fillId="0" borderId="63" xfId="3" applyFont="1" applyBorder="1" applyAlignment="1">
      <alignment horizontal="left" vertical="center"/>
    </xf>
    <xf numFmtId="0" fontId="38" fillId="0" borderId="52" xfId="3" applyFont="1" applyBorder="1" applyAlignment="1">
      <alignment horizontal="left" vertical="center"/>
    </xf>
    <xf numFmtId="0" fontId="38" fillId="0" borderId="47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8" fillId="0" borderId="64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38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6" fillId="0" borderId="54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8" fillId="0" borderId="61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/>
    </xf>
    <xf numFmtId="0" fontId="15" fillId="0" borderId="10" xfId="4" applyFont="1" applyBorder="1" applyAlignment="1">
      <alignment horizontal="center"/>
    </xf>
    <xf numFmtId="0" fontId="15" fillId="0" borderId="2" xfId="4" applyFont="1" applyBorder="1" applyAlignment="1">
      <alignment horizontal="center"/>
    </xf>
    <xf numFmtId="0" fontId="15" fillId="0" borderId="5" xfId="4" applyFont="1" applyBorder="1" applyAlignment="1">
      <alignment horizontal="center"/>
    </xf>
    <xf numFmtId="0" fontId="15" fillId="0" borderId="14" xfId="4" applyFont="1" applyBorder="1" applyAlignment="1">
      <alignment horizontal="center"/>
    </xf>
    <xf numFmtId="0" fontId="48" fillId="0" borderId="28" xfId="3" applyFont="1" applyBorder="1" applyAlignment="1">
      <alignment horizontal="center" vertical="top"/>
    </xf>
    <xf numFmtId="0" fontId="28" fillId="0" borderId="24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32" fillId="0" borderId="24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8" fillId="0" borderId="31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32" fillId="0" borderId="29" xfId="3" applyFont="1" applyBorder="1" applyAlignment="1">
      <alignment horizontal="left" vertical="center"/>
    </xf>
    <xf numFmtId="0" fontId="32" fillId="0" borderId="30" xfId="3" applyFont="1" applyBorder="1" applyAlignment="1">
      <alignment horizontal="left" vertical="center"/>
    </xf>
    <xf numFmtId="0" fontId="38" fillId="0" borderId="30" xfId="3" applyFont="1" applyBorder="1" applyAlignment="1">
      <alignment horizontal="left" vertical="center"/>
    </xf>
    <xf numFmtId="0" fontId="38" fillId="0" borderId="42" xfId="3" applyFont="1" applyBorder="1" applyAlignment="1">
      <alignment horizontal="left" vertical="center"/>
    </xf>
    <xf numFmtId="0" fontId="32" fillId="0" borderId="38" xfId="3" applyFont="1" applyBorder="1" applyAlignment="1">
      <alignment horizontal="left" vertical="center"/>
    </xf>
    <xf numFmtId="0" fontId="32" fillId="0" borderId="37" xfId="3" applyFont="1" applyBorder="1" applyAlignment="1">
      <alignment horizontal="left" vertical="center"/>
    </xf>
    <xf numFmtId="0" fontId="32" fillId="0" borderId="41" xfId="3" applyFont="1" applyBorder="1" applyAlignment="1">
      <alignment horizontal="left" vertical="center"/>
    </xf>
    <xf numFmtId="0" fontId="32" fillId="0" borderId="36" xfId="3" applyFont="1" applyBorder="1" applyAlignment="1">
      <alignment horizontal="left" vertical="center"/>
    </xf>
    <xf numFmtId="0" fontId="38" fillId="0" borderId="36" xfId="3" applyFont="1" applyBorder="1" applyAlignment="1">
      <alignment horizontal="left" vertical="center"/>
    </xf>
    <xf numFmtId="0" fontId="38" fillId="0" borderId="37" xfId="3" applyFont="1" applyBorder="1" applyAlignment="1">
      <alignment horizontal="left" vertical="center"/>
    </xf>
    <xf numFmtId="0" fontId="38" fillId="0" borderId="46" xfId="3" applyFont="1" applyBorder="1" applyAlignment="1">
      <alignment horizontal="left" vertical="center"/>
    </xf>
    <xf numFmtId="0" fontId="28" fillId="0" borderId="32" xfId="3" applyFont="1" applyBorder="1" applyAlignment="1">
      <alignment horizontal="left" vertical="center"/>
    </xf>
    <xf numFmtId="0" fontId="28" fillId="0" borderId="33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8" fillId="0" borderId="29" xfId="3" applyFont="1" applyBorder="1" applyAlignment="1">
      <alignment horizontal="left" vertical="center"/>
    </xf>
    <xf numFmtId="0" fontId="38" fillId="0" borderId="24" xfId="3" applyFont="1" applyBorder="1" applyAlignment="1">
      <alignment horizontal="center" vertical="center"/>
    </xf>
    <xf numFmtId="0" fontId="38" fillId="0" borderId="43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3" fillId="0" borderId="44" xfId="3" applyFont="1" applyBorder="1" applyAlignment="1">
      <alignment horizontal="center" vertical="center"/>
    </xf>
    <xf numFmtId="0" fontId="38" fillId="0" borderId="43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5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8" fillId="0" borderId="54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28" fillId="0" borderId="58" xfId="3" applyFont="1" applyBorder="1" applyAlignment="1">
      <alignment horizontal="center" vertical="center"/>
    </xf>
    <xf numFmtId="0" fontId="22" fillId="0" borderId="56" xfId="3" applyFont="1" applyBorder="1" applyAlignment="1">
      <alignment horizontal="center" vertical="center"/>
    </xf>
    <xf numFmtId="0" fontId="22" fillId="0" borderId="22" xfId="3" applyFont="1" applyBorder="1" applyAlignment="1">
      <alignment horizontal="center" vertical="center"/>
    </xf>
    <xf numFmtId="0" fontId="22" fillId="0" borderId="60" xfId="3" applyFont="1" applyBorder="1" applyAlignment="1">
      <alignment horizontal="center" vertical="center"/>
    </xf>
    <xf numFmtId="0" fontId="22" fillId="0" borderId="32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6" fillId="0" borderId="58" xfId="3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0" fontId="36" fillId="0" borderId="2" xfId="4" applyFont="1" applyBorder="1" applyAlignment="1">
      <alignment horizontal="center" vertical="center"/>
    </xf>
    <xf numFmtId="49" fontId="36" fillId="0" borderId="2" xfId="4" applyNumberFormat="1" applyFont="1" applyBorder="1" applyAlignment="1">
      <alignment horizontal="center" vertical="center"/>
    </xf>
    <xf numFmtId="0" fontId="36" fillId="0" borderId="48" xfId="4" applyFont="1" applyBorder="1" applyAlignment="1">
      <alignment horizontal="center" vertical="center"/>
    </xf>
    <xf numFmtId="0" fontId="37" fillId="0" borderId="28" xfId="3" applyFont="1" applyBorder="1" applyAlignment="1">
      <alignment horizontal="center" vertical="top"/>
    </xf>
    <xf numFmtId="0" fontId="28" fillId="0" borderId="30" xfId="3" applyFont="1" applyBorder="1" applyAlignment="1">
      <alignment horizontal="center" vertical="center"/>
    </xf>
    <xf numFmtId="0" fontId="32" fillId="0" borderId="30" xfId="3" applyFont="1" applyBorder="1" applyAlignment="1">
      <alignment horizontal="center" vertical="center"/>
    </xf>
    <xf numFmtId="0" fontId="32" fillId="0" borderId="42" xfId="3" applyFont="1" applyBorder="1" applyAlignment="1">
      <alignment horizontal="center" vertical="center"/>
    </xf>
    <xf numFmtId="58" fontId="32" fillId="0" borderId="24" xfId="3" applyNumberFormat="1" applyFont="1" applyBorder="1" applyAlignment="1">
      <alignment horizontal="center" vertical="center"/>
    </xf>
    <xf numFmtId="0" fontId="38" fillId="0" borderId="33" xfId="3" applyFont="1" applyBorder="1" applyAlignment="1">
      <alignment horizontal="left" vertical="center"/>
    </xf>
    <xf numFmtId="0" fontId="38" fillId="0" borderId="34" xfId="3" applyFont="1" applyBorder="1" applyAlignment="1">
      <alignment horizontal="left" vertical="center"/>
    </xf>
    <xf numFmtId="0" fontId="38" fillId="0" borderId="35" xfId="3" applyFont="1" applyBorder="1" applyAlignment="1">
      <alignment horizontal="left" vertical="center"/>
    </xf>
    <xf numFmtId="0" fontId="38" fillId="0" borderId="45" xfId="3" applyFont="1" applyBorder="1" applyAlignment="1">
      <alignment horizontal="left" vertical="center"/>
    </xf>
    <xf numFmtId="0" fontId="32" fillId="0" borderId="36" xfId="3" applyFont="1" applyBorder="1" applyAlignment="1">
      <alignment horizontal="center" vertical="center"/>
    </xf>
    <xf numFmtId="0" fontId="32" fillId="0" borderId="37" xfId="3" applyFont="1" applyBorder="1" applyAlignment="1">
      <alignment horizontal="center" vertical="center"/>
    </xf>
    <xf numFmtId="0" fontId="32" fillId="0" borderId="46" xfId="3" applyFont="1" applyBorder="1" applyAlignment="1">
      <alignment horizontal="center" vertical="center"/>
    </xf>
    <xf numFmtId="0" fontId="32" fillId="0" borderId="31" xfId="3" applyFont="1" applyBorder="1" applyAlignment="1">
      <alignment horizontal="left" vertical="center"/>
    </xf>
    <xf numFmtId="0" fontId="32" fillId="0" borderId="24" xfId="3" applyFont="1" applyBorder="1" applyAlignment="1">
      <alignment horizontal="left" vertical="center"/>
    </xf>
    <xf numFmtId="0" fontId="32" fillId="0" borderId="43" xfId="3" applyFont="1" applyBorder="1" applyAlignment="1">
      <alignment horizontal="left" vertical="center"/>
    </xf>
    <xf numFmtId="0" fontId="32" fillId="0" borderId="46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 wrapText="1"/>
    </xf>
    <xf numFmtId="0" fontId="32" fillId="0" borderId="24" xfId="3" applyFont="1" applyBorder="1" applyAlignment="1">
      <alignment horizontal="left" vertical="center" wrapText="1"/>
    </xf>
    <xf numFmtId="0" fontId="32" fillId="0" borderId="43" xfId="3" applyFont="1" applyBorder="1" applyAlignment="1">
      <alignment horizontal="left" vertical="center" wrapText="1"/>
    </xf>
    <xf numFmtId="0" fontId="16" fillId="0" borderId="33" xfId="3" applyBorder="1" applyAlignment="1">
      <alignment horizontal="center" vertical="center"/>
    </xf>
    <xf numFmtId="0" fontId="16" fillId="0" borderId="44" xfId="3" applyBorder="1" applyAlignment="1">
      <alignment horizontal="center" vertical="center"/>
    </xf>
    <xf numFmtId="0" fontId="38" fillId="0" borderId="39" xfId="3" applyFont="1" applyBorder="1" applyAlignment="1">
      <alignment horizontal="center" vertical="center"/>
    </xf>
    <xf numFmtId="0" fontId="38" fillId="0" borderId="40" xfId="3" applyFont="1" applyBorder="1" applyAlignment="1">
      <alignment horizontal="left" vertical="center"/>
    </xf>
    <xf numFmtId="0" fontId="16" fillId="0" borderId="38" xfId="3" applyBorder="1" applyAlignment="1">
      <alignment horizontal="left" vertical="center"/>
    </xf>
    <xf numFmtId="0" fontId="16" fillId="0" borderId="37" xfId="3" applyBorder="1" applyAlignment="1">
      <alignment horizontal="left" vertical="center"/>
    </xf>
    <xf numFmtId="0" fontId="23" fillId="0" borderId="29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38" fillId="0" borderId="41" xfId="3" applyFont="1" applyBorder="1" applyAlignment="1">
      <alignment horizontal="left" vertical="center"/>
    </xf>
    <xf numFmtId="0" fontId="32" fillId="0" borderId="33" xfId="3" applyFont="1" applyBorder="1" applyAlignment="1">
      <alignment horizontal="center" vertical="center"/>
    </xf>
    <xf numFmtId="0" fontId="38" fillId="0" borderId="33" xfId="3" applyFont="1" applyBorder="1" applyAlignment="1">
      <alignment horizontal="center" vertical="center"/>
    </xf>
    <xf numFmtId="0" fontId="32" fillId="0" borderId="44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238125</xdr:rowOff>
        </xdr:from>
        <xdr:to>
          <xdr:col>2</xdr:col>
          <xdr:colOff>638175</xdr:colOff>
          <xdr:row>23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5" customWidth="1"/>
    <col min="3" max="3" width="10.125" customWidth="1"/>
  </cols>
  <sheetData>
    <row r="1" spans="1:2" ht="21" customHeight="1">
      <c r="A1" s="216"/>
      <c r="B1" s="217" t="s">
        <v>0</v>
      </c>
    </row>
    <row r="2" spans="1:2">
      <c r="A2" s="18">
        <v>1</v>
      </c>
      <c r="B2" s="218" t="s">
        <v>1</v>
      </c>
    </row>
    <row r="3" spans="1:2">
      <c r="A3" s="18">
        <v>2</v>
      </c>
      <c r="B3" s="218" t="s">
        <v>2</v>
      </c>
    </row>
    <row r="4" spans="1:2">
      <c r="A4" s="18">
        <v>3</v>
      </c>
      <c r="B4" s="218" t="s">
        <v>3</v>
      </c>
    </row>
    <row r="5" spans="1:2">
      <c r="A5" s="18">
        <v>4</v>
      </c>
      <c r="B5" s="218" t="s">
        <v>4</v>
      </c>
    </row>
    <row r="6" spans="1:2">
      <c r="A6" s="18">
        <v>5</v>
      </c>
      <c r="B6" s="218" t="s">
        <v>5</v>
      </c>
    </row>
    <row r="7" spans="1:2">
      <c r="A7" s="18">
        <v>6</v>
      </c>
      <c r="B7" s="218" t="s">
        <v>6</v>
      </c>
    </row>
    <row r="8" spans="1:2" s="214" customFormat="1" ht="15" customHeight="1">
      <c r="A8" s="219">
        <v>7</v>
      </c>
      <c r="B8" s="220" t="s">
        <v>7</v>
      </c>
    </row>
    <row r="9" spans="1:2" ht="18.95" customHeight="1">
      <c r="A9" s="216"/>
      <c r="B9" s="221" t="s">
        <v>8</v>
      </c>
    </row>
    <row r="10" spans="1:2" ht="15.95" customHeight="1">
      <c r="A10" s="18">
        <v>1</v>
      </c>
      <c r="B10" s="222" t="s">
        <v>9</v>
      </c>
    </row>
    <row r="11" spans="1:2">
      <c r="A11" s="18">
        <v>2</v>
      </c>
      <c r="B11" s="218" t="s">
        <v>10</v>
      </c>
    </row>
    <row r="12" spans="1:2">
      <c r="A12" s="18">
        <v>3</v>
      </c>
      <c r="B12" s="220" t="s">
        <v>11</v>
      </c>
    </row>
    <row r="13" spans="1:2">
      <c r="A13" s="18">
        <v>4</v>
      </c>
      <c r="B13" s="218" t="s">
        <v>12</v>
      </c>
    </row>
    <row r="14" spans="1:2">
      <c r="A14" s="18">
        <v>5</v>
      </c>
      <c r="B14" s="218" t="s">
        <v>13</v>
      </c>
    </row>
    <row r="15" spans="1:2">
      <c r="A15" s="18">
        <v>6</v>
      </c>
      <c r="B15" s="218" t="s">
        <v>14</v>
      </c>
    </row>
    <row r="16" spans="1:2">
      <c r="A16" s="18">
        <v>7</v>
      </c>
      <c r="B16" s="218" t="s">
        <v>15</v>
      </c>
    </row>
    <row r="17" spans="1:2">
      <c r="A17" s="18">
        <v>8</v>
      </c>
      <c r="B17" s="218" t="s">
        <v>16</v>
      </c>
    </row>
    <row r="18" spans="1:2">
      <c r="A18" s="18">
        <v>9</v>
      </c>
      <c r="B18" s="218" t="s">
        <v>17</v>
      </c>
    </row>
    <row r="19" spans="1:2">
      <c r="A19" s="18"/>
      <c r="B19" s="218"/>
    </row>
    <row r="20" spans="1:2" ht="20.25">
      <c r="A20" s="216"/>
      <c r="B20" s="217" t="s">
        <v>18</v>
      </c>
    </row>
    <row r="21" spans="1:2">
      <c r="A21" s="18">
        <v>1</v>
      </c>
      <c r="B21" s="218" t="s">
        <v>19</v>
      </c>
    </row>
    <row r="22" spans="1:2">
      <c r="A22" s="18">
        <v>2</v>
      </c>
      <c r="B22" s="218" t="s">
        <v>20</v>
      </c>
    </row>
    <row r="23" spans="1:2">
      <c r="A23" s="18">
        <v>3</v>
      </c>
      <c r="B23" s="218" t="s">
        <v>21</v>
      </c>
    </row>
    <row r="24" spans="1:2">
      <c r="A24" s="18">
        <v>4</v>
      </c>
      <c r="B24" s="218" t="s">
        <v>22</v>
      </c>
    </row>
    <row r="25" spans="1:2">
      <c r="A25" s="18">
        <v>5</v>
      </c>
      <c r="B25" s="218" t="s">
        <v>23</v>
      </c>
    </row>
    <row r="26" spans="1:2">
      <c r="A26" s="18">
        <v>6</v>
      </c>
      <c r="B26" s="218" t="s">
        <v>24</v>
      </c>
    </row>
    <row r="27" spans="1:2">
      <c r="A27" s="18">
        <v>7</v>
      </c>
      <c r="B27" s="218" t="s">
        <v>25</v>
      </c>
    </row>
    <row r="28" spans="1:2">
      <c r="A28" s="18"/>
      <c r="B28" s="218"/>
    </row>
    <row r="29" spans="1:2" ht="20.25">
      <c r="A29" s="216"/>
      <c r="B29" s="217" t="s">
        <v>26</v>
      </c>
    </row>
    <row r="30" spans="1:2">
      <c r="A30" s="18">
        <v>1</v>
      </c>
      <c r="B30" s="218" t="s">
        <v>27</v>
      </c>
    </row>
    <row r="31" spans="1:2">
      <c r="A31" s="18">
        <v>2</v>
      </c>
      <c r="B31" s="218" t="s">
        <v>28</v>
      </c>
    </row>
    <row r="32" spans="1:2">
      <c r="A32" s="18">
        <v>3</v>
      </c>
      <c r="B32" s="218" t="s">
        <v>29</v>
      </c>
    </row>
    <row r="33" spans="1:2" ht="28.5">
      <c r="A33" s="18">
        <v>4</v>
      </c>
      <c r="B33" s="218" t="s">
        <v>30</v>
      </c>
    </row>
    <row r="34" spans="1:2">
      <c r="A34" s="18">
        <v>5</v>
      </c>
      <c r="B34" s="218" t="s">
        <v>31</v>
      </c>
    </row>
    <row r="35" spans="1:2">
      <c r="A35" s="18">
        <v>6</v>
      </c>
      <c r="B35" s="218" t="s">
        <v>32</v>
      </c>
    </row>
    <row r="36" spans="1:2">
      <c r="A36" s="18">
        <v>7</v>
      </c>
      <c r="B36" s="218" t="s">
        <v>33</v>
      </c>
    </row>
    <row r="37" spans="1:2">
      <c r="A37" s="18"/>
      <c r="B37" s="218"/>
    </row>
    <row r="39" spans="1:2">
      <c r="A39" s="223" t="s">
        <v>34</v>
      </c>
      <c r="B39" s="224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zoomScale="125" zoomScaleNormal="125" workbookViewId="0">
      <selection activeCell="I24" sqref="I2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03" t="s">
        <v>288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s="2" customFormat="1" ht="18" customHeight="1">
      <c r="A2" s="412" t="s">
        <v>258</v>
      </c>
      <c r="B2" s="413" t="s">
        <v>263</v>
      </c>
      <c r="C2" s="413" t="s">
        <v>259</v>
      </c>
      <c r="D2" s="413" t="s">
        <v>260</v>
      </c>
      <c r="E2" s="413" t="s">
        <v>261</v>
      </c>
      <c r="F2" s="413" t="s">
        <v>262</v>
      </c>
      <c r="G2" s="412" t="s">
        <v>289</v>
      </c>
      <c r="H2" s="412"/>
      <c r="I2" s="412" t="s">
        <v>290</v>
      </c>
      <c r="J2" s="412"/>
      <c r="K2" s="418" t="s">
        <v>291</v>
      </c>
      <c r="L2" s="420" t="s">
        <v>292</v>
      </c>
      <c r="M2" s="422" t="s">
        <v>293</v>
      </c>
    </row>
    <row r="3" spans="1:13" s="2" customFormat="1" ht="21" customHeight="1">
      <c r="A3" s="412"/>
      <c r="B3" s="414"/>
      <c r="C3" s="414"/>
      <c r="D3" s="414"/>
      <c r="E3" s="414"/>
      <c r="F3" s="414"/>
      <c r="G3" s="4" t="s">
        <v>294</v>
      </c>
      <c r="H3" s="4" t="s">
        <v>295</v>
      </c>
      <c r="I3" s="4" t="s">
        <v>294</v>
      </c>
      <c r="J3" s="4" t="s">
        <v>295</v>
      </c>
      <c r="K3" s="419"/>
      <c r="L3" s="421"/>
      <c r="M3" s="423"/>
    </row>
    <row r="4" spans="1:13" ht="14.25" customHeight="1">
      <c r="A4" s="6">
        <v>1</v>
      </c>
      <c r="B4" s="13" t="s">
        <v>275</v>
      </c>
      <c r="C4" s="23" t="s">
        <v>273</v>
      </c>
      <c r="D4" s="28" t="s">
        <v>274</v>
      </c>
      <c r="E4" s="24" t="s">
        <v>123</v>
      </c>
      <c r="F4" s="6" t="s">
        <v>62</v>
      </c>
      <c r="G4" s="6" t="s">
        <v>296</v>
      </c>
      <c r="H4" s="6">
        <v>-2</v>
      </c>
      <c r="I4" s="6">
        <v>-4</v>
      </c>
      <c r="J4" s="6" t="s">
        <v>297</v>
      </c>
      <c r="K4" s="6">
        <f>SUM(G4:J4)</f>
        <v>-6</v>
      </c>
      <c r="L4" s="6" t="s">
        <v>298</v>
      </c>
      <c r="M4" s="6" t="s">
        <v>299</v>
      </c>
    </row>
    <row r="5" spans="1:13" ht="14.25" customHeight="1">
      <c r="A5" s="6">
        <v>2</v>
      </c>
      <c r="B5" s="13" t="s">
        <v>275</v>
      </c>
      <c r="C5" s="13" t="s">
        <v>276</v>
      </c>
      <c r="D5" s="29" t="s">
        <v>274</v>
      </c>
      <c r="E5" s="24" t="s">
        <v>122</v>
      </c>
      <c r="F5" s="6" t="s">
        <v>62</v>
      </c>
      <c r="G5" s="6" t="s">
        <v>297</v>
      </c>
      <c r="H5" s="6" t="s">
        <v>297</v>
      </c>
      <c r="I5" s="6">
        <v>-4</v>
      </c>
      <c r="J5" s="6" t="s">
        <v>297</v>
      </c>
      <c r="K5" s="6">
        <f t="shared" ref="K5:K12" si="0">SUM(G5:J5)</f>
        <v>-4</v>
      </c>
      <c r="L5" s="6" t="s">
        <v>298</v>
      </c>
      <c r="M5" s="6" t="s">
        <v>299</v>
      </c>
    </row>
    <row r="6" spans="1:13" ht="14.25" customHeight="1">
      <c r="A6" s="6">
        <v>3</v>
      </c>
      <c r="B6" s="13" t="s">
        <v>275</v>
      </c>
      <c r="C6" s="13" t="s">
        <v>277</v>
      </c>
      <c r="D6" s="7" t="s">
        <v>274</v>
      </c>
      <c r="E6" s="24" t="s">
        <v>122</v>
      </c>
      <c r="F6" s="6" t="s">
        <v>62</v>
      </c>
      <c r="G6" s="6" t="s">
        <v>297</v>
      </c>
      <c r="H6" s="6" t="s">
        <v>297</v>
      </c>
      <c r="I6" s="6">
        <v>-4</v>
      </c>
      <c r="J6" s="6" t="s">
        <v>297</v>
      </c>
      <c r="K6" s="6">
        <f t="shared" si="0"/>
        <v>-4</v>
      </c>
      <c r="L6" s="6" t="s">
        <v>298</v>
      </c>
      <c r="M6" s="6" t="s">
        <v>299</v>
      </c>
    </row>
    <row r="7" spans="1:13" ht="14.25" customHeight="1">
      <c r="A7" s="6">
        <v>4</v>
      </c>
      <c r="B7" s="13" t="s">
        <v>275</v>
      </c>
      <c r="C7" s="13" t="s">
        <v>278</v>
      </c>
      <c r="D7" s="7" t="s">
        <v>274</v>
      </c>
      <c r="E7" s="24" t="s">
        <v>119</v>
      </c>
      <c r="F7" s="6" t="s">
        <v>62</v>
      </c>
      <c r="G7" s="6" t="s">
        <v>297</v>
      </c>
      <c r="H7" s="6" t="s">
        <v>297</v>
      </c>
      <c r="I7" s="6">
        <v>-4</v>
      </c>
      <c r="J7" s="6" t="s">
        <v>297</v>
      </c>
      <c r="K7" s="6">
        <f t="shared" si="0"/>
        <v>-4</v>
      </c>
      <c r="L7" s="6" t="s">
        <v>298</v>
      </c>
      <c r="M7" s="6" t="s">
        <v>299</v>
      </c>
    </row>
    <row r="8" spans="1:13" ht="14.25" customHeight="1">
      <c r="A8" s="6">
        <v>5</v>
      </c>
      <c r="B8" s="13" t="s">
        <v>275</v>
      </c>
      <c r="C8" s="13" t="s">
        <v>279</v>
      </c>
      <c r="D8" s="7" t="s">
        <v>274</v>
      </c>
      <c r="E8" s="24" t="s">
        <v>120</v>
      </c>
      <c r="F8" s="6" t="s">
        <v>62</v>
      </c>
      <c r="G8" s="6" t="s">
        <v>297</v>
      </c>
      <c r="H8" s="6">
        <v>-2</v>
      </c>
      <c r="I8" s="6">
        <v>-4</v>
      </c>
      <c r="J8" s="6" t="s">
        <v>297</v>
      </c>
      <c r="K8" s="6">
        <f t="shared" si="0"/>
        <v>-6</v>
      </c>
      <c r="L8" s="6" t="s">
        <v>298</v>
      </c>
      <c r="M8" s="6" t="s">
        <v>299</v>
      </c>
    </row>
    <row r="9" spans="1:13" ht="14.25" customHeight="1">
      <c r="A9" s="6">
        <v>6</v>
      </c>
      <c r="B9" s="13" t="s">
        <v>275</v>
      </c>
      <c r="C9" s="13" t="s">
        <v>280</v>
      </c>
      <c r="D9" s="7" t="s">
        <v>274</v>
      </c>
      <c r="E9" s="24" t="s">
        <v>123</v>
      </c>
      <c r="F9" s="6" t="s">
        <v>62</v>
      </c>
      <c r="G9" s="6" t="s">
        <v>297</v>
      </c>
      <c r="H9" s="6">
        <v>-2</v>
      </c>
      <c r="I9" s="6">
        <v>-4</v>
      </c>
      <c r="J9" s="6" t="s">
        <v>297</v>
      </c>
      <c r="K9" s="6">
        <f t="shared" si="0"/>
        <v>-6</v>
      </c>
      <c r="L9" s="6" t="s">
        <v>298</v>
      </c>
      <c r="M9" s="6" t="s">
        <v>299</v>
      </c>
    </row>
    <row r="10" spans="1:13" ht="14.25" customHeight="1">
      <c r="A10" s="6">
        <v>7</v>
      </c>
      <c r="B10" s="13" t="s">
        <v>275</v>
      </c>
      <c r="C10" s="13" t="s">
        <v>281</v>
      </c>
      <c r="D10" s="7" t="s">
        <v>274</v>
      </c>
      <c r="E10" s="24" t="s">
        <v>282</v>
      </c>
      <c r="F10" s="6" t="s">
        <v>62</v>
      </c>
      <c r="G10" s="6" t="s">
        <v>297</v>
      </c>
      <c r="H10" s="6">
        <v>-2</v>
      </c>
      <c r="I10" s="6">
        <v>-4</v>
      </c>
      <c r="J10" s="6" t="s">
        <v>297</v>
      </c>
      <c r="K10" s="6">
        <f t="shared" si="0"/>
        <v>-6</v>
      </c>
      <c r="L10" s="6" t="s">
        <v>298</v>
      </c>
      <c r="M10" s="6" t="s">
        <v>299</v>
      </c>
    </row>
    <row r="11" spans="1:13" ht="14.25" customHeight="1">
      <c r="A11" s="6">
        <v>8</v>
      </c>
      <c r="B11" s="13" t="s">
        <v>275</v>
      </c>
      <c r="C11" s="13" t="s">
        <v>283</v>
      </c>
      <c r="D11" s="7" t="s">
        <v>274</v>
      </c>
      <c r="E11" s="24" t="s">
        <v>282</v>
      </c>
      <c r="F11" s="6" t="s">
        <v>62</v>
      </c>
      <c r="G11" s="6" t="s">
        <v>297</v>
      </c>
      <c r="H11" s="6">
        <v>-2</v>
      </c>
      <c r="I11" s="6">
        <v>-4</v>
      </c>
      <c r="J11" s="6" t="s">
        <v>297</v>
      </c>
      <c r="K11" s="6">
        <f t="shared" si="0"/>
        <v>-6</v>
      </c>
      <c r="L11" s="6" t="s">
        <v>298</v>
      </c>
      <c r="M11" s="6" t="s">
        <v>299</v>
      </c>
    </row>
    <row r="12" spans="1:13" ht="14.25" customHeight="1">
      <c r="A12" s="6">
        <v>9</v>
      </c>
      <c r="B12" s="13" t="s">
        <v>275</v>
      </c>
      <c r="C12" s="13" t="s">
        <v>284</v>
      </c>
      <c r="D12" s="7" t="s">
        <v>274</v>
      </c>
      <c r="E12" s="24" t="s">
        <v>123</v>
      </c>
      <c r="F12" s="6" t="s">
        <v>62</v>
      </c>
      <c r="G12" s="6" t="s">
        <v>297</v>
      </c>
      <c r="H12" s="6">
        <v>-2</v>
      </c>
      <c r="I12" s="6">
        <v>-4</v>
      </c>
      <c r="J12" s="6" t="s">
        <v>297</v>
      </c>
      <c r="K12" s="6">
        <f t="shared" si="0"/>
        <v>-6</v>
      </c>
      <c r="L12" s="6" t="s">
        <v>298</v>
      </c>
      <c r="M12" s="6" t="s">
        <v>299</v>
      </c>
    </row>
    <row r="13" spans="1:13" ht="14.25" customHeight="1">
      <c r="A13" s="6"/>
      <c r="B13" s="13"/>
      <c r="C13" s="13"/>
      <c r="D13" s="7"/>
      <c r="E13" s="13"/>
      <c r="F13" s="6"/>
      <c r="G13" s="6"/>
      <c r="H13" s="6"/>
      <c r="I13" s="6"/>
      <c r="J13" s="6"/>
      <c r="K13" s="7"/>
      <c r="L13" s="6"/>
      <c r="M13" s="6"/>
    </row>
    <row r="14" spans="1:13" ht="14.25" customHeight="1">
      <c r="A14" s="6"/>
      <c r="B14" s="13"/>
      <c r="C14" s="13"/>
      <c r="D14" s="7"/>
      <c r="E14" s="13"/>
      <c r="F14" s="6"/>
      <c r="G14" s="6"/>
      <c r="H14" s="6"/>
      <c r="I14" s="6"/>
      <c r="J14" s="6"/>
      <c r="K14" s="7"/>
      <c r="L14" s="6"/>
      <c r="M14" s="6"/>
    </row>
    <row r="15" spans="1:13" ht="14.25" customHeight="1">
      <c r="A15" s="7"/>
      <c r="B15" s="7"/>
      <c r="C15" s="7"/>
      <c r="D15" s="7"/>
      <c r="E15" s="7"/>
      <c r="F15" s="7"/>
      <c r="G15" s="6"/>
      <c r="H15" s="6"/>
      <c r="I15" s="6"/>
      <c r="J15" s="6"/>
      <c r="K15" s="7"/>
      <c r="L15" s="7"/>
      <c r="M15" s="7"/>
    </row>
    <row r="16" spans="1:1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4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s="3" customFormat="1" ht="29.25" customHeight="1">
      <c r="A18" s="404" t="s">
        <v>285</v>
      </c>
      <c r="B18" s="405"/>
      <c r="C18" s="405"/>
      <c r="D18" s="405"/>
      <c r="E18" s="406"/>
      <c r="F18" s="407"/>
      <c r="G18" s="409"/>
      <c r="H18" s="404" t="s">
        <v>286</v>
      </c>
      <c r="I18" s="405"/>
      <c r="J18" s="405"/>
      <c r="K18" s="406"/>
      <c r="L18" s="415"/>
      <c r="M18" s="416"/>
    </row>
    <row r="19" spans="1:13" ht="105" customHeight="1">
      <c r="A19" s="410" t="s">
        <v>300</v>
      </c>
      <c r="B19" s="417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</row>
  </sheetData>
  <mergeCells count="17"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8:E18"/>
    <mergeCell ref="F18:G18"/>
    <mergeCell ref="H18:K18"/>
    <mergeCell ref="L18:M18"/>
  </mergeCells>
  <phoneticPr fontId="64" type="noConversion"/>
  <dataValidations count="1">
    <dataValidation type="list" allowBlank="1" showInputMessage="1" showErrorMessage="1" sqref="M8 M9 M10 M11 M12 M1:M4 M5:M7 M13:M14 M15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23" sqref="G23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03" t="s">
        <v>301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1:23" s="2" customFormat="1" ht="15.95" customHeight="1">
      <c r="A2" s="413" t="s">
        <v>302</v>
      </c>
      <c r="B2" s="413" t="s">
        <v>263</v>
      </c>
      <c r="C2" s="413" t="s">
        <v>259</v>
      </c>
      <c r="D2" s="413" t="s">
        <v>260</v>
      </c>
      <c r="E2" s="413" t="s">
        <v>261</v>
      </c>
      <c r="F2" s="413" t="s">
        <v>262</v>
      </c>
      <c r="G2" s="424" t="s">
        <v>303</v>
      </c>
      <c r="H2" s="425"/>
      <c r="I2" s="426"/>
      <c r="J2" s="424" t="s">
        <v>304</v>
      </c>
      <c r="K2" s="425"/>
      <c r="L2" s="426"/>
      <c r="M2" s="424" t="s">
        <v>305</v>
      </c>
      <c r="N2" s="425"/>
      <c r="O2" s="426"/>
      <c r="P2" s="424" t="s">
        <v>306</v>
      </c>
      <c r="Q2" s="425"/>
      <c r="R2" s="426"/>
      <c r="S2" s="425" t="s">
        <v>307</v>
      </c>
      <c r="T2" s="425"/>
      <c r="U2" s="426"/>
      <c r="V2" s="433" t="s">
        <v>308</v>
      </c>
      <c r="W2" s="433" t="s">
        <v>272</v>
      </c>
    </row>
    <row r="3" spans="1:23" s="2" customFormat="1" ht="18" customHeight="1">
      <c r="A3" s="414"/>
      <c r="B3" s="432"/>
      <c r="C3" s="432"/>
      <c r="D3" s="432"/>
      <c r="E3" s="432"/>
      <c r="F3" s="432"/>
      <c r="G3" s="4" t="s">
        <v>309</v>
      </c>
      <c r="H3" s="4" t="s">
        <v>68</v>
      </c>
      <c r="I3" s="4" t="s">
        <v>263</v>
      </c>
      <c r="J3" s="4" t="s">
        <v>309</v>
      </c>
      <c r="K3" s="4" t="s">
        <v>68</v>
      </c>
      <c r="L3" s="4" t="s">
        <v>263</v>
      </c>
      <c r="M3" s="4" t="s">
        <v>309</v>
      </c>
      <c r="N3" s="4" t="s">
        <v>68</v>
      </c>
      <c r="O3" s="4" t="s">
        <v>263</v>
      </c>
      <c r="P3" s="4" t="s">
        <v>309</v>
      </c>
      <c r="Q3" s="4" t="s">
        <v>68</v>
      </c>
      <c r="R3" s="4" t="s">
        <v>263</v>
      </c>
      <c r="S3" s="4" t="s">
        <v>309</v>
      </c>
      <c r="T3" s="4" t="s">
        <v>68</v>
      </c>
      <c r="U3" s="4" t="s">
        <v>263</v>
      </c>
      <c r="V3" s="434"/>
      <c r="W3" s="434"/>
    </row>
    <row r="4" spans="1:23" ht="14.25" customHeight="1">
      <c r="A4" s="427" t="s">
        <v>310</v>
      </c>
      <c r="B4" s="427" t="s">
        <v>311</v>
      </c>
      <c r="C4" s="23" t="s">
        <v>273</v>
      </c>
      <c r="D4" s="427" t="s">
        <v>274</v>
      </c>
      <c r="E4" s="24" t="s">
        <v>123</v>
      </c>
      <c r="F4" s="427" t="s">
        <v>62</v>
      </c>
      <c r="G4" s="6" t="s">
        <v>274</v>
      </c>
      <c r="H4" s="6" t="s">
        <v>312</v>
      </c>
      <c r="I4" s="6" t="s">
        <v>275</v>
      </c>
      <c r="J4" s="26" t="s">
        <v>313</v>
      </c>
      <c r="K4" s="26" t="s">
        <v>314</v>
      </c>
      <c r="L4" s="26" t="s">
        <v>315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28"/>
      <c r="B5" s="428"/>
      <c r="C5" s="13" t="s">
        <v>276</v>
      </c>
      <c r="D5" s="428"/>
      <c r="E5" s="24" t="s">
        <v>122</v>
      </c>
      <c r="F5" s="42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6"/>
      <c r="W5" s="6"/>
    </row>
    <row r="6" spans="1:23" ht="14.25" customHeight="1">
      <c r="A6" s="428"/>
      <c r="B6" s="428"/>
      <c r="C6" s="13" t="s">
        <v>277</v>
      </c>
      <c r="D6" s="428"/>
      <c r="E6" s="24" t="s">
        <v>122</v>
      </c>
      <c r="F6" s="42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6"/>
      <c r="W6" s="6"/>
    </row>
    <row r="7" spans="1:23" ht="14.25" customHeight="1">
      <c r="A7" s="429"/>
      <c r="B7" s="429"/>
      <c r="C7" s="13" t="s">
        <v>278</v>
      </c>
      <c r="D7" s="429"/>
      <c r="E7" s="24" t="s">
        <v>119</v>
      </c>
      <c r="F7" s="428"/>
      <c r="G7" s="424" t="s">
        <v>316</v>
      </c>
      <c r="H7" s="425"/>
      <c r="I7" s="426"/>
      <c r="J7" s="424" t="s">
        <v>317</v>
      </c>
      <c r="K7" s="425"/>
      <c r="L7" s="426"/>
      <c r="M7" s="424" t="s">
        <v>318</v>
      </c>
      <c r="N7" s="425"/>
      <c r="O7" s="426"/>
      <c r="P7" s="424" t="s">
        <v>319</v>
      </c>
      <c r="Q7" s="425"/>
      <c r="R7" s="426"/>
      <c r="S7" s="425" t="s">
        <v>320</v>
      </c>
      <c r="T7" s="425"/>
      <c r="U7" s="426"/>
      <c r="V7" s="6"/>
      <c r="W7" s="6"/>
    </row>
    <row r="8" spans="1:23" ht="14.25" customHeight="1">
      <c r="A8" s="430" t="s">
        <v>310</v>
      </c>
      <c r="B8" s="430" t="s">
        <v>311</v>
      </c>
      <c r="C8" s="13" t="s">
        <v>279</v>
      </c>
      <c r="D8" s="430" t="s">
        <v>274</v>
      </c>
      <c r="E8" s="24" t="s">
        <v>120</v>
      </c>
      <c r="F8" s="428"/>
      <c r="G8" s="4" t="s">
        <v>309</v>
      </c>
      <c r="H8" s="4" t="s">
        <v>68</v>
      </c>
      <c r="I8" s="4" t="s">
        <v>263</v>
      </c>
      <c r="J8" s="4" t="s">
        <v>309</v>
      </c>
      <c r="K8" s="4" t="s">
        <v>68</v>
      </c>
      <c r="L8" s="4" t="s">
        <v>263</v>
      </c>
      <c r="M8" s="4" t="s">
        <v>309</v>
      </c>
      <c r="N8" s="4" t="s">
        <v>68</v>
      </c>
      <c r="O8" s="4" t="s">
        <v>263</v>
      </c>
      <c r="P8" s="4" t="s">
        <v>309</v>
      </c>
      <c r="Q8" s="4" t="s">
        <v>68</v>
      </c>
      <c r="R8" s="4" t="s">
        <v>263</v>
      </c>
      <c r="S8" s="4" t="s">
        <v>309</v>
      </c>
      <c r="T8" s="4" t="s">
        <v>68</v>
      </c>
      <c r="U8" s="4" t="s">
        <v>263</v>
      </c>
      <c r="V8" s="6"/>
      <c r="W8" s="6"/>
    </row>
    <row r="9" spans="1:23" ht="14.25" customHeight="1">
      <c r="A9" s="431"/>
      <c r="B9" s="431"/>
      <c r="C9" s="13" t="s">
        <v>280</v>
      </c>
      <c r="D9" s="431"/>
      <c r="E9" s="24" t="s">
        <v>123</v>
      </c>
      <c r="F9" s="428"/>
      <c r="G9" s="26" t="s">
        <v>274</v>
      </c>
      <c r="H9" s="26" t="s">
        <v>312</v>
      </c>
      <c r="I9" s="26" t="s">
        <v>275</v>
      </c>
      <c r="J9" s="26" t="s">
        <v>313</v>
      </c>
      <c r="K9" s="26" t="s">
        <v>314</v>
      </c>
      <c r="L9" s="26" t="s">
        <v>315</v>
      </c>
      <c r="M9" s="2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30" t="s">
        <v>321</v>
      </c>
      <c r="B10" s="430" t="s">
        <v>311</v>
      </c>
      <c r="C10" s="13" t="s">
        <v>281</v>
      </c>
      <c r="D10" s="430" t="s">
        <v>274</v>
      </c>
      <c r="E10" s="24" t="s">
        <v>282</v>
      </c>
      <c r="F10" s="4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31"/>
      <c r="B11" s="431"/>
      <c r="C11" s="13" t="s">
        <v>283</v>
      </c>
      <c r="D11" s="431"/>
      <c r="E11" s="24" t="s">
        <v>282</v>
      </c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7"/>
      <c r="B12" s="7"/>
      <c r="C12" s="27"/>
      <c r="D12" s="7"/>
      <c r="E12" s="24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7"/>
      <c r="B13" s="7"/>
      <c r="C13" s="7"/>
      <c r="D13" s="7"/>
      <c r="E13" s="25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30"/>
      <c r="B14" s="430"/>
      <c r="C14" s="430"/>
      <c r="D14" s="430"/>
      <c r="E14" s="430"/>
      <c r="F14" s="4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31"/>
      <c r="B15" s="431"/>
      <c r="C15" s="431"/>
      <c r="D15" s="431"/>
      <c r="E15" s="431"/>
      <c r="F15" s="43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04" t="s">
        <v>322</v>
      </c>
      <c r="B17" s="405"/>
      <c r="C17" s="405"/>
      <c r="D17" s="405"/>
      <c r="E17" s="406"/>
      <c r="F17" s="407"/>
      <c r="G17" s="409"/>
      <c r="H17" s="22"/>
      <c r="I17" s="22"/>
      <c r="J17" s="404" t="s">
        <v>286</v>
      </c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6"/>
      <c r="V17" s="10"/>
      <c r="W17" s="12"/>
    </row>
    <row r="18" spans="1:23" ht="72.95" customHeight="1">
      <c r="A18" s="410" t="s">
        <v>323</v>
      </c>
      <c r="B18" s="410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</row>
  </sheetData>
  <mergeCells count="40">
    <mergeCell ref="F4:F11"/>
    <mergeCell ref="F12:F13"/>
    <mergeCell ref="F14:F15"/>
    <mergeCell ref="V2:V3"/>
    <mergeCell ref="W2:W3"/>
    <mergeCell ref="D4:D7"/>
    <mergeCell ref="D8:D9"/>
    <mergeCell ref="D10:D11"/>
    <mergeCell ref="D14:D15"/>
    <mergeCell ref="E2:E3"/>
    <mergeCell ref="E14:E15"/>
    <mergeCell ref="A17:E17"/>
    <mergeCell ref="F17:G17"/>
    <mergeCell ref="J17:U17"/>
    <mergeCell ref="A18:W18"/>
    <mergeCell ref="A2:A3"/>
    <mergeCell ref="A4:A7"/>
    <mergeCell ref="A8:A9"/>
    <mergeCell ref="A10:A11"/>
    <mergeCell ref="A14:A15"/>
    <mergeCell ref="B2:B3"/>
    <mergeCell ref="B4:B7"/>
    <mergeCell ref="B8:B9"/>
    <mergeCell ref="B10:B11"/>
    <mergeCell ref="B14:B15"/>
    <mergeCell ref="C2:C3"/>
    <mergeCell ref="C14:C15"/>
    <mergeCell ref="G7:I7"/>
    <mergeCell ref="J7:L7"/>
    <mergeCell ref="M7:O7"/>
    <mergeCell ref="P7:R7"/>
    <mergeCell ref="S7:U7"/>
    <mergeCell ref="A1:W1"/>
    <mergeCell ref="G2:I2"/>
    <mergeCell ref="J2:L2"/>
    <mergeCell ref="M2:O2"/>
    <mergeCell ref="P2:R2"/>
    <mergeCell ref="S2:U2"/>
    <mergeCell ref="D2:D3"/>
    <mergeCell ref="F2:F3"/>
  </mergeCells>
  <phoneticPr fontId="64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3" t="s">
        <v>324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s="2" customFormat="1" ht="16.5">
      <c r="A2" s="16" t="s">
        <v>325</v>
      </c>
      <c r="B2" s="17" t="s">
        <v>259</v>
      </c>
      <c r="C2" s="17" t="s">
        <v>260</v>
      </c>
      <c r="D2" s="17" t="s">
        <v>261</v>
      </c>
      <c r="E2" s="17" t="s">
        <v>262</v>
      </c>
      <c r="F2" s="17" t="s">
        <v>263</v>
      </c>
      <c r="G2" s="16" t="s">
        <v>326</v>
      </c>
      <c r="H2" s="16" t="s">
        <v>327</v>
      </c>
      <c r="I2" s="16" t="s">
        <v>328</v>
      </c>
      <c r="J2" s="16" t="s">
        <v>327</v>
      </c>
      <c r="K2" s="16" t="s">
        <v>329</v>
      </c>
      <c r="L2" s="16" t="s">
        <v>327</v>
      </c>
      <c r="M2" s="17" t="s">
        <v>308</v>
      </c>
      <c r="N2" s="17" t="s">
        <v>272</v>
      </c>
    </row>
    <row r="3" spans="1:14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>
      <c r="A4" s="20" t="s">
        <v>325</v>
      </c>
      <c r="B4" s="21" t="s">
        <v>330</v>
      </c>
      <c r="C4" s="21" t="s">
        <v>309</v>
      </c>
      <c r="D4" s="21" t="s">
        <v>261</v>
      </c>
      <c r="E4" s="17" t="s">
        <v>262</v>
      </c>
      <c r="F4" s="17" t="s">
        <v>263</v>
      </c>
      <c r="G4" s="16" t="s">
        <v>326</v>
      </c>
      <c r="H4" s="16" t="s">
        <v>327</v>
      </c>
      <c r="I4" s="16" t="s">
        <v>328</v>
      </c>
      <c r="J4" s="16" t="s">
        <v>327</v>
      </c>
      <c r="K4" s="16" t="s">
        <v>329</v>
      </c>
      <c r="L4" s="16" t="s">
        <v>327</v>
      </c>
      <c r="M4" s="17" t="s">
        <v>308</v>
      </c>
      <c r="N4" s="17" t="s">
        <v>272</v>
      </c>
    </row>
    <row r="5" spans="1:14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s="15" customFormat="1" ht="18.75">
      <c r="A11" s="404" t="s">
        <v>331</v>
      </c>
      <c r="B11" s="405"/>
      <c r="C11" s="405"/>
      <c r="D11" s="406"/>
      <c r="E11" s="407"/>
      <c r="F11" s="408"/>
      <c r="G11" s="409"/>
      <c r="H11" s="22"/>
      <c r="I11" s="404" t="s">
        <v>332</v>
      </c>
      <c r="J11" s="405"/>
      <c r="K11" s="405"/>
      <c r="L11" s="10"/>
      <c r="M11" s="10"/>
      <c r="N11" s="12"/>
    </row>
    <row r="12" spans="1:14" ht="16.5">
      <c r="A12" s="410" t="s">
        <v>333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9" sqref="F9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03" t="s">
        <v>334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2" s="2" customFormat="1" ht="18" customHeight="1">
      <c r="A2" s="4" t="s">
        <v>302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308</v>
      </c>
      <c r="L2" s="5" t="s">
        <v>272</v>
      </c>
    </row>
    <row r="3" spans="1:12" ht="14.25" customHeight="1">
      <c r="A3" s="7" t="s">
        <v>339</v>
      </c>
      <c r="B3" s="7" t="s">
        <v>340</v>
      </c>
      <c r="C3" s="13" t="s">
        <v>341</v>
      </c>
      <c r="D3" s="14" t="s">
        <v>274</v>
      </c>
      <c r="E3" s="13" t="s">
        <v>123</v>
      </c>
      <c r="F3" s="6" t="s">
        <v>62</v>
      </c>
      <c r="G3" s="6" t="s">
        <v>342</v>
      </c>
      <c r="H3" s="6" t="s">
        <v>343</v>
      </c>
      <c r="I3" s="6"/>
      <c r="J3" s="6"/>
      <c r="K3" s="6" t="s">
        <v>344</v>
      </c>
      <c r="L3" s="6" t="s">
        <v>299</v>
      </c>
    </row>
    <row r="4" spans="1:12" ht="14.25" customHeight="1">
      <c r="A4" s="7" t="s">
        <v>345</v>
      </c>
      <c r="B4" s="7" t="s">
        <v>340</v>
      </c>
      <c r="C4" s="13" t="s">
        <v>346</v>
      </c>
      <c r="D4" s="14" t="s">
        <v>274</v>
      </c>
      <c r="E4" s="13" t="s">
        <v>120</v>
      </c>
      <c r="F4" s="6" t="s">
        <v>62</v>
      </c>
      <c r="G4" s="6" t="s">
        <v>342</v>
      </c>
      <c r="H4" s="6" t="s">
        <v>343</v>
      </c>
      <c r="I4" s="6"/>
      <c r="J4" s="6"/>
      <c r="K4" s="6" t="s">
        <v>344</v>
      </c>
      <c r="L4" s="6" t="s">
        <v>299</v>
      </c>
    </row>
    <row r="5" spans="1:12" ht="14.25" customHeight="1">
      <c r="A5" s="7" t="s">
        <v>310</v>
      </c>
      <c r="B5" s="7" t="s">
        <v>340</v>
      </c>
      <c r="C5" s="13" t="s">
        <v>347</v>
      </c>
      <c r="D5" s="14" t="s">
        <v>274</v>
      </c>
      <c r="E5" s="13" t="s">
        <v>119</v>
      </c>
      <c r="F5" s="6" t="s">
        <v>62</v>
      </c>
      <c r="G5" s="6" t="s">
        <v>342</v>
      </c>
      <c r="H5" s="6" t="s">
        <v>343</v>
      </c>
      <c r="I5" s="6"/>
      <c r="J5" s="6"/>
      <c r="K5" s="6" t="s">
        <v>344</v>
      </c>
      <c r="L5" s="6" t="s">
        <v>299</v>
      </c>
    </row>
    <row r="6" spans="1:12" ht="14.25" customHeight="1">
      <c r="A6" s="7" t="s">
        <v>321</v>
      </c>
      <c r="B6" s="7" t="s">
        <v>340</v>
      </c>
      <c r="C6" s="13" t="s">
        <v>348</v>
      </c>
      <c r="D6" s="14" t="s">
        <v>274</v>
      </c>
      <c r="E6" s="13" t="s">
        <v>122</v>
      </c>
      <c r="F6" s="6" t="s">
        <v>62</v>
      </c>
      <c r="G6" s="6" t="s">
        <v>342</v>
      </c>
      <c r="H6" s="6" t="s">
        <v>343</v>
      </c>
      <c r="I6" s="6"/>
      <c r="J6" s="6"/>
      <c r="K6" s="6" t="s">
        <v>344</v>
      </c>
      <c r="L6" s="6" t="s">
        <v>299</v>
      </c>
    </row>
    <row r="7" spans="1:12" ht="14.25" customHeight="1">
      <c r="A7" s="7" t="s">
        <v>321</v>
      </c>
      <c r="B7" s="7" t="s">
        <v>340</v>
      </c>
      <c r="C7" s="13" t="s">
        <v>349</v>
      </c>
      <c r="D7" s="14" t="s">
        <v>274</v>
      </c>
      <c r="E7" s="13" t="s">
        <v>350</v>
      </c>
      <c r="F7" s="6" t="s">
        <v>62</v>
      </c>
      <c r="G7" s="6" t="s">
        <v>342</v>
      </c>
      <c r="H7" s="6" t="s">
        <v>343</v>
      </c>
      <c r="I7" s="6"/>
      <c r="J7" s="6"/>
      <c r="K7" s="6" t="s">
        <v>344</v>
      </c>
      <c r="L7" s="6" t="s">
        <v>299</v>
      </c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04" t="s">
        <v>351</v>
      </c>
      <c r="B10" s="405"/>
      <c r="C10" s="405"/>
      <c r="D10" s="405"/>
      <c r="E10" s="406"/>
      <c r="F10" s="407"/>
      <c r="G10" s="409"/>
      <c r="H10" s="404" t="s">
        <v>352</v>
      </c>
      <c r="I10" s="405"/>
      <c r="J10" s="405"/>
      <c r="K10" s="10"/>
      <c r="L10" s="12"/>
    </row>
    <row r="11" spans="1:12" ht="72.95" customHeight="1">
      <c r="A11" s="410" t="s">
        <v>353</v>
      </c>
      <c r="B11" s="410"/>
      <c r="C11" s="411"/>
      <c r="D11" s="411"/>
      <c r="E11" s="411"/>
      <c r="F11" s="411"/>
      <c r="G11" s="411"/>
      <c r="H11" s="411"/>
      <c r="I11" s="411"/>
      <c r="J11" s="411"/>
      <c r="K11" s="411"/>
      <c r="L11" s="411"/>
    </row>
  </sheetData>
  <mergeCells count="5">
    <mergeCell ref="A1:J1"/>
    <mergeCell ref="A10:E10"/>
    <mergeCell ref="F10:G10"/>
    <mergeCell ref="H10:J10"/>
    <mergeCell ref="A11:L11"/>
  </mergeCells>
  <phoneticPr fontId="64" type="noConversion"/>
  <dataValidations count="1">
    <dataValidation type="list" allowBlank="1" showInputMessage="1" showErrorMessage="1" sqref="L3 L4 L5 L6 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5" sqref="G15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03" t="s">
        <v>354</v>
      </c>
      <c r="B1" s="403"/>
      <c r="C1" s="403"/>
      <c r="D1" s="403"/>
      <c r="E1" s="403"/>
      <c r="F1" s="403"/>
      <c r="G1" s="403"/>
      <c r="H1" s="403"/>
      <c r="I1" s="403"/>
    </row>
    <row r="2" spans="1:9" s="2" customFormat="1" ht="18" customHeight="1">
      <c r="A2" s="412" t="s">
        <v>258</v>
      </c>
      <c r="B2" s="413" t="s">
        <v>263</v>
      </c>
      <c r="C2" s="413" t="s">
        <v>309</v>
      </c>
      <c r="D2" s="413" t="s">
        <v>261</v>
      </c>
      <c r="E2" s="413" t="s">
        <v>262</v>
      </c>
      <c r="F2" s="4" t="s">
        <v>355</v>
      </c>
      <c r="G2" s="4" t="s">
        <v>290</v>
      </c>
      <c r="H2" s="418" t="s">
        <v>291</v>
      </c>
      <c r="I2" s="422" t="s">
        <v>293</v>
      </c>
    </row>
    <row r="3" spans="1:9" s="2" customFormat="1" ht="18" customHeight="1">
      <c r="A3" s="412"/>
      <c r="B3" s="414"/>
      <c r="C3" s="414"/>
      <c r="D3" s="414"/>
      <c r="E3" s="414"/>
      <c r="F3" s="4" t="s">
        <v>356</v>
      </c>
      <c r="G3" s="4" t="s">
        <v>294</v>
      </c>
      <c r="H3" s="419"/>
      <c r="I3" s="423"/>
    </row>
    <row r="4" spans="1:9" ht="14.25" customHeight="1">
      <c r="A4" s="6">
        <v>1</v>
      </c>
      <c r="B4" s="7" t="s">
        <v>311</v>
      </c>
      <c r="C4" s="6" t="s">
        <v>313</v>
      </c>
      <c r="D4" s="8" t="s">
        <v>120</v>
      </c>
      <c r="E4" s="6" t="s">
        <v>62</v>
      </c>
      <c r="F4" s="9" t="s">
        <v>357</v>
      </c>
      <c r="G4" s="9" t="s">
        <v>297</v>
      </c>
      <c r="H4" s="6">
        <v>-6</v>
      </c>
      <c r="I4" s="6" t="s">
        <v>299</v>
      </c>
    </row>
    <row r="5" spans="1:9" ht="14.25" customHeight="1">
      <c r="A5" s="6">
        <v>2</v>
      </c>
      <c r="B5" s="7" t="s">
        <v>311</v>
      </c>
      <c r="C5" s="6" t="s">
        <v>313</v>
      </c>
      <c r="D5" s="8" t="s">
        <v>358</v>
      </c>
      <c r="E5" s="6" t="s">
        <v>62</v>
      </c>
      <c r="F5" s="9" t="s">
        <v>357</v>
      </c>
      <c r="G5" s="9" t="s">
        <v>297</v>
      </c>
      <c r="H5" s="6">
        <v>-6</v>
      </c>
      <c r="I5" s="6" t="s">
        <v>299</v>
      </c>
    </row>
    <row r="6" spans="1:9" ht="14.25" customHeight="1">
      <c r="A6" s="6">
        <v>3</v>
      </c>
      <c r="B6" s="7" t="s">
        <v>311</v>
      </c>
      <c r="C6" s="6" t="s">
        <v>313</v>
      </c>
      <c r="D6" s="8" t="s">
        <v>359</v>
      </c>
      <c r="E6" s="6" t="s">
        <v>62</v>
      </c>
      <c r="F6" s="9" t="s">
        <v>357</v>
      </c>
      <c r="G6" s="9" t="s">
        <v>297</v>
      </c>
      <c r="H6" s="6">
        <v>-6</v>
      </c>
      <c r="I6" s="6" t="s">
        <v>299</v>
      </c>
    </row>
    <row r="7" spans="1:9" ht="14.25" customHeight="1">
      <c r="A7" s="6"/>
      <c r="B7" s="7"/>
      <c r="C7" s="6"/>
      <c r="D7" s="8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04" t="s">
        <v>360</v>
      </c>
      <c r="B12" s="405"/>
      <c r="C12" s="405"/>
      <c r="D12" s="406"/>
      <c r="E12" s="11"/>
      <c r="F12" s="404" t="s">
        <v>361</v>
      </c>
      <c r="G12" s="405"/>
      <c r="H12" s="406"/>
      <c r="I12" s="12"/>
    </row>
    <row r="13" spans="1:9" ht="51.95" customHeight="1">
      <c r="A13" s="410" t="s">
        <v>362</v>
      </c>
      <c r="B13" s="410"/>
      <c r="C13" s="411"/>
      <c r="D13" s="411"/>
      <c r="E13" s="411"/>
      <c r="F13" s="411"/>
      <c r="G13" s="411"/>
      <c r="H13" s="411"/>
      <c r="I13" s="41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5" t="s">
        <v>35</v>
      </c>
      <c r="C2" s="226"/>
      <c r="D2" s="226"/>
      <c r="E2" s="226"/>
      <c r="F2" s="226"/>
      <c r="G2" s="226"/>
      <c r="H2" s="226"/>
      <c r="I2" s="227"/>
    </row>
    <row r="3" spans="2:9" ht="27.95" customHeight="1">
      <c r="B3" s="202"/>
      <c r="C3" s="203"/>
      <c r="D3" s="228" t="s">
        <v>36</v>
      </c>
      <c r="E3" s="229"/>
      <c r="F3" s="230" t="s">
        <v>37</v>
      </c>
      <c r="G3" s="231"/>
      <c r="H3" s="228" t="s">
        <v>38</v>
      </c>
      <c r="I3" s="232"/>
    </row>
    <row r="4" spans="2:9" ht="27.95" customHeight="1">
      <c r="B4" s="202" t="s">
        <v>39</v>
      </c>
      <c r="C4" s="203" t="s">
        <v>40</v>
      </c>
      <c r="D4" s="203" t="s">
        <v>41</v>
      </c>
      <c r="E4" s="203" t="s">
        <v>42</v>
      </c>
      <c r="F4" s="204" t="s">
        <v>41</v>
      </c>
      <c r="G4" s="204" t="s">
        <v>42</v>
      </c>
      <c r="H4" s="203" t="s">
        <v>41</v>
      </c>
      <c r="I4" s="211" t="s">
        <v>42</v>
      </c>
    </row>
    <row r="5" spans="2:9" ht="27.95" customHeight="1">
      <c r="B5" s="205" t="s">
        <v>43</v>
      </c>
      <c r="C5" s="18">
        <v>13</v>
      </c>
      <c r="D5" s="18">
        <v>0</v>
      </c>
      <c r="E5" s="18">
        <v>1</v>
      </c>
      <c r="F5" s="206">
        <v>0</v>
      </c>
      <c r="G5" s="206">
        <v>1</v>
      </c>
      <c r="H5" s="18">
        <v>1</v>
      </c>
      <c r="I5" s="212">
        <v>2</v>
      </c>
    </row>
    <row r="6" spans="2:9" ht="27.95" customHeight="1">
      <c r="B6" s="205" t="s">
        <v>44</v>
      </c>
      <c r="C6" s="18">
        <v>20</v>
      </c>
      <c r="D6" s="18">
        <v>0</v>
      </c>
      <c r="E6" s="18">
        <v>1</v>
      </c>
      <c r="F6" s="206">
        <v>1</v>
      </c>
      <c r="G6" s="206">
        <v>2</v>
      </c>
      <c r="H6" s="18">
        <v>2</v>
      </c>
      <c r="I6" s="212">
        <v>3</v>
      </c>
    </row>
    <row r="7" spans="2:9" ht="27.95" customHeight="1">
      <c r="B7" s="205" t="s">
        <v>45</v>
      </c>
      <c r="C7" s="18">
        <v>32</v>
      </c>
      <c r="D7" s="18">
        <v>0</v>
      </c>
      <c r="E7" s="18">
        <v>1</v>
      </c>
      <c r="F7" s="206">
        <v>2</v>
      </c>
      <c r="G7" s="206">
        <v>3</v>
      </c>
      <c r="H7" s="18">
        <v>3</v>
      </c>
      <c r="I7" s="212">
        <v>4</v>
      </c>
    </row>
    <row r="8" spans="2:9" ht="27.95" customHeight="1">
      <c r="B8" s="205" t="s">
        <v>46</v>
      </c>
      <c r="C8" s="18">
        <v>50</v>
      </c>
      <c r="D8" s="18">
        <v>1</v>
      </c>
      <c r="E8" s="18">
        <v>2</v>
      </c>
      <c r="F8" s="206">
        <v>3</v>
      </c>
      <c r="G8" s="206">
        <v>4</v>
      </c>
      <c r="H8" s="18">
        <v>5</v>
      </c>
      <c r="I8" s="212">
        <v>6</v>
      </c>
    </row>
    <row r="9" spans="2:9" ht="27.95" customHeight="1">
      <c r="B9" s="205" t="s">
        <v>47</v>
      </c>
      <c r="C9" s="18">
        <v>80</v>
      </c>
      <c r="D9" s="18">
        <v>2</v>
      </c>
      <c r="E9" s="18">
        <v>3</v>
      </c>
      <c r="F9" s="206">
        <v>5</v>
      </c>
      <c r="G9" s="206">
        <v>6</v>
      </c>
      <c r="H9" s="18">
        <v>7</v>
      </c>
      <c r="I9" s="212">
        <v>8</v>
      </c>
    </row>
    <row r="10" spans="2:9" ht="27.95" customHeight="1">
      <c r="B10" s="205" t="s">
        <v>48</v>
      </c>
      <c r="C10" s="18">
        <v>125</v>
      </c>
      <c r="D10" s="18">
        <v>3</v>
      </c>
      <c r="E10" s="18">
        <v>4</v>
      </c>
      <c r="F10" s="206">
        <v>7</v>
      </c>
      <c r="G10" s="206">
        <v>8</v>
      </c>
      <c r="H10" s="18">
        <v>10</v>
      </c>
      <c r="I10" s="212">
        <v>11</v>
      </c>
    </row>
    <row r="11" spans="2:9" ht="27.95" customHeight="1">
      <c r="B11" s="205" t="s">
        <v>49</v>
      </c>
      <c r="C11" s="18">
        <v>200</v>
      </c>
      <c r="D11" s="18">
        <v>5</v>
      </c>
      <c r="E11" s="18">
        <v>6</v>
      </c>
      <c r="F11" s="206">
        <v>10</v>
      </c>
      <c r="G11" s="206">
        <v>11</v>
      </c>
      <c r="H11" s="18">
        <v>14</v>
      </c>
      <c r="I11" s="212">
        <v>15</v>
      </c>
    </row>
    <row r="12" spans="2:9" ht="27.95" customHeight="1">
      <c r="B12" s="207" t="s">
        <v>50</v>
      </c>
      <c r="C12" s="208">
        <v>315</v>
      </c>
      <c r="D12" s="208">
        <v>7</v>
      </c>
      <c r="E12" s="208">
        <v>8</v>
      </c>
      <c r="F12" s="209">
        <v>14</v>
      </c>
      <c r="G12" s="209">
        <v>15</v>
      </c>
      <c r="H12" s="208">
        <v>21</v>
      </c>
      <c r="I12" s="213">
        <v>22</v>
      </c>
    </row>
    <row r="14" spans="2:9">
      <c r="B14" s="210" t="s">
        <v>51</v>
      </c>
      <c r="C14" s="210"/>
      <c r="D14" s="210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M24" sqref="M24"/>
    </sheetView>
  </sheetViews>
  <sheetFormatPr defaultColWidth="10.375" defaultRowHeight="16.5" customHeight="1"/>
  <cols>
    <col min="1" max="1" width="11.125" style="84" customWidth="1"/>
    <col min="2" max="9" width="10.375" style="84"/>
    <col min="10" max="10" width="8.875" style="84" customWidth="1"/>
    <col min="11" max="11" width="12" style="84" customWidth="1"/>
    <col min="12" max="16384" width="10.375" style="84"/>
  </cols>
  <sheetData>
    <row r="1" spans="1:15" ht="20.25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5" ht="14.25">
      <c r="A2" s="141" t="s">
        <v>53</v>
      </c>
      <c r="B2" s="234" t="s">
        <v>54</v>
      </c>
      <c r="C2" s="234"/>
      <c r="D2" s="235" t="s">
        <v>55</v>
      </c>
      <c r="E2" s="235"/>
      <c r="F2" s="234"/>
      <c r="G2" s="234"/>
      <c r="H2" s="142" t="s">
        <v>56</v>
      </c>
      <c r="I2" s="236" t="s">
        <v>57</v>
      </c>
      <c r="J2" s="236"/>
      <c r="K2" s="237"/>
    </row>
    <row r="3" spans="1:15" ht="14.25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spans="1:15" ht="14.25">
      <c r="A4" s="145" t="s">
        <v>61</v>
      </c>
      <c r="B4" s="244" t="s">
        <v>62</v>
      </c>
      <c r="C4" s="245"/>
      <c r="D4" s="246" t="s">
        <v>63</v>
      </c>
      <c r="E4" s="247"/>
      <c r="F4" s="248" t="s">
        <v>64</v>
      </c>
      <c r="G4" s="249"/>
      <c r="H4" s="246" t="s">
        <v>65</v>
      </c>
      <c r="I4" s="247"/>
      <c r="J4" s="156" t="s">
        <v>66</v>
      </c>
      <c r="K4" s="166" t="s">
        <v>67</v>
      </c>
      <c r="N4" s="197"/>
    </row>
    <row r="5" spans="1:15" ht="14.25">
      <c r="A5" s="147" t="s">
        <v>68</v>
      </c>
      <c r="B5" s="244" t="s">
        <v>69</v>
      </c>
      <c r="C5" s="245"/>
      <c r="D5" s="246" t="s">
        <v>70</v>
      </c>
      <c r="E5" s="247"/>
      <c r="F5" s="248">
        <v>45041</v>
      </c>
      <c r="G5" s="249"/>
      <c r="H5" s="246" t="s">
        <v>71</v>
      </c>
      <c r="I5" s="247"/>
      <c r="J5" s="156" t="s">
        <v>66</v>
      </c>
      <c r="K5" s="166" t="s">
        <v>67</v>
      </c>
    </row>
    <row r="6" spans="1:15" ht="14.25">
      <c r="A6" s="145" t="s">
        <v>72</v>
      </c>
      <c r="B6" s="174" t="s">
        <v>73</v>
      </c>
      <c r="C6" s="175" t="s">
        <v>74</v>
      </c>
      <c r="D6" s="147" t="s">
        <v>75</v>
      </c>
      <c r="E6" s="158"/>
      <c r="F6" s="248">
        <v>45045</v>
      </c>
      <c r="G6" s="249"/>
      <c r="H6" s="246" t="s">
        <v>76</v>
      </c>
      <c r="I6" s="247"/>
      <c r="J6" s="156" t="s">
        <v>66</v>
      </c>
      <c r="K6" s="166" t="s">
        <v>67</v>
      </c>
    </row>
    <row r="7" spans="1:15" ht="14.25">
      <c r="A7" s="145" t="s">
        <v>77</v>
      </c>
      <c r="B7" s="250">
        <v>18000</v>
      </c>
      <c r="C7" s="251"/>
      <c r="D7" s="147" t="s">
        <v>78</v>
      </c>
      <c r="E7" s="157"/>
      <c r="F7" s="248">
        <v>45046</v>
      </c>
      <c r="G7" s="249"/>
      <c r="H7" s="246" t="s">
        <v>79</v>
      </c>
      <c r="I7" s="247"/>
      <c r="J7" s="156" t="s">
        <v>66</v>
      </c>
      <c r="K7" s="166" t="s">
        <v>67</v>
      </c>
    </row>
    <row r="8" spans="1:15" ht="14.25">
      <c r="A8" s="149" t="s">
        <v>80</v>
      </c>
      <c r="B8" s="252" t="s">
        <v>81</v>
      </c>
      <c r="C8" s="253"/>
      <c r="D8" s="254" t="s">
        <v>82</v>
      </c>
      <c r="E8" s="255"/>
      <c r="F8" s="256">
        <v>45046</v>
      </c>
      <c r="G8" s="257"/>
      <c r="H8" s="254" t="s">
        <v>83</v>
      </c>
      <c r="I8" s="255"/>
      <c r="J8" s="159" t="s">
        <v>66</v>
      </c>
      <c r="K8" s="168" t="s">
        <v>67</v>
      </c>
      <c r="O8" s="198"/>
    </row>
    <row r="9" spans="1:15" ht="14.25">
      <c r="A9" s="258" t="s">
        <v>84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5" ht="14.25">
      <c r="A10" s="261" t="s">
        <v>85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3"/>
    </row>
    <row r="11" spans="1:15" ht="14.25">
      <c r="A11" s="176" t="s">
        <v>86</v>
      </c>
      <c r="B11" s="177" t="s">
        <v>87</v>
      </c>
      <c r="C11" s="178" t="s">
        <v>88</v>
      </c>
      <c r="D11" s="179"/>
      <c r="E11" s="180" t="s">
        <v>89</v>
      </c>
      <c r="F11" s="177" t="s">
        <v>87</v>
      </c>
      <c r="G11" s="178" t="s">
        <v>88</v>
      </c>
      <c r="H11" s="178" t="s">
        <v>90</v>
      </c>
      <c r="I11" s="180" t="s">
        <v>91</v>
      </c>
      <c r="J11" s="177" t="s">
        <v>87</v>
      </c>
      <c r="K11" s="199" t="s">
        <v>88</v>
      </c>
    </row>
    <row r="12" spans="1:15" ht="14.25">
      <c r="A12" s="147" t="s">
        <v>92</v>
      </c>
      <c r="B12" s="155" t="s">
        <v>87</v>
      </c>
      <c r="C12" s="156" t="s">
        <v>88</v>
      </c>
      <c r="D12" s="157"/>
      <c r="E12" s="158" t="s">
        <v>93</v>
      </c>
      <c r="F12" s="155" t="s">
        <v>87</v>
      </c>
      <c r="G12" s="156" t="s">
        <v>88</v>
      </c>
      <c r="H12" s="156" t="s">
        <v>90</v>
      </c>
      <c r="I12" s="158" t="s">
        <v>94</v>
      </c>
      <c r="J12" s="155" t="s">
        <v>87</v>
      </c>
      <c r="K12" s="166" t="s">
        <v>88</v>
      </c>
    </row>
    <row r="13" spans="1:15" ht="14.25">
      <c r="A13" s="147" t="s">
        <v>95</v>
      </c>
      <c r="B13" s="155" t="s">
        <v>87</v>
      </c>
      <c r="C13" s="156" t="s">
        <v>88</v>
      </c>
      <c r="D13" s="157"/>
      <c r="E13" s="158" t="s">
        <v>96</v>
      </c>
      <c r="F13" s="156" t="s">
        <v>97</v>
      </c>
      <c r="G13" s="156" t="s">
        <v>98</v>
      </c>
      <c r="H13" s="156" t="s">
        <v>90</v>
      </c>
      <c r="I13" s="158" t="s">
        <v>99</v>
      </c>
      <c r="J13" s="155" t="s">
        <v>87</v>
      </c>
      <c r="K13" s="166" t="s">
        <v>88</v>
      </c>
    </row>
    <row r="14" spans="1:15" ht="14.25">
      <c r="A14" s="254" t="s">
        <v>100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64"/>
    </row>
    <row r="15" spans="1:15" ht="14.25">
      <c r="A15" s="261" t="s">
        <v>101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3"/>
    </row>
    <row r="16" spans="1:15" ht="14.25">
      <c r="A16" s="181" t="s">
        <v>102</v>
      </c>
      <c r="B16" s="178" t="s">
        <v>97</v>
      </c>
      <c r="C16" s="178" t="s">
        <v>98</v>
      </c>
      <c r="D16" s="182"/>
      <c r="E16" s="183" t="s">
        <v>103</v>
      </c>
      <c r="F16" s="178" t="s">
        <v>97</v>
      </c>
      <c r="G16" s="178" t="s">
        <v>98</v>
      </c>
      <c r="H16" s="184"/>
      <c r="I16" s="183" t="s">
        <v>104</v>
      </c>
      <c r="J16" s="178" t="s">
        <v>97</v>
      </c>
      <c r="K16" s="199" t="s">
        <v>98</v>
      </c>
    </row>
    <row r="17" spans="1:22" ht="16.5" customHeight="1">
      <c r="A17" s="160" t="s">
        <v>105</v>
      </c>
      <c r="B17" s="156" t="s">
        <v>97</v>
      </c>
      <c r="C17" s="156" t="s">
        <v>98</v>
      </c>
      <c r="D17" s="90"/>
      <c r="E17" s="161" t="s">
        <v>106</v>
      </c>
      <c r="F17" s="156" t="s">
        <v>97</v>
      </c>
      <c r="G17" s="156" t="s">
        <v>98</v>
      </c>
      <c r="H17" s="185"/>
      <c r="I17" s="161" t="s">
        <v>107</v>
      </c>
      <c r="J17" s="156" t="s">
        <v>97</v>
      </c>
      <c r="K17" s="166" t="s">
        <v>98</v>
      </c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</row>
    <row r="18" spans="1:22" ht="18" customHeight="1">
      <c r="A18" s="265" t="s">
        <v>108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</row>
    <row r="19" spans="1:22" ht="18" customHeight="1">
      <c r="A19" s="261" t="s">
        <v>109</v>
      </c>
      <c r="B19" s="262"/>
      <c r="C19" s="262"/>
      <c r="D19" s="262"/>
      <c r="E19" s="262"/>
      <c r="F19" s="262"/>
      <c r="G19" s="262"/>
      <c r="H19" s="262"/>
      <c r="I19" s="262"/>
      <c r="J19" s="262"/>
      <c r="K19" s="263"/>
    </row>
    <row r="20" spans="1:22" ht="16.5" customHeight="1">
      <c r="A20" s="268" t="s">
        <v>110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22" ht="21.75" customHeight="1">
      <c r="A21" s="186" t="s">
        <v>111</v>
      </c>
      <c r="B21" s="187"/>
      <c r="C21" s="39" t="s">
        <v>112</v>
      </c>
      <c r="D21" s="39" t="s">
        <v>113</v>
      </c>
      <c r="E21" s="39" t="s">
        <v>114</v>
      </c>
      <c r="F21" s="39" t="s">
        <v>115</v>
      </c>
      <c r="G21" s="39" t="s">
        <v>116</v>
      </c>
      <c r="H21" s="39" t="s">
        <v>117</v>
      </c>
      <c r="I21" s="161"/>
      <c r="J21" s="161"/>
      <c r="K21" s="112" t="s">
        <v>118</v>
      </c>
    </row>
    <row r="22" spans="1:22" ht="23.1" customHeight="1">
      <c r="A22" s="188" t="s">
        <v>119</v>
      </c>
      <c r="B22" s="189"/>
      <c r="C22" s="189" t="s">
        <v>97</v>
      </c>
      <c r="D22" s="189" t="s">
        <v>97</v>
      </c>
      <c r="E22" s="189" t="s">
        <v>97</v>
      </c>
      <c r="F22" s="189" t="s">
        <v>97</v>
      </c>
      <c r="G22" s="189" t="s">
        <v>97</v>
      </c>
      <c r="H22" s="189" t="s">
        <v>97</v>
      </c>
      <c r="I22" s="189"/>
      <c r="J22" s="189"/>
      <c r="K22" s="201"/>
    </row>
    <row r="23" spans="1:22" ht="23.1" customHeight="1">
      <c r="A23" s="188" t="s">
        <v>120</v>
      </c>
      <c r="B23" s="189"/>
      <c r="C23" s="189" t="s">
        <v>97</v>
      </c>
      <c r="D23" s="189" t="s">
        <v>97</v>
      </c>
      <c r="E23" s="189" t="s">
        <v>97</v>
      </c>
      <c r="F23" s="189" t="s">
        <v>97</v>
      </c>
      <c r="G23" s="189" t="s">
        <v>97</v>
      </c>
      <c r="H23" s="189" t="s">
        <v>97</v>
      </c>
      <c r="I23" s="189"/>
      <c r="J23" s="189"/>
      <c r="K23" s="201"/>
    </row>
    <row r="24" spans="1:22" ht="23.1" customHeight="1">
      <c r="A24" s="188" t="s">
        <v>121</v>
      </c>
      <c r="B24" s="189"/>
      <c r="C24" s="189" t="s">
        <v>97</v>
      </c>
      <c r="D24" s="189" t="s">
        <v>97</v>
      </c>
      <c r="E24" s="189" t="s">
        <v>97</v>
      </c>
      <c r="F24" s="189" t="s">
        <v>97</v>
      </c>
      <c r="G24" s="189" t="s">
        <v>97</v>
      </c>
      <c r="H24" s="189" t="s">
        <v>97</v>
      </c>
      <c r="I24" s="189"/>
      <c r="J24" s="189"/>
      <c r="K24" s="201"/>
    </row>
    <row r="25" spans="1:22" ht="23.1" customHeight="1">
      <c r="A25" s="188" t="s">
        <v>122</v>
      </c>
      <c r="B25" s="189"/>
      <c r="C25" s="189" t="s">
        <v>97</v>
      </c>
      <c r="D25" s="189" t="s">
        <v>97</v>
      </c>
      <c r="E25" s="189" t="s">
        <v>97</v>
      </c>
      <c r="F25" s="189" t="s">
        <v>97</v>
      </c>
      <c r="G25" s="189" t="s">
        <v>97</v>
      </c>
      <c r="H25" s="189" t="s">
        <v>97</v>
      </c>
      <c r="I25" s="189"/>
      <c r="J25" s="189"/>
      <c r="K25" s="201"/>
    </row>
    <row r="26" spans="1:22" ht="23.1" customHeight="1">
      <c r="A26" s="188" t="s">
        <v>123</v>
      </c>
      <c r="B26" s="189"/>
      <c r="C26" s="189" t="s">
        <v>97</v>
      </c>
      <c r="D26" s="189" t="s">
        <v>97</v>
      </c>
      <c r="E26" s="189" t="s">
        <v>97</v>
      </c>
      <c r="F26" s="189" t="s">
        <v>97</v>
      </c>
      <c r="G26" s="189" t="s">
        <v>97</v>
      </c>
      <c r="H26" s="189" t="s">
        <v>97</v>
      </c>
      <c r="I26" s="189"/>
      <c r="J26" s="189"/>
      <c r="K26" s="201"/>
    </row>
    <row r="27" spans="1:22" ht="23.1" customHeight="1">
      <c r="A27" s="148"/>
      <c r="B27" s="189"/>
      <c r="C27" s="189"/>
      <c r="D27" s="189"/>
      <c r="E27" s="189"/>
      <c r="F27" s="189"/>
      <c r="G27" s="189"/>
      <c r="H27" s="190"/>
      <c r="I27" s="189"/>
      <c r="J27" s="189"/>
      <c r="K27" s="110"/>
    </row>
    <row r="28" spans="1:22" ht="23.1" customHeight="1">
      <c r="A28" s="148"/>
      <c r="B28" s="189"/>
      <c r="C28" s="189"/>
      <c r="D28" s="189"/>
      <c r="E28" s="189"/>
      <c r="F28" s="189"/>
      <c r="G28" s="189"/>
      <c r="H28" s="190"/>
      <c r="I28" s="189"/>
      <c r="J28" s="189"/>
      <c r="K28" s="110"/>
    </row>
    <row r="29" spans="1:22" ht="18" customHeight="1">
      <c r="A29" s="271" t="s">
        <v>124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22" ht="18.75" customHeight="1">
      <c r="A30" s="274" t="s">
        <v>125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6"/>
    </row>
    <row r="31" spans="1:22" ht="18.75" customHeight="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9"/>
    </row>
    <row r="32" spans="1:22" ht="18" customHeight="1">
      <c r="A32" s="271" t="s">
        <v>126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3"/>
    </row>
    <row r="33" spans="1:11" ht="14.25">
      <c r="A33" s="280" t="s">
        <v>127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14.25">
      <c r="A34" s="283" t="s">
        <v>128</v>
      </c>
      <c r="B34" s="284"/>
      <c r="C34" s="156" t="s">
        <v>66</v>
      </c>
      <c r="D34" s="156" t="s">
        <v>67</v>
      </c>
      <c r="E34" s="285" t="s">
        <v>129</v>
      </c>
      <c r="F34" s="286"/>
      <c r="G34" s="286"/>
      <c r="H34" s="286"/>
      <c r="I34" s="286"/>
      <c r="J34" s="286"/>
      <c r="K34" s="287"/>
    </row>
    <row r="35" spans="1:11" ht="14.25">
      <c r="A35" s="288" t="s">
        <v>130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</row>
    <row r="36" spans="1:11" ht="21" customHeight="1">
      <c r="A36" s="289" t="s">
        <v>131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1" ht="21" customHeight="1">
      <c r="A37" s="292" t="s">
        <v>132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51"/>
    </row>
    <row r="38" spans="1:11" ht="21" customHeight="1">
      <c r="A38" s="292" t="s">
        <v>133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51"/>
    </row>
    <row r="39" spans="1:11" ht="21" customHeight="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251"/>
    </row>
    <row r="40" spans="1:11" ht="21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51"/>
    </row>
    <row r="41" spans="1:11" ht="21" customHeight="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51"/>
    </row>
    <row r="42" spans="1:11" ht="21" customHeight="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251"/>
    </row>
    <row r="43" spans="1:11" ht="14.25">
      <c r="A43" s="294" t="s">
        <v>134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4.25">
      <c r="A44" s="261" t="s">
        <v>135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3"/>
    </row>
    <row r="45" spans="1:11" ht="14.25">
      <c r="A45" s="181" t="s">
        <v>136</v>
      </c>
      <c r="B45" s="178" t="s">
        <v>97</v>
      </c>
      <c r="C45" s="178" t="s">
        <v>98</v>
      </c>
      <c r="D45" s="178" t="s">
        <v>90</v>
      </c>
      <c r="E45" s="183" t="s">
        <v>137</v>
      </c>
      <c r="F45" s="178" t="s">
        <v>97</v>
      </c>
      <c r="G45" s="178" t="s">
        <v>98</v>
      </c>
      <c r="H45" s="178" t="s">
        <v>90</v>
      </c>
      <c r="I45" s="183" t="s">
        <v>138</v>
      </c>
      <c r="J45" s="178" t="s">
        <v>97</v>
      </c>
      <c r="K45" s="199" t="s">
        <v>98</v>
      </c>
    </row>
    <row r="46" spans="1:11" ht="14.25">
      <c r="A46" s="160" t="s">
        <v>89</v>
      </c>
      <c r="B46" s="156" t="s">
        <v>97</v>
      </c>
      <c r="C46" s="156" t="s">
        <v>98</v>
      </c>
      <c r="D46" s="156" t="s">
        <v>90</v>
      </c>
      <c r="E46" s="161" t="s">
        <v>96</v>
      </c>
      <c r="F46" s="156" t="s">
        <v>97</v>
      </c>
      <c r="G46" s="156" t="s">
        <v>98</v>
      </c>
      <c r="H46" s="156" t="s">
        <v>90</v>
      </c>
      <c r="I46" s="161" t="s">
        <v>107</v>
      </c>
      <c r="J46" s="156" t="s">
        <v>97</v>
      </c>
      <c r="K46" s="166" t="s">
        <v>98</v>
      </c>
    </row>
    <row r="47" spans="1:11" ht="14.25">
      <c r="A47" s="254" t="s">
        <v>100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64"/>
    </row>
    <row r="48" spans="1:11" ht="14.25">
      <c r="A48" s="288" t="s">
        <v>139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</row>
    <row r="49" spans="1:11" ht="14.25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291"/>
    </row>
    <row r="50" spans="1:11" ht="14.25">
      <c r="A50" s="191" t="s">
        <v>140</v>
      </c>
      <c r="B50" s="297" t="s">
        <v>141</v>
      </c>
      <c r="C50" s="297"/>
      <c r="D50" s="192" t="s">
        <v>142</v>
      </c>
      <c r="E50" s="193" t="s">
        <v>143</v>
      </c>
      <c r="F50" s="194" t="s">
        <v>144</v>
      </c>
      <c r="G50" s="195">
        <v>45026</v>
      </c>
      <c r="H50" s="298" t="s">
        <v>145</v>
      </c>
      <c r="I50" s="299"/>
      <c r="J50" s="300" t="s">
        <v>146</v>
      </c>
      <c r="K50" s="301"/>
    </row>
    <row r="51" spans="1:11" ht="14.25">
      <c r="A51" s="288"/>
      <c r="B51" s="288"/>
      <c r="C51" s="288"/>
      <c r="D51" s="288"/>
      <c r="E51" s="288"/>
      <c r="F51" s="288"/>
      <c r="G51" s="288"/>
      <c r="H51" s="288"/>
      <c r="I51" s="288"/>
      <c r="J51" s="288"/>
      <c r="K51" s="288"/>
    </row>
    <row r="52" spans="1:11" ht="14.25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14.25">
      <c r="A53" s="191" t="s">
        <v>140</v>
      </c>
      <c r="B53" s="297" t="s">
        <v>141</v>
      </c>
      <c r="C53" s="297"/>
      <c r="D53" s="192" t="s">
        <v>142</v>
      </c>
      <c r="E53" s="196" t="s">
        <v>143</v>
      </c>
      <c r="F53" s="194" t="s">
        <v>147</v>
      </c>
      <c r="G53" s="195">
        <v>45026</v>
      </c>
      <c r="H53" s="298" t="s">
        <v>145</v>
      </c>
      <c r="I53" s="299"/>
      <c r="J53" s="300" t="s">
        <v>146</v>
      </c>
      <c r="K53" s="30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"/>
  <sheetViews>
    <sheetView tabSelected="1" workbookViewId="0">
      <selection activeCell="N5" sqref="N5"/>
    </sheetView>
  </sheetViews>
  <sheetFormatPr defaultColWidth="9" defaultRowHeight="14.25"/>
  <cols>
    <col min="1" max="1" width="16.62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9" width="8.75" style="30" customWidth="1"/>
    <col min="10" max="10" width="13" style="30" customWidth="1"/>
    <col min="11" max="13" width="8.75" style="30" customWidth="1"/>
    <col min="14" max="14" width="16.625" style="30" customWidth="1"/>
    <col min="15" max="15" width="8.75" style="32" customWidth="1"/>
    <col min="16" max="253" width="9" style="30"/>
    <col min="254" max="16384" width="9" style="15"/>
  </cols>
  <sheetData>
    <row r="1" spans="1:256" s="30" customFormat="1" ht="29.1" customHeight="1">
      <c r="A1" s="305" t="s">
        <v>148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6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s="30" customFormat="1" ht="20.100000000000001" customHeight="1">
      <c r="A2" s="34" t="s">
        <v>61</v>
      </c>
      <c r="B2" s="308" t="s">
        <v>149</v>
      </c>
      <c r="C2" s="309"/>
      <c r="D2" s="35" t="s">
        <v>68</v>
      </c>
      <c r="E2" s="310" t="s">
        <v>150</v>
      </c>
      <c r="F2" s="310"/>
      <c r="G2" s="310"/>
      <c r="H2" s="314"/>
      <c r="I2" s="64" t="s">
        <v>56</v>
      </c>
      <c r="J2" s="311" t="s">
        <v>57</v>
      </c>
      <c r="K2" s="311"/>
      <c r="L2" s="311"/>
      <c r="M2" s="311"/>
      <c r="N2" s="312"/>
      <c r="O2" s="6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s="30" customFormat="1">
      <c r="A3" s="36" t="s">
        <v>151</v>
      </c>
      <c r="B3" s="37"/>
      <c r="C3" s="38"/>
      <c r="D3" s="313" t="s">
        <v>152</v>
      </c>
      <c r="E3" s="313"/>
      <c r="F3" s="313"/>
      <c r="G3" s="37" t="s">
        <v>153</v>
      </c>
      <c r="H3" s="315"/>
      <c r="I3" s="37"/>
      <c r="J3" s="38"/>
      <c r="K3" s="313" t="s">
        <v>152</v>
      </c>
      <c r="L3" s="313"/>
      <c r="M3" s="313"/>
      <c r="N3" s="37"/>
      <c r="O3" s="6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s="30" customFormat="1" ht="15">
      <c r="A4" s="36" t="s">
        <v>154</v>
      </c>
      <c r="B4" s="39" t="s">
        <v>112</v>
      </c>
      <c r="C4" s="39" t="s">
        <v>113</v>
      </c>
      <c r="D4" s="39" t="s">
        <v>114</v>
      </c>
      <c r="E4" s="39" t="s">
        <v>115</v>
      </c>
      <c r="F4" s="39" t="s">
        <v>116</v>
      </c>
      <c r="G4" s="39" t="s">
        <v>117</v>
      </c>
      <c r="H4" s="315"/>
      <c r="I4" s="39"/>
      <c r="J4" s="39"/>
      <c r="K4" s="39" t="s">
        <v>155</v>
      </c>
      <c r="L4" s="39">
        <v>120</v>
      </c>
      <c r="M4" s="39" t="s">
        <v>156</v>
      </c>
      <c r="N4" s="39" t="s">
        <v>371</v>
      </c>
      <c r="O4" s="67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s="30" customFormat="1" ht="17.25" thickBot="1">
      <c r="H5" s="316"/>
      <c r="I5" s="169"/>
      <c r="J5" s="170"/>
      <c r="K5" s="171"/>
      <c r="L5" s="171" t="s">
        <v>158</v>
      </c>
      <c r="M5" s="171" t="s">
        <v>159</v>
      </c>
      <c r="N5" s="171" t="s">
        <v>363</v>
      </c>
      <c r="O5" s="7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s="30" customFormat="1" ht="20.100000000000001" customHeight="1">
      <c r="A6" s="36" t="s">
        <v>157</v>
      </c>
      <c r="B6" s="40">
        <f t="shared" ref="B6:B8" si="0">C6-4</f>
        <v>41</v>
      </c>
      <c r="C6" s="40">
        <v>45</v>
      </c>
      <c r="D6" s="40">
        <f t="shared" ref="D6:G6" si="1">C6+4</f>
        <v>49</v>
      </c>
      <c r="E6" s="40">
        <f t="shared" si="1"/>
        <v>53</v>
      </c>
      <c r="F6" s="40">
        <f t="shared" si="1"/>
        <v>57</v>
      </c>
      <c r="G6" s="40">
        <f t="shared" si="1"/>
        <v>61</v>
      </c>
      <c r="H6" s="316"/>
      <c r="I6" s="134"/>
      <c r="J6" s="134"/>
      <c r="K6" s="172"/>
      <c r="L6" s="134" t="s">
        <v>158</v>
      </c>
      <c r="M6" s="134" t="s">
        <v>161</v>
      </c>
      <c r="N6" s="134" t="s">
        <v>364</v>
      </c>
      <c r="O6" s="138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s="30" customFormat="1" ht="20.100000000000001" customHeight="1">
      <c r="A7" s="36" t="s">
        <v>160</v>
      </c>
      <c r="B7" s="40">
        <f t="shared" si="0"/>
        <v>72</v>
      </c>
      <c r="C7" s="41">
        <v>76</v>
      </c>
      <c r="D7" s="40">
        <f>C7+4</f>
        <v>80</v>
      </c>
      <c r="E7" s="40">
        <f t="shared" ref="E7:G7" si="2">D7+6</f>
        <v>86</v>
      </c>
      <c r="F7" s="40">
        <f t="shared" si="2"/>
        <v>92</v>
      </c>
      <c r="G7" s="40">
        <f t="shared" si="2"/>
        <v>98</v>
      </c>
      <c r="H7" s="316"/>
      <c r="I7" s="77"/>
      <c r="J7" s="77"/>
      <c r="K7" s="77"/>
      <c r="L7" s="77" t="s">
        <v>158</v>
      </c>
      <c r="M7" s="77" t="s">
        <v>159</v>
      </c>
      <c r="N7" s="77" t="s">
        <v>365</v>
      </c>
      <c r="O7" s="78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s="30" customFormat="1" ht="20.100000000000001" customHeight="1">
      <c r="A8" s="36" t="s">
        <v>162</v>
      </c>
      <c r="B8" s="40">
        <f t="shared" si="0"/>
        <v>70</v>
      </c>
      <c r="C8" s="40">
        <v>74</v>
      </c>
      <c r="D8" s="40">
        <f>C8+4</f>
        <v>78</v>
      </c>
      <c r="E8" s="40">
        <f t="shared" ref="E8:G8" si="3">D8+6</f>
        <v>84</v>
      </c>
      <c r="F8" s="40">
        <f t="shared" si="3"/>
        <v>90</v>
      </c>
      <c r="G8" s="40">
        <f t="shared" si="3"/>
        <v>96</v>
      </c>
      <c r="H8" s="316"/>
      <c r="I8" s="77"/>
      <c r="J8" s="77"/>
      <c r="K8" s="77"/>
      <c r="L8" s="77" t="s">
        <v>161</v>
      </c>
      <c r="M8" s="77" t="s">
        <v>161</v>
      </c>
      <c r="N8" s="77" t="s">
        <v>366</v>
      </c>
      <c r="O8" s="78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30" customFormat="1" ht="20.100000000000001" customHeight="1">
      <c r="A9" s="36" t="s">
        <v>163</v>
      </c>
      <c r="B9" s="40">
        <f>C9-1.5</f>
        <v>28.5</v>
      </c>
      <c r="C9" s="40">
        <v>30</v>
      </c>
      <c r="D9" s="40">
        <f t="shared" ref="D9:G9" si="4">C9+2.2</f>
        <v>32.200000000000003</v>
      </c>
      <c r="E9" s="40">
        <f t="shared" si="4"/>
        <v>34.400000000000006</v>
      </c>
      <c r="F9" s="40">
        <f t="shared" si="4"/>
        <v>36.600000000000009</v>
      </c>
      <c r="G9" s="40">
        <f t="shared" si="4"/>
        <v>38.800000000000011</v>
      </c>
      <c r="H9" s="316"/>
      <c r="I9" s="77"/>
      <c r="J9" s="77"/>
      <c r="K9" s="77"/>
      <c r="L9" s="77" t="s">
        <v>159</v>
      </c>
      <c r="M9" s="77" t="s">
        <v>159</v>
      </c>
      <c r="N9" s="77" t="s">
        <v>367</v>
      </c>
      <c r="O9" s="78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 s="30" customFormat="1" ht="20.100000000000001" customHeight="1">
      <c r="A10" s="42" t="s">
        <v>166</v>
      </c>
      <c r="B10" s="44">
        <f>C10-1</f>
        <v>13</v>
      </c>
      <c r="C10" s="44">
        <v>14</v>
      </c>
      <c r="D10" s="44">
        <f>C10+1</f>
        <v>15</v>
      </c>
      <c r="E10" s="44">
        <f t="shared" ref="E10:G10" si="5">D10+1</f>
        <v>16</v>
      </c>
      <c r="F10" s="44">
        <f t="shared" si="5"/>
        <v>17</v>
      </c>
      <c r="G10" s="44">
        <f t="shared" si="5"/>
        <v>18</v>
      </c>
      <c r="H10" s="316"/>
      <c r="I10" s="77"/>
      <c r="J10" s="77"/>
      <c r="K10" s="77"/>
      <c r="L10" s="77" t="s">
        <v>168</v>
      </c>
      <c r="M10" s="77" t="s">
        <v>159</v>
      </c>
      <c r="N10" s="77" t="s">
        <v>364</v>
      </c>
      <c r="O10" s="78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 s="30" customFormat="1" ht="20.100000000000001" customHeight="1">
      <c r="A11" s="42" t="s">
        <v>167</v>
      </c>
      <c r="B11" s="44">
        <f>C11-1.2</f>
        <v>13.3</v>
      </c>
      <c r="C11" s="44">
        <v>14.5</v>
      </c>
      <c r="D11" s="44">
        <f>C11+1.2</f>
        <v>15.7</v>
      </c>
      <c r="E11" s="44">
        <f>D11+1.2</f>
        <v>16.899999999999999</v>
      </c>
      <c r="F11" s="44">
        <f>E11+1.2</f>
        <v>18.099999999999998</v>
      </c>
      <c r="G11" s="44">
        <f>F11+0.8</f>
        <v>18.899999999999999</v>
      </c>
      <c r="H11" s="316"/>
      <c r="I11" s="77"/>
      <c r="J11" s="77"/>
      <c r="K11" s="77"/>
      <c r="L11" s="77" t="s">
        <v>158</v>
      </c>
      <c r="M11" s="77" t="s">
        <v>158</v>
      </c>
      <c r="N11" s="77" t="s">
        <v>368</v>
      </c>
      <c r="O11" s="78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 s="30" customFormat="1" ht="20.100000000000001" customHeight="1">
      <c r="A12" s="42" t="s">
        <v>169</v>
      </c>
      <c r="B12" s="45">
        <f>C12-1</f>
        <v>12</v>
      </c>
      <c r="C12" s="45">
        <v>13</v>
      </c>
      <c r="D12" s="45">
        <f>C12+1</f>
        <v>14</v>
      </c>
      <c r="E12" s="45">
        <f>D12+1</f>
        <v>15</v>
      </c>
      <c r="F12" s="45">
        <f>E12+1</f>
        <v>16</v>
      </c>
      <c r="G12" s="45">
        <f>F12+0.6</f>
        <v>16.600000000000001</v>
      </c>
      <c r="H12" s="316"/>
      <c r="I12" s="77"/>
      <c r="J12" s="77"/>
      <c r="K12" s="77"/>
      <c r="L12" s="77"/>
      <c r="M12" s="77"/>
      <c r="N12" s="77" t="s">
        <v>369</v>
      </c>
      <c r="O12" s="78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 s="30" customFormat="1" ht="20.100000000000001" customHeight="1">
      <c r="A13" s="48"/>
      <c r="B13" s="49"/>
      <c r="C13" s="49"/>
      <c r="D13" s="50"/>
      <c r="E13" s="49"/>
      <c r="F13" s="49"/>
      <c r="G13" s="49"/>
      <c r="H13" s="316"/>
      <c r="I13" s="77"/>
      <c r="J13" s="77"/>
      <c r="K13" s="77"/>
      <c r="L13" s="77"/>
      <c r="M13" s="77"/>
      <c r="N13" s="77" t="s">
        <v>370</v>
      </c>
      <c r="O13" s="7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 s="30" customFormat="1" ht="20.100000000000001" customHeight="1">
      <c r="A14" s="51"/>
      <c r="B14" s="52"/>
      <c r="C14" s="52"/>
      <c r="D14" s="52"/>
      <c r="E14" s="52"/>
      <c r="F14" s="52"/>
      <c r="G14" s="52"/>
      <c r="H14" s="316"/>
      <c r="I14" s="77"/>
      <c r="J14" s="77"/>
      <c r="K14" s="77"/>
      <c r="L14" s="77"/>
      <c r="M14" s="77"/>
      <c r="N14" s="77"/>
      <c r="O14" s="7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s="30" customFormat="1" ht="20.100000000000001" customHeight="1">
      <c r="A15" s="53"/>
      <c r="B15" s="54"/>
      <c r="C15" s="54"/>
      <c r="D15" s="54"/>
      <c r="E15" s="54"/>
      <c r="F15" s="54"/>
      <c r="G15" s="54"/>
      <c r="H15" s="316"/>
      <c r="I15" s="77"/>
      <c r="J15" s="77"/>
      <c r="K15" s="77"/>
      <c r="L15" s="77"/>
      <c r="M15" s="77"/>
      <c r="N15" s="77"/>
      <c r="O15" s="7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s="30" customFormat="1" ht="20.100000000000001" customHeight="1">
      <c r="A16" s="55"/>
      <c r="B16" s="56"/>
      <c r="C16" s="56"/>
      <c r="D16" s="57"/>
      <c r="E16" s="56"/>
      <c r="F16" s="56"/>
      <c r="G16" s="56"/>
      <c r="H16" s="317"/>
      <c r="I16" s="79"/>
      <c r="J16" s="79"/>
      <c r="K16" s="80"/>
      <c r="L16" s="79"/>
      <c r="M16" s="79"/>
      <c r="N16" s="80"/>
      <c r="O16" s="81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s="30" customFormat="1" ht="16.5">
      <c r="A17" s="58"/>
      <c r="B17" s="58"/>
      <c r="C17" s="58"/>
      <c r="D17" s="59"/>
      <c r="E17" s="58"/>
      <c r="F17" s="58"/>
      <c r="G17" s="60"/>
      <c r="O17" s="6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s="30" customFormat="1">
      <c r="A18" s="61" t="s">
        <v>171</v>
      </c>
      <c r="B18" s="61"/>
      <c r="C18" s="62"/>
      <c r="O18" s="63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s="30" customFormat="1">
      <c r="C19" s="31"/>
      <c r="I19" s="82" t="s">
        <v>172</v>
      </c>
      <c r="J19" s="173">
        <v>44855</v>
      </c>
      <c r="K19" s="82" t="s">
        <v>173</v>
      </c>
      <c r="L19" s="82" t="s">
        <v>143</v>
      </c>
      <c r="M19" s="82" t="s">
        <v>174</v>
      </c>
      <c r="N19" s="30" t="s">
        <v>146</v>
      </c>
      <c r="O19" s="6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</sheetData>
  <mergeCells count="7">
    <mergeCell ref="A1:N1"/>
    <mergeCell ref="B2:C2"/>
    <mergeCell ref="E2:G2"/>
    <mergeCell ref="J2:N2"/>
    <mergeCell ref="D3:F3"/>
    <mergeCell ref="K3:M3"/>
    <mergeCell ref="H2:H16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/>
  <cols>
    <col min="1" max="1" width="10.875" style="84" customWidth="1"/>
    <col min="2" max="16384" width="10" style="84"/>
  </cols>
  <sheetData>
    <row r="1" spans="1:11" ht="22.5" customHeight="1">
      <c r="A1" s="318" t="s">
        <v>175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141" t="s">
        <v>53</v>
      </c>
      <c r="B2" s="234"/>
      <c r="C2" s="234"/>
      <c r="D2" s="235" t="s">
        <v>55</v>
      </c>
      <c r="E2" s="235"/>
      <c r="F2" s="234"/>
      <c r="G2" s="234"/>
      <c r="H2" s="142" t="s">
        <v>56</v>
      </c>
      <c r="I2" s="236"/>
      <c r="J2" s="236"/>
      <c r="K2" s="237"/>
    </row>
    <row r="3" spans="1:11" ht="16.5" customHeight="1">
      <c r="A3" s="238" t="s">
        <v>58</v>
      </c>
      <c r="B3" s="239"/>
      <c r="C3" s="240"/>
      <c r="D3" s="241" t="s">
        <v>59</v>
      </c>
      <c r="E3" s="242"/>
      <c r="F3" s="242"/>
      <c r="G3" s="243"/>
      <c r="H3" s="241" t="s">
        <v>60</v>
      </c>
      <c r="I3" s="242"/>
      <c r="J3" s="242"/>
      <c r="K3" s="243"/>
    </row>
    <row r="4" spans="1:11" ht="16.5" customHeight="1">
      <c r="A4" s="145" t="s">
        <v>61</v>
      </c>
      <c r="B4" s="319"/>
      <c r="C4" s="320"/>
      <c r="D4" s="246" t="s">
        <v>63</v>
      </c>
      <c r="E4" s="247"/>
      <c r="F4" s="248"/>
      <c r="G4" s="249"/>
      <c r="H4" s="246" t="s">
        <v>176</v>
      </c>
      <c r="I4" s="247"/>
      <c r="J4" s="156" t="s">
        <v>66</v>
      </c>
      <c r="K4" s="166" t="s">
        <v>67</v>
      </c>
    </row>
    <row r="5" spans="1:11" ht="16.5" customHeight="1">
      <c r="A5" s="147" t="s">
        <v>68</v>
      </c>
      <c r="B5" s="321"/>
      <c r="C5" s="322"/>
      <c r="D5" s="246" t="s">
        <v>177</v>
      </c>
      <c r="E5" s="247"/>
      <c r="F5" s="319"/>
      <c r="G5" s="320"/>
      <c r="H5" s="246" t="s">
        <v>178</v>
      </c>
      <c r="I5" s="247"/>
      <c r="J5" s="156" t="s">
        <v>66</v>
      </c>
      <c r="K5" s="166" t="s">
        <v>67</v>
      </c>
    </row>
    <row r="6" spans="1:11" ht="16.5" customHeight="1">
      <c r="A6" s="145" t="s">
        <v>72</v>
      </c>
      <c r="B6" s="321"/>
      <c r="C6" s="322"/>
      <c r="D6" s="246" t="s">
        <v>179</v>
      </c>
      <c r="E6" s="247"/>
      <c r="F6" s="319"/>
      <c r="G6" s="320"/>
      <c r="H6" s="246" t="s">
        <v>180</v>
      </c>
      <c r="I6" s="247"/>
      <c r="J6" s="247"/>
      <c r="K6" s="323"/>
    </row>
    <row r="7" spans="1:11" ht="16.5" customHeight="1">
      <c r="A7" s="145" t="s">
        <v>77</v>
      </c>
      <c r="B7" s="319"/>
      <c r="C7" s="320"/>
      <c r="D7" s="145" t="s">
        <v>181</v>
      </c>
      <c r="E7" s="146"/>
      <c r="F7" s="319"/>
      <c r="G7" s="320"/>
      <c r="H7" s="324"/>
      <c r="I7" s="244"/>
      <c r="J7" s="244"/>
      <c r="K7" s="245"/>
    </row>
    <row r="8" spans="1:11" ht="16.5" customHeight="1">
      <c r="A8" s="149" t="s">
        <v>80</v>
      </c>
      <c r="B8" s="252" t="s">
        <v>81</v>
      </c>
      <c r="C8" s="253"/>
      <c r="D8" s="254" t="s">
        <v>82</v>
      </c>
      <c r="E8" s="255"/>
      <c r="F8" s="256"/>
      <c r="G8" s="257"/>
      <c r="H8" s="254"/>
      <c r="I8" s="255"/>
      <c r="J8" s="255"/>
      <c r="K8" s="264"/>
    </row>
    <row r="9" spans="1:11" ht="16.5" customHeight="1">
      <c r="A9" s="325" t="s">
        <v>182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150" t="s">
        <v>86</v>
      </c>
      <c r="B10" s="151" t="s">
        <v>87</v>
      </c>
      <c r="C10" s="152" t="s">
        <v>88</v>
      </c>
      <c r="D10" s="153"/>
      <c r="E10" s="154" t="s">
        <v>91</v>
      </c>
      <c r="F10" s="151" t="s">
        <v>87</v>
      </c>
      <c r="G10" s="152" t="s">
        <v>88</v>
      </c>
      <c r="H10" s="151"/>
      <c r="I10" s="154" t="s">
        <v>89</v>
      </c>
      <c r="J10" s="151" t="s">
        <v>87</v>
      </c>
      <c r="K10" s="167" t="s">
        <v>88</v>
      </c>
    </row>
    <row r="11" spans="1:11" ht="16.5" customHeight="1">
      <c r="A11" s="147" t="s">
        <v>92</v>
      </c>
      <c r="B11" s="155" t="s">
        <v>87</v>
      </c>
      <c r="C11" s="156" t="s">
        <v>88</v>
      </c>
      <c r="D11" s="157"/>
      <c r="E11" s="158" t="s">
        <v>94</v>
      </c>
      <c r="F11" s="155" t="s">
        <v>87</v>
      </c>
      <c r="G11" s="156" t="s">
        <v>88</v>
      </c>
      <c r="H11" s="155"/>
      <c r="I11" s="158" t="s">
        <v>99</v>
      </c>
      <c r="J11" s="155" t="s">
        <v>87</v>
      </c>
      <c r="K11" s="166" t="s">
        <v>88</v>
      </c>
    </row>
    <row r="12" spans="1:11" ht="16.5" customHeight="1">
      <c r="A12" s="254" t="s">
        <v>129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64"/>
    </row>
    <row r="13" spans="1:11" ht="16.5" customHeight="1">
      <c r="A13" s="326" t="s">
        <v>183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329"/>
      <c r="J14" s="329"/>
      <c r="K14" s="330"/>
    </row>
    <row r="15" spans="1:11" ht="16.5" customHeight="1">
      <c r="A15" s="331"/>
      <c r="B15" s="332"/>
      <c r="C15" s="332"/>
      <c r="D15" s="333"/>
      <c r="E15" s="334"/>
      <c r="F15" s="332"/>
      <c r="G15" s="332"/>
      <c r="H15" s="333"/>
      <c r="I15" s="335"/>
      <c r="J15" s="336"/>
      <c r="K15" s="337"/>
    </row>
    <row r="16" spans="1:11" ht="16.5" customHeight="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 ht="16.5" customHeight="1">
      <c r="A17" s="326" t="s">
        <v>184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>
      <c r="A19" s="331"/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ht="16.5" customHeight="1">
      <c r="A21" s="341" t="s">
        <v>126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spans="1:11" ht="16.5" customHeight="1">
      <c r="A22" s="342" t="s">
        <v>127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ht="16.5" customHeight="1">
      <c r="A23" s="283" t="s">
        <v>128</v>
      </c>
      <c r="B23" s="284"/>
      <c r="C23" s="156" t="s">
        <v>66</v>
      </c>
      <c r="D23" s="156" t="s">
        <v>67</v>
      </c>
      <c r="E23" s="343"/>
      <c r="F23" s="343"/>
      <c r="G23" s="343"/>
      <c r="H23" s="343"/>
      <c r="I23" s="343"/>
      <c r="J23" s="343"/>
      <c r="K23" s="344"/>
    </row>
    <row r="24" spans="1:11" ht="16.5" customHeight="1">
      <c r="A24" s="246" t="s">
        <v>185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25" t="s">
        <v>135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143" t="s">
        <v>136</v>
      </c>
      <c r="B27" s="152" t="s">
        <v>97</v>
      </c>
      <c r="C27" s="152" t="s">
        <v>98</v>
      </c>
      <c r="D27" s="152" t="s">
        <v>90</v>
      </c>
      <c r="E27" s="144" t="s">
        <v>137</v>
      </c>
      <c r="F27" s="152" t="s">
        <v>97</v>
      </c>
      <c r="G27" s="152" t="s">
        <v>98</v>
      </c>
      <c r="H27" s="152" t="s">
        <v>90</v>
      </c>
      <c r="I27" s="144" t="s">
        <v>138</v>
      </c>
      <c r="J27" s="152" t="s">
        <v>97</v>
      </c>
      <c r="K27" s="167" t="s">
        <v>98</v>
      </c>
    </row>
    <row r="28" spans="1:11" ht="16.5" customHeight="1">
      <c r="A28" s="160" t="s">
        <v>89</v>
      </c>
      <c r="B28" s="156" t="s">
        <v>97</v>
      </c>
      <c r="C28" s="156" t="s">
        <v>98</v>
      </c>
      <c r="D28" s="156" t="s">
        <v>90</v>
      </c>
      <c r="E28" s="161" t="s">
        <v>96</v>
      </c>
      <c r="F28" s="156" t="s">
        <v>97</v>
      </c>
      <c r="G28" s="156" t="s">
        <v>98</v>
      </c>
      <c r="H28" s="156" t="s">
        <v>90</v>
      </c>
      <c r="I28" s="161" t="s">
        <v>107</v>
      </c>
      <c r="J28" s="156" t="s">
        <v>97</v>
      </c>
      <c r="K28" s="166" t="s">
        <v>98</v>
      </c>
    </row>
    <row r="29" spans="1:11" ht="16.5" customHeight="1">
      <c r="A29" s="246" t="s">
        <v>100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48"/>
    </row>
    <row r="30" spans="1:11" ht="16.5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11" ht="16.5" customHeight="1">
      <c r="A31" s="325" t="s">
        <v>186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21" customHeight="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1" customHeight="1">
      <c r="A33" s="292"/>
      <c r="B33" s="293"/>
      <c r="C33" s="293"/>
      <c r="D33" s="293"/>
      <c r="E33" s="293"/>
      <c r="F33" s="293"/>
      <c r="G33" s="293"/>
      <c r="H33" s="293"/>
      <c r="I33" s="293"/>
      <c r="J33" s="293"/>
      <c r="K33" s="251"/>
    </row>
    <row r="34" spans="1:11" ht="2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51"/>
    </row>
    <row r="35" spans="1:11" ht="21" customHeight="1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251"/>
    </row>
    <row r="36" spans="1:11" ht="21" customHeight="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251"/>
    </row>
    <row r="37" spans="1:11" ht="21" customHeight="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251"/>
    </row>
    <row r="38" spans="1:11" ht="21" customHeight="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251"/>
    </row>
    <row r="39" spans="1:11" ht="21" customHeight="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251"/>
    </row>
    <row r="40" spans="1:11" ht="21" customHeight="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251"/>
    </row>
    <row r="41" spans="1:11" ht="21" customHeight="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251"/>
    </row>
    <row r="42" spans="1:11" ht="21" customHeight="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251"/>
    </row>
    <row r="43" spans="1:11" ht="17.25" customHeight="1">
      <c r="A43" s="294" t="s">
        <v>134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6.5" customHeight="1">
      <c r="A44" s="325" t="s">
        <v>187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352" t="s">
        <v>129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4"/>
    </row>
    <row r="46" spans="1:11" ht="18" customHeight="1">
      <c r="A46" s="352"/>
      <c r="B46" s="353"/>
      <c r="C46" s="353"/>
      <c r="D46" s="353"/>
      <c r="E46" s="353"/>
      <c r="F46" s="353"/>
      <c r="G46" s="353"/>
      <c r="H46" s="353"/>
      <c r="I46" s="353"/>
      <c r="J46" s="353"/>
      <c r="K46" s="354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62" t="s">
        <v>140</v>
      </c>
      <c r="B48" s="355" t="s">
        <v>141</v>
      </c>
      <c r="C48" s="355"/>
      <c r="D48" s="163" t="s">
        <v>142</v>
      </c>
      <c r="E48" s="164"/>
      <c r="F48" s="163" t="s">
        <v>144</v>
      </c>
      <c r="G48" s="165"/>
      <c r="H48" s="356" t="s">
        <v>145</v>
      </c>
      <c r="I48" s="356"/>
      <c r="J48" s="355"/>
      <c r="K48" s="357"/>
    </row>
    <row r="49" spans="1:11" ht="16.5" customHeight="1">
      <c r="A49" s="261" t="s">
        <v>188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60"/>
    </row>
    <row r="51" spans="1:11" ht="16.5" customHeight="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21" customHeight="1">
      <c r="A52" s="162" t="s">
        <v>140</v>
      </c>
      <c r="B52" s="355" t="s">
        <v>141</v>
      </c>
      <c r="C52" s="355"/>
      <c r="D52" s="163" t="s">
        <v>142</v>
      </c>
      <c r="E52" s="163"/>
      <c r="F52" s="163" t="s">
        <v>144</v>
      </c>
      <c r="G52" s="163"/>
      <c r="H52" s="356" t="s">
        <v>145</v>
      </c>
      <c r="I52" s="356"/>
      <c r="J52" s="364"/>
      <c r="K52" s="365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O18" sqref="O18"/>
    </sheetView>
  </sheetViews>
  <sheetFormatPr defaultColWidth="9" defaultRowHeight="14.25"/>
  <cols>
    <col min="1" max="1" width="13.62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9" width="9.125" style="30" customWidth="1"/>
    <col min="10" max="17" width="8.125" style="30" customWidth="1"/>
    <col min="18" max="18" width="8.125" style="120" customWidth="1"/>
    <col min="19" max="21" width="8.125" style="30" customWidth="1"/>
    <col min="22" max="259" width="9" style="30"/>
    <col min="260" max="16384" width="9" style="15"/>
  </cols>
  <sheetData>
    <row r="1" spans="1:262" s="30" customFormat="1" ht="29.1" customHeight="1">
      <c r="A1" s="305" t="s">
        <v>148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66"/>
      <c r="S1" s="306"/>
      <c r="T1" s="306"/>
      <c r="U1" s="33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</row>
    <row r="2" spans="1:262" s="30" customFormat="1" ht="20.100000000000001" customHeight="1">
      <c r="A2" s="34" t="s">
        <v>61</v>
      </c>
      <c r="B2" s="308" t="s">
        <v>149</v>
      </c>
      <c r="C2" s="309"/>
      <c r="D2" s="35" t="s">
        <v>68</v>
      </c>
      <c r="E2" s="310" t="s">
        <v>150</v>
      </c>
      <c r="F2" s="310"/>
      <c r="G2" s="310"/>
      <c r="H2" s="314"/>
      <c r="I2" s="64" t="s">
        <v>56</v>
      </c>
      <c r="J2" s="64"/>
      <c r="K2" s="64"/>
      <c r="L2" s="311" t="s">
        <v>57</v>
      </c>
      <c r="M2" s="311"/>
      <c r="N2" s="311"/>
      <c r="O2" s="311"/>
      <c r="P2" s="311"/>
      <c r="Q2" s="311"/>
      <c r="R2" s="367"/>
      <c r="S2" s="311"/>
      <c r="T2" s="311"/>
      <c r="U2" s="312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</row>
    <row r="3" spans="1:262" s="30" customFormat="1">
      <c r="A3" s="121" t="s">
        <v>151</v>
      </c>
      <c r="B3" s="37"/>
      <c r="C3" s="38"/>
      <c r="D3" s="313" t="s">
        <v>152</v>
      </c>
      <c r="E3" s="313"/>
      <c r="F3" s="313"/>
      <c r="G3" s="37" t="s">
        <v>153</v>
      </c>
      <c r="H3" s="315"/>
      <c r="I3" s="368" t="s">
        <v>189</v>
      </c>
      <c r="J3" s="368"/>
      <c r="K3" s="368"/>
      <c r="L3" s="368"/>
      <c r="M3" s="368"/>
      <c r="N3" s="368"/>
      <c r="O3" s="368"/>
      <c r="P3" s="368"/>
      <c r="Q3" s="368"/>
      <c r="R3" s="369"/>
      <c r="S3" s="368"/>
      <c r="T3" s="368"/>
      <c r="U3" s="370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</row>
    <row r="4" spans="1:262" s="30" customFormat="1" ht="16.5">
      <c r="A4" s="122" t="s">
        <v>154</v>
      </c>
      <c r="B4" s="39" t="s">
        <v>112</v>
      </c>
      <c r="C4" s="39" t="s">
        <v>113</v>
      </c>
      <c r="D4" s="39" t="s">
        <v>114</v>
      </c>
      <c r="E4" s="39" t="s">
        <v>115</v>
      </c>
      <c r="F4" s="39" t="s">
        <v>116</v>
      </c>
      <c r="G4" s="39" t="s">
        <v>117</v>
      </c>
      <c r="H4" s="315"/>
      <c r="I4" s="131"/>
      <c r="J4" s="132" t="s">
        <v>112</v>
      </c>
      <c r="K4" s="132" t="s">
        <v>112</v>
      </c>
      <c r="L4" s="132" t="s">
        <v>113</v>
      </c>
      <c r="M4" s="132" t="s">
        <v>113</v>
      </c>
      <c r="N4" s="132" t="s">
        <v>114</v>
      </c>
      <c r="O4" s="132" t="s">
        <v>114</v>
      </c>
      <c r="P4" s="132" t="s">
        <v>115</v>
      </c>
      <c r="Q4" s="132" t="s">
        <v>115</v>
      </c>
      <c r="R4" s="132" t="s">
        <v>116</v>
      </c>
      <c r="S4" s="132" t="s">
        <v>116</v>
      </c>
      <c r="T4" s="132" t="s">
        <v>117</v>
      </c>
      <c r="U4" s="135" t="s">
        <v>117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</row>
    <row r="5" spans="1:262" s="30" customFormat="1" ht="20.100000000000001" customHeight="1">
      <c r="A5" s="122" t="s">
        <v>157</v>
      </c>
      <c r="B5" s="40">
        <f t="shared" ref="B5:B7" si="0">C5-4</f>
        <v>41</v>
      </c>
      <c r="C5" s="40">
        <v>45</v>
      </c>
      <c r="D5" s="40">
        <f t="shared" ref="D5:G5" si="1">C5+4</f>
        <v>49</v>
      </c>
      <c r="E5" s="40">
        <f t="shared" si="1"/>
        <v>53</v>
      </c>
      <c r="F5" s="40">
        <f t="shared" si="1"/>
        <v>57</v>
      </c>
      <c r="G5" s="40">
        <f t="shared" si="1"/>
        <v>61</v>
      </c>
      <c r="H5" s="316"/>
      <c r="I5" s="131"/>
      <c r="J5" s="133" t="s">
        <v>190</v>
      </c>
      <c r="K5" s="133" t="s">
        <v>191</v>
      </c>
      <c r="L5" s="133" t="s">
        <v>190</v>
      </c>
      <c r="M5" s="133" t="s">
        <v>191</v>
      </c>
      <c r="N5" s="133" t="s">
        <v>192</v>
      </c>
      <c r="O5" s="133" t="s">
        <v>193</v>
      </c>
      <c r="P5" s="133" t="s">
        <v>194</v>
      </c>
      <c r="Q5" s="133" t="s">
        <v>195</v>
      </c>
      <c r="R5" s="133" t="s">
        <v>196</v>
      </c>
      <c r="S5" s="133" t="s">
        <v>197</v>
      </c>
      <c r="T5" s="133" t="s">
        <v>198</v>
      </c>
      <c r="U5" s="136" t="s">
        <v>199</v>
      </c>
      <c r="V5" s="15"/>
      <c r="W5" s="137"/>
      <c r="X5" s="137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</row>
    <row r="6" spans="1:262" s="30" customFormat="1" ht="20.100000000000001" customHeight="1">
      <c r="A6" s="122" t="s">
        <v>160</v>
      </c>
      <c r="B6" s="40">
        <f t="shared" si="0"/>
        <v>72</v>
      </c>
      <c r="C6" s="41">
        <v>76</v>
      </c>
      <c r="D6" s="40">
        <f>C6+4</f>
        <v>80</v>
      </c>
      <c r="E6" s="40">
        <f t="shared" ref="E6:G6" si="2">D6+6</f>
        <v>86</v>
      </c>
      <c r="F6" s="40">
        <f t="shared" si="2"/>
        <v>92</v>
      </c>
      <c r="G6" s="40">
        <f t="shared" si="2"/>
        <v>98</v>
      </c>
      <c r="H6" s="316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8"/>
      <c r="V6" s="15"/>
      <c r="W6" s="139"/>
      <c r="X6" s="137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</row>
    <row r="7" spans="1:262" s="30" customFormat="1" ht="20.100000000000001" customHeight="1">
      <c r="A7" s="122" t="s">
        <v>162</v>
      </c>
      <c r="B7" s="40">
        <f t="shared" si="0"/>
        <v>70</v>
      </c>
      <c r="C7" s="40">
        <v>74</v>
      </c>
      <c r="D7" s="40">
        <f>C7+4</f>
        <v>78</v>
      </c>
      <c r="E7" s="40">
        <f t="shared" ref="E7:G7" si="3">D7+6</f>
        <v>84</v>
      </c>
      <c r="F7" s="40">
        <f t="shared" si="3"/>
        <v>90</v>
      </c>
      <c r="G7" s="40">
        <f t="shared" si="3"/>
        <v>96</v>
      </c>
      <c r="H7" s="316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  <c r="V7" s="15"/>
      <c r="W7" s="139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</row>
    <row r="8" spans="1:262" s="30" customFormat="1" ht="20.100000000000001" customHeight="1">
      <c r="A8" s="122" t="s">
        <v>163</v>
      </c>
      <c r="B8" s="40">
        <f>C8-1.5</f>
        <v>28.5</v>
      </c>
      <c r="C8" s="40">
        <v>30</v>
      </c>
      <c r="D8" s="40">
        <f t="shared" ref="D8:G8" si="4">C8+2.2</f>
        <v>32.200000000000003</v>
      </c>
      <c r="E8" s="40">
        <f t="shared" si="4"/>
        <v>34.400000000000006</v>
      </c>
      <c r="F8" s="40">
        <f t="shared" si="4"/>
        <v>36.600000000000009</v>
      </c>
      <c r="G8" s="40">
        <f t="shared" si="4"/>
        <v>38.800000000000011</v>
      </c>
      <c r="H8" s="316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15"/>
      <c r="W8" s="139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</row>
    <row r="9" spans="1:262" s="30" customFormat="1" ht="20.100000000000001" customHeight="1">
      <c r="A9" s="122" t="s">
        <v>164</v>
      </c>
      <c r="B9" s="40">
        <f t="shared" ref="B9:B11" si="5">C9-1</f>
        <v>38</v>
      </c>
      <c r="C9" s="40">
        <v>39</v>
      </c>
      <c r="D9" s="40">
        <f t="shared" ref="D9:D11" si="6">C9+1</f>
        <v>40</v>
      </c>
      <c r="E9" s="40">
        <f t="shared" ref="E9:G9" si="7">D9+1.5</f>
        <v>41.5</v>
      </c>
      <c r="F9" s="40">
        <f t="shared" si="7"/>
        <v>43</v>
      </c>
      <c r="G9" s="40">
        <f t="shared" si="7"/>
        <v>44.5</v>
      </c>
      <c r="H9" s="316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8"/>
      <c r="V9" s="15"/>
      <c r="W9" s="139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</row>
    <row r="10" spans="1:262" s="30" customFormat="1" ht="20.100000000000001" customHeight="1">
      <c r="A10" s="122" t="s">
        <v>165</v>
      </c>
      <c r="B10" s="40">
        <f t="shared" si="5"/>
        <v>45</v>
      </c>
      <c r="C10" s="40">
        <v>46</v>
      </c>
      <c r="D10" s="40">
        <f t="shared" si="6"/>
        <v>47</v>
      </c>
      <c r="E10" s="40">
        <f t="shared" ref="E10:G10" si="8">D10+1.5</f>
        <v>48.5</v>
      </c>
      <c r="F10" s="40">
        <f t="shared" si="8"/>
        <v>50</v>
      </c>
      <c r="G10" s="40">
        <f t="shared" si="8"/>
        <v>51.5</v>
      </c>
      <c r="H10" s="31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</row>
    <row r="11" spans="1:262" s="30" customFormat="1" ht="20.100000000000001" customHeight="1">
      <c r="A11" s="123" t="s">
        <v>166</v>
      </c>
      <c r="B11" s="124">
        <f t="shared" si="5"/>
        <v>13</v>
      </c>
      <c r="C11" s="124">
        <v>14</v>
      </c>
      <c r="D11" s="124">
        <f t="shared" si="6"/>
        <v>15</v>
      </c>
      <c r="E11" s="124">
        <f t="shared" ref="E11:G11" si="9">D11+1</f>
        <v>16</v>
      </c>
      <c r="F11" s="124">
        <f t="shared" si="9"/>
        <v>17</v>
      </c>
      <c r="G11" s="124">
        <f t="shared" si="9"/>
        <v>18</v>
      </c>
      <c r="H11" s="316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</row>
    <row r="12" spans="1:262" s="30" customFormat="1" ht="20.100000000000001" customHeight="1">
      <c r="A12" s="123" t="s">
        <v>167</v>
      </c>
      <c r="B12" s="124">
        <f>C12-1.2</f>
        <v>13.3</v>
      </c>
      <c r="C12" s="124">
        <v>14.5</v>
      </c>
      <c r="D12" s="124">
        <f>C12+1.2</f>
        <v>15.7</v>
      </c>
      <c r="E12" s="124">
        <f>D12+1.2</f>
        <v>16.899999999999999</v>
      </c>
      <c r="F12" s="124">
        <f>E12+1.2</f>
        <v>18.099999999999998</v>
      </c>
      <c r="G12" s="124">
        <f>F12+0.8</f>
        <v>18.899999999999999</v>
      </c>
      <c r="H12" s="316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8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</row>
    <row r="13" spans="1:262" s="30" customFormat="1" ht="20.100000000000001" customHeight="1">
      <c r="A13" s="123" t="s">
        <v>169</v>
      </c>
      <c r="B13" s="125">
        <f>C13-1</f>
        <v>12</v>
      </c>
      <c r="C13" s="125">
        <v>13</v>
      </c>
      <c r="D13" s="125">
        <f>C13+1</f>
        <v>14</v>
      </c>
      <c r="E13" s="125">
        <f>D13+1</f>
        <v>15</v>
      </c>
      <c r="F13" s="125">
        <f>E13+1</f>
        <v>16</v>
      </c>
      <c r="G13" s="125">
        <f>F13+0.6</f>
        <v>16.600000000000001</v>
      </c>
      <c r="H13" s="316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8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</row>
    <row r="14" spans="1:262" s="30" customFormat="1" ht="20.100000000000001" customHeight="1">
      <c r="A14" s="126"/>
      <c r="B14" s="127"/>
      <c r="C14" s="127"/>
      <c r="D14" s="127"/>
      <c r="E14" s="127"/>
      <c r="F14" s="127"/>
      <c r="G14" s="127"/>
      <c r="H14" s="31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8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</row>
    <row r="15" spans="1:262" s="30" customFormat="1" ht="20.100000000000001" customHeight="1">
      <c r="A15" s="128"/>
      <c r="B15" s="129"/>
      <c r="C15" s="129"/>
      <c r="D15" s="130"/>
      <c r="E15" s="129"/>
      <c r="F15" s="129"/>
      <c r="G15" s="129"/>
      <c r="H15" s="31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8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</row>
    <row r="16" spans="1:262" s="30" customFormat="1" ht="20.100000000000001" customHeight="1">
      <c r="A16" s="128"/>
      <c r="B16" s="129"/>
      <c r="C16" s="129"/>
      <c r="D16" s="130"/>
      <c r="E16" s="129"/>
      <c r="F16" s="129"/>
      <c r="G16" s="129"/>
      <c r="H16" s="31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8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</row>
    <row r="17" spans="1:262" s="30" customFormat="1" ht="20.100000000000001" customHeight="1">
      <c r="A17" s="48"/>
      <c r="B17" s="49"/>
      <c r="C17" s="49"/>
      <c r="D17" s="50"/>
      <c r="E17" s="49"/>
      <c r="F17" s="49"/>
      <c r="G17" s="49"/>
      <c r="H17" s="31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</row>
    <row r="18" spans="1:262" s="30" customFormat="1" ht="20.100000000000001" customHeight="1">
      <c r="A18" s="48"/>
      <c r="B18" s="49"/>
      <c r="C18" s="49"/>
      <c r="D18" s="50"/>
      <c r="E18" s="49"/>
      <c r="F18" s="49"/>
      <c r="G18" s="49"/>
      <c r="H18" s="31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8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</row>
    <row r="19" spans="1:262" s="30" customFormat="1" ht="20.100000000000001" customHeight="1">
      <c r="A19" s="51"/>
      <c r="B19" s="52"/>
      <c r="C19" s="52"/>
      <c r="D19" s="52"/>
      <c r="E19" s="52"/>
      <c r="F19" s="52"/>
      <c r="G19" s="52"/>
      <c r="H19" s="31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8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</row>
    <row r="20" spans="1:262" s="30" customFormat="1" ht="20.100000000000001" customHeight="1">
      <c r="A20" s="53"/>
      <c r="B20" s="54"/>
      <c r="C20" s="54"/>
      <c r="D20" s="54"/>
      <c r="E20" s="54"/>
      <c r="F20" s="54"/>
      <c r="G20" s="54"/>
      <c r="H20" s="31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</row>
    <row r="21" spans="1:262" s="30" customFormat="1" ht="20.100000000000001" customHeight="1">
      <c r="A21" s="55"/>
      <c r="B21" s="56"/>
      <c r="C21" s="56"/>
      <c r="D21" s="57"/>
      <c r="E21" s="56"/>
      <c r="F21" s="56"/>
      <c r="G21" s="56"/>
      <c r="H21" s="317"/>
      <c r="I21" s="79"/>
      <c r="J21" s="79"/>
      <c r="K21" s="79"/>
      <c r="L21" s="79"/>
      <c r="M21" s="79"/>
      <c r="N21" s="80"/>
      <c r="O21" s="80"/>
      <c r="P21" s="79"/>
      <c r="Q21" s="79"/>
      <c r="R21" s="79"/>
      <c r="S21" s="79"/>
      <c r="T21" s="80"/>
      <c r="U21" s="81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</row>
    <row r="22" spans="1:262" s="30" customFormat="1" ht="16.5">
      <c r="A22" s="58"/>
      <c r="B22" s="58"/>
      <c r="C22" s="58"/>
      <c r="D22" s="59"/>
      <c r="E22" s="58"/>
      <c r="F22" s="58"/>
      <c r="G22" s="60"/>
      <c r="R22" s="120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</row>
    <row r="23" spans="1:262" s="30" customFormat="1">
      <c r="A23" s="61" t="s">
        <v>171</v>
      </c>
      <c r="B23" s="61"/>
      <c r="C23" s="62"/>
      <c r="R23" s="120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</row>
    <row r="24" spans="1:262" s="30" customFormat="1">
      <c r="C24" s="31"/>
      <c r="I24" s="82" t="s">
        <v>172</v>
      </c>
      <c r="J24" s="82"/>
      <c r="K24" s="82"/>
      <c r="L24" s="83">
        <v>44719</v>
      </c>
      <c r="M24" s="83"/>
      <c r="N24" s="82" t="s">
        <v>173</v>
      </c>
      <c r="O24" s="82" t="s">
        <v>143</v>
      </c>
      <c r="P24" s="82"/>
      <c r="Q24" s="82"/>
      <c r="R24" s="140" t="s">
        <v>174</v>
      </c>
      <c r="S24" s="82"/>
      <c r="T24" s="30" t="s">
        <v>146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E6" sqref="E6"/>
    </sheetView>
  </sheetViews>
  <sheetFormatPr defaultColWidth="10.125" defaultRowHeight="14.25"/>
  <cols>
    <col min="1" max="1" width="9.625" style="84" customWidth="1"/>
    <col min="2" max="2" width="9.25" style="84" customWidth="1"/>
    <col min="3" max="3" width="11.87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spans="1:11" ht="25.5">
      <c r="A1" s="371" t="s">
        <v>200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ht="18" customHeight="1">
      <c r="A2" s="85" t="s">
        <v>53</v>
      </c>
      <c r="B2" s="372" t="s">
        <v>54</v>
      </c>
      <c r="C2" s="372"/>
      <c r="D2" s="86" t="s">
        <v>61</v>
      </c>
      <c r="E2" s="87" t="s">
        <v>201</v>
      </c>
      <c r="F2" s="88" t="s">
        <v>202</v>
      </c>
      <c r="G2" s="373" t="s">
        <v>69</v>
      </c>
      <c r="H2" s="373"/>
      <c r="I2" s="106" t="s">
        <v>56</v>
      </c>
      <c r="J2" s="373" t="s">
        <v>57</v>
      </c>
      <c r="K2" s="374"/>
    </row>
    <row r="3" spans="1:11" ht="18" customHeight="1">
      <c r="A3" s="89" t="s">
        <v>77</v>
      </c>
      <c r="B3" s="319"/>
      <c r="C3" s="319"/>
      <c r="D3" s="91" t="s">
        <v>203</v>
      </c>
      <c r="E3" s="375" t="s">
        <v>204</v>
      </c>
      <c r="F3" s="321"/>
      <c r="G3" s="321"/>
      <c r="H3" s="343" t="s">
        <v>205</v>
      </c>
      <c r="I3" s="343"/>
      <c r="J3" s="343"/>
      <c r="K3" s="344"/>
    </row>
    <row r="4" spans="1:11" ht="18" customHeight="1">
      <c r="A4" s="92" t="s">
        <v>72</v>
      </c>
      <c r="B4" s="93" t="s">
        <v>206</v>
      </c>
      <c r="C4" s="94"/>
      <c r="D4" s="95" t="s">
        <v>207</v>
      </c>
      <c r="E4" s="321" t="s">
        <v>208</v>
      </c>
      <c r="F4" s="321"/>
      <c r="G4" s="321"/>
      <c r="H4" s="284" t="s">
        <v>209</v>
      </c>
      <c r="I4" s="284"/>
      <c r="J4" s="94" t="s">
        <v>66</v>
      </c>
      <c r="K4" s="110" t="s">
        <v>67</v>
      </c>
    </row>
    <row r="5" spans="1:11" ht="18" customHeight="1">
      <c r="A5" s="92" t="s">
        <v>210</v>
      </c>
      <c r="B5" s="319">
        <v>2</v>
      </c>
      <c r="C5" s="319"/>
      <c r="D5" s="91" t="s">
        <v>211</v>
      </c>
      <c r="E5" s="91" t="s">
        <v>212</v>
      </c>
      <c r="G5" s="91"/>
      <c r="H5" s="284" t="s">
        <v>213</v>
      </c>
      <c r="I5" s="284"/>
      <c r="J5" s="94" t="s">
        <v>66</v>
      </c>
      <c r="K5" s="110" t="s">
        <v>67</v>
      </c>
    </row>
    <row r="6" spans="1:11" ht="18" customHeight="1">
      <c r="A6" s="96" t="s">
        <v>214</v>
      </c>
      <c r="B6" s="252">
        <v>100</v>
      </c>
      <c r="C6" s="252"/>
      <c r="D6" s="97" t="s">
        <v>215</v>
      </c>
      <c r="E6" s="98"/>
      <c r="F6" s="99"/>
      <c r="G6" s="97"/>
      <c r="H6" s="376" t="s">
        <v>216</v>
      </c>
      <c r="I6" s="376"/>
      <c r="J6" s="99" t="s">
        <v>66</v>
      </c>
      <c r="K6" s="111" t="s">
        <v>67</v>
      </c>
    </row>
    <row r="7" spans="1:11" ht="18" customHeight="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 ht="18" customHeight="1">
      <c r="A8" s="103" t="s">
        <v>217</v>
      </c>
      <c r="B8" s="88" t="s">
        <v>218</v>
      </c>
      <c r="C8" s="88" t="s">
        <v>219</v>
      </c>
      <c r="D8" s="88" t="s">
        <v>220</v>
      </c>
      <c r="E8" s="88" t="s">
        <v>221</v>
      </c>
      <c r="F8" s="88" t="s">
        <v>222</v>
      </c>
      <c r="G8" s="377" t="s">
        <v>223</v>
      </c>
      <c r="H8" s="378"/>
      <c r="I8" s="378"/>
      <c r="J8" s="378"/>
      <c r="K8" s="379"/>
    </row>
    <row r="9" spans="1:11" ht="18" customHeight="1">
      <c r="A9" s="283" t="s">
        <v>224</v>
      </c>
      <c r="B9" s="284"/>
      <c r="C9" s="94" t="s">
        <v>66</v>
      </c>
      <c r="D9" s="94" t="s">
        <v>67</v>
      </c>
      <c r="E9" s="91" t="s">
        <v>225</v>
      </c>
      <c r="F9" s="104" t="s">
        <v>226</v>
      </c>
      <c r="G9" s="380"/>
      <c r="H9" s="381"/>
      <c r="I9" s="381"/>
      <c r="J9" s="381"/>
      <c r="K9" s="382"/>
    </row>
    <row r="10" spans="1:11" ht="18" customHeight="1">
      <c r="A10" s="283" t="s">
        <v>227</v>
      </c>
      <c r="B10" s="284"/>
      <c r="C10" s="94" t="s">
        <v>66</v>
      </c>
      <c r="D10" s="94" t="s">
        <v>67</v>
      </c>
      <c r="E10" s="91" t="s">
        <v>228</v>
      </c>
      <c r="F10" s="104" t="s">
        <v>229</v>
      </c>
      <c r="G10" s="380" t="s">
        <v>230</v>
      </c>
      <c r="H10" s="381"/>
      <c r="I10" s="381"/>
      <c r="J10" s="381"/>
      <c r="K10" s="382"/>
    </row>
    <row r="11" spans="1:11" ht="18" customHeight="1">
      <c r="A11" s="352" t="s">
        <v>182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ht="18" customHeight="1">
      <c r="A12" s="89" t="s">
        <v>91</v>
      </c>
      <c r="B12" s="94" t="s">
        <v>87</v>
      </c>
      <c r="C12" s="94" t="s">
        <v>88</v>
      </c>
      <c r="D12" s="104"/>
      <c r="E12" s="91" t="s">
        <v>89</v>
      </c>
      <c r="F12" s="94" t="s">
        <v>87</v>
      </c>
      <c r="G12" s="94" t="s">
        <v>88</v>
      </c>
      <c r="H12" s="94"/>
      <c r="I12" s="91" t="s">
        <v>231</v>
      </c>
      <c r="J12" s="94" t="s">
        <v>87</v>
      </c>
      <c r="K12" s="110" t="s">
        <v>88</v>
      </c>
    </row>
    <row r="13" spans="1:11" ht="18" customHeight="1">
      <c r="A13" s="89" t="s">
        <v>94</v>
      </c>
      <c r="B13" s="94" t="s">
        <v>87</v>
      </c>
      <c r="C13" s="94" t="s">
        <v>88</v>
      </c>
      <c r="D13" s="104"/>
      <c r="E13" s="91" t="s">
        <v>99</v>
      </c>
      <c r="F13" s="94" t="s">
        <v>87</v>
      </c>
      <c r="G13" s="94" t="s">
        <v>88</v>
      </c>
      <c r="H13" s="94"/>
      <c r="I13" s="91" t="s">
        <v>232</v>
      </c>
      <c r="J13" s="94" t="s">
        <v>87</v>
      </c>
      <c r="K13" s="110" t="s">
        <v>88</v>
      </c>
    </row>
    <row r="14" spans="1:11" ht="18" customHeight="1">
      <c r="A14" s="96" t="s">
        <v>233</v>
      </c>
      <c r="B14" s="99" t="s">
        <v>87</v>
      </c>
      <c r="C14" s="99" t="s">
        <v>88</v>
      </c>
      <c r="D14" s="105"/>
      <c r="E14" s="97" t="s">
        <v>234</v>
      </c>
      <c r="F14" s="99" t="s">
        <v>87</v>
      </c>
      <c r="G14" s="99" t="s">
        <v>88</v>
      </c>
      <c r="H14" s="99"/>
      <c r="I14" s="97" t="s">
        <v>235</v>
      </c>
      <c r="J14" s="99" t="s">
        <v>87</v>
      </c>
      <c r="K14" s="111" t="s">
        <v>88</v>
      </c>
    </row>
    <row r="15" spans="1:11" ht="18" customHeight="1">
      <c r="A15" s="100"/>
      <c r="B15" s="102"/>
      <c r="C15" s="102"/>
      <c r="D15" s="101"/>
      <c r="E15" s="100"/>
      <c r="F15" s="102"/>
      <c r="G15" s="102"/>
      <c r="H15" s="102"/>
      <c r="I15" s="100"/>
      <c r="J15" s="102"/>
      <c r="K15" s="102"/>
    </row>
    <row r="16" spans="1:11" ht="18" customHeight="1">
      <c r="A16" s="342" t="s">
        <v>236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ht="18" customHeight="1">
      <c r="A17" s="283" t="s">
        <v>237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348"/>
    </row>
    <row r="18" spans="1:11" ht="18" customHeight="1">
      <c r="A18" s="283" t="s">
        <v>238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48"/>
    </row>
    <row r="19" spans="1:11" ht="21.95" customHeight="1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 ht="21.95" customHeight="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86"/>
    </row>
    <row r="21" spans="1:11" ht="21.95" customHeight="1">
      <c r="A21" s="331"/>
      <c r="B21" s="332"/>
      <c r="C21" s="332"/>
      <c r="D21" s="332"/>
      <c r="E21" s="332"/>
      <c r="F21" s="332"/>
      <c r="G21" s="332"/>
      <c r="H21" s="332"/>
      <c r="I21" s="332"/>
      <c r="J21" s="332"/>
      <c r="K21" s="386"/>
    </row>
    <row r="22" spans="1:11" ht="21.95" customHeight="1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86"/>
    </row>
    <row r="23" spans="1:11" ht="21.95" customHeight="1">
      <c r="A23" s="387"/>
      <c r="B23" s="388"/>
      <c r="C23" s="388"/>
      <c r="D23" s="388"/>
      <c r="E23" s="388"/>
      <c r="F23" s="388"/>
      <c r="G23" s="388"/>
      <c r="H23" s="388"/>
      <c r="I23" s="388"/>
      <c r="J23" s="388"/>
      <c r="K23" s="389"/>
    </row>
    <row r="24" spans="1:11" ht="18" customHeight="1">
      <c r="A24" s="283" t="s">
        <v>128</v>
      </c>
      <c r="B24" s="284"/>
      <c r="C24" s="94" t="s">
        <v>66</v>
      </c>
      <c r="D24" s="94" t="s">
        <v>67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107" t="s">
        <v>239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ht="20.100000000000001" customHeight="1">
      <c r="A27" s="393" t="s">
        <v>240</v>
      </c>
      <c r="B27" s="378"/>
      <c r="C27" s="378"/>
      <c r="D27" s="378"/>
      <c r="E27" s="378"/>
      <c r="F27" s="378"/>
      <c r="G27" s="378"/>
      <c r="H27" s="378"/>
      <c r="I27" s="378"/>
      <c r="J27" s="378"/>
      <c r="K27" s="113" t="s">
        <v>241</v>
      </c>
    </row>
    <row r="28" spans="1:11" ht="23.1" customHeight="1">
      <c r="A28" s="394" t="s">
        <v>242</v>
      </c>
      <c r="B28" s="395"/>
      <c r="C28" s="395"/>
      <c r="D28" s="395"/>
      <c r="E28" s="395"/>
      <c r="F28" s="395"/>
      <c r="G28" s="395"/>
      <c r="H28" s="395"/>
      <c r="I28" s="395"/>
      <c r="J28" s="395"/>
      <c r="K28" s="114">
        <v>1</v>
      </c>
    </row>
    <row r="29" spans="1:11" ht="23.1" customHeight="1">
      <c r="A29" s="394" t="s">
        <v>243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115">
        <v>1</v>
      </c>
    </row>
    <row r="30" spans="1:11" ht="23.1" customHeight="1">
      <c r="A30" s="394" t="s">
        <v>244</v>
      </c>
      <c r="B30" s="395"/>
      <c r="C30" s="395"/>
      <c r="D30" s="395"/>
      <c r="E30" s="395"/>
      <c r="F30" s="395"/>
      <c r="G30" s="395"/>
      <c r="H30" s="395"/>
      <c r="I30" s="395"/>
      <c r="J30" s="395"/>
      <c r="K30" s="115">
        <v>1</v>
      </c>
    </row>
    <row r="31" spans="1:11" ht="23.1" customHeight="1">
      <c r="A31" s="394"/>
      <c r="B31" s="395"/>
      <c r="C31" s="395"/>
      <c r="D31" s="395"/>
      <c r="E31" s="395"/>
      <c r="F31" s="395"/>
      <c r="G31" s="395"/>
      <c r="H31" s="395"/>
      <c r="I31" s="395"/>
      <c r="J31" s="395"/>
      <c r="K31" s="116"/>
    </row>
    <row r="32" spans="1:11" ht="23.1" customHeight="1">
      <c r="A32" s="394"/>
      <c r="B32" s="395"/>
      <c r="C32" s="395"/>
      <c r="D32" s="395"/>
      <c r="E32" s="395"/>
      <c r="F32" s="395"/>
      <c r="G32" s="395"/>
      <c r="H32" s="395"/>
      <c r="I32" s="395"/>
      <c r="J32" s="395"/>
      <c r="K32" s="116"/>
    </row>
    <row r="33" spans="1:11" ht="23.1" customHeight="1">
      <c r="A33" s="394"/>
      <c r="B33" s="395"/>
      <c r="C33" s="395"/>
      <c r="D33" s="395"/>
      <c r="E33" s="395"/>
      <c r="F33" s="395"/>
      <c r="G33" s="395"/>
      <c r="H33" s="395"/>
      <c r="I33" s="395"/>
      <c r="J33" s="395"/>
      <c r="K33" s="116"/>
    </row>
    <row r="34" spans="1:11" ht="23.1" customHeight="1">
      <c r="A34" s="394"/>
      <c r="B34" s="395"/>
      <c r="C34" s="395"/>
      <c r="D34" s="395"/>
      <c r="E34" s="395"/>
      <c r="F34" s="395"/>
      <c r="G34" s="395"/>
      <c r="H34" s="395"/>
      <c r="I34" s="395"/>
      <c r="J34" s="395"/>
      <c r="K34" s="117"/>
    </row>
    <row r="35" spans="1:11" ht="23.1" customHeight="1">
      <c r="A35" s="394"/>
      <c r="B35" s="395"/>
      <c r="C35" s="395"/>
      <c r="D35" s="395"/>
      <c r="E35" s="395"/>
      <c r="F35" s="395"/>
      <c r="G35" s="395"/>
      <c r="H35" s="395"/>
      <c r="I35" s="395"/>
      <c r="J35" s="395"/>
      <c r="K35" s="118"/>
    </row>
    <row r="36" spans="1:11" ht="23.1" customHeight="1">
      <c r="A36" s="394"/>
      <c r="B36" s="395"/>
      <c r="C36" s="395"/>
      <c r="D36" s="395"/>
      <c r="E36" s="395"/>
      <c r="F36" s="395"/>
      <c r="G36" s="395"/>
      <c r="H36" s="395"/>
      <c r="I36" s="395"/>
      <c r="J36" s="395"/>
      <c r="K36" s="119"/>
    </row>
    <row r="37" spans="1:11" ht="18.75" customHeight="1">
      <c r="A37" s="396" t="s">
        <v>245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8"/>
    </row>
    <row r="38" spans="1:11" ht="18.75" customHeight="1">
      <c r="A38" s="283" t="s">
        <v>246</v>
      </c>
      <c r="B38" s="284"/>
      <c r="C38" s="284"/>
      <c r="D38" s="343" t="s">
        <v>247</v>
      </c>
      <c r="E38" s="343"/>
      <c r="F38" s="335" t="s">
        <v>248</v>
      </c>
      <c r="G38" s="399"/>
      <c r="H38" s="284" t="s">
        <v>249</v>
      </c>
      <c r="I38" s="284"/>
      <c r="J38" s="284" t="s">
        <v>250</v>
      </c>
      <c r="K38" s="348"/>
    </row>
    <row r="39" spans="1:11" ht="18.75" customHeight="1">
      <c r="A39" s="92" t="s">
        <v>129</v>
      </c>
      <c r="B39" s="284" t="s">
        <v>251</v>
      </c>
      <c r="C39" s="284"/>
      <c r="D39" s="284"/>
      <c r="E39" s="284"/>
      <c r="F39" s="284"/>
      <c r="G39" s="284"/>
      <c r="H39" s="284"/>
      <c r="I39" s="284"/>
      <c r="J39" s="284"/>
      <c r="K39" s="348"/>
    </row>
    <row r="40" spans="1:11" ht="24" customHeight="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348"/>
    </row>
    <row r="41" spans="1:11" ht="24" customHeight="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48"/>
    </row>
    <row r="42" spans="1:11" ht="32.1" customHeight="1">
      <c r="A42" s="96" t="s">
        <v>140</v>
      </c>
      <c r="B42" s="400" t="s">
        <v>252</v>
      </c>
      <c r="C42" s="400"/>
      <c r="D42" s="97" t="s">
        <v>253</v>
      </c>
      <c r="E42" s="105" t="s">
        <v>254</v>
      </c>
      <c r="F42" s="108">
        <v>44691</v>
      </c>
      <c r="G42" s="109"/>
      <c r="H42" s="401" t="s">
        <v>145</v>
      </c>
      <c r="I42" s="401"/>
      <c r="J42" s="400" t="s">
        <v>146</v>
      </c>
      <c r="K42" s="40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238125</xdr:rowOff>
                  </from>
                  <to>
                    <xdr:col>2</xdr:col>
                    <xdr:colOff>638175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L20" sqref="L20"/>
    </sheetView>
  </sheetViews>
  <sheetFormatPr defaultColWidth="9" defaultRowHeight="14.25"/>
  <cols>
    <col min="1" max="1" width="13.625" style="30" customWidth="1"/>
    <col min="2" max="2" width="8.5" style="30" customWidth="1"/>
    <col min="3" max="3" width="8.5" style="31" customWidth="1"/>
    <col min="4" max="7" width="8.5" style="30" customWidth="1"/>
    <col min="8" max="8" width="2.75" style="30" customWidth="1"/>
    <col min="9" max="9" width="9.125" style="30" customWidth="1"/>
    <col min="10" max="14" width="9.75" style="30" customWidth="1"/>
    <col min="15" max="15" width="9.75" style="32" customWidth="1"/>
    <col min="16" max="253" width="9" style="30"/>
    <col min="254" max="16384" width="9" style="15"/>
  </cols>
  <sheetData>
    <row r="1" spans="1:256" s="30" customFormat="1" ht="29.1" customHeight="1">
      <c r="A1" s="305" t="s">
        <v>148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6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s="30" customFormat="1" ht="20.100000000000001" customHeight="1">
      <c r="A2" s="34" t="s">
        <v>61</v>
      </c>
      <c r="B2" s="308" t="s">
        <v>149</v>
      </c>
      <c r="C2" s="309"/>
      <c r="D2" s="35" t="s">
        <v>68</v>
      </c>
      <c r="E2" s="310" t="s">
        <v>150</v>
      </c>
      <c r="F2" s="310"/>
      <c r="G2" s="310"/>
      <c r="H2" s="314"/>
      <c r="I2" s="64" t="s">
        <v>56</v>
      </c>
      <c r="J2" s="311" t="s">
        <v>57</v>
      </c>
      <c r="K2" s="311"/>
      <c r="L2" s="311"/>
      <c r="M2" s="311"/>
      <c r="N2" s="312"/>
      <c r="O2" s="6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s="30" customFormat="1">
      <c r="A3" s="36" t="s">
        <v>151</v>
      </c>
      <c r="B3" s="37"/>
      <c r="C3" s="38"/>
      <c r="D3" s="313" t="s">
        <v>152</v>
      </c>
      <c r="E3" s="313"/>
      <c r="F3" s="313"/>
      <c r="G3" s="37" t="s">
        <v>153</v>
      </c>
      <c r="H3" s="315"/>
      <c r="I3" s="37"/>
      <c r="J3" s="38"/>
      <c r="K3" s="313" t="s">
        <v>152</v>
      </c>
      <c r="L3" s="313"/>
      <c r="M3" s="313"/>
      <c r="N3" s="37" t="s">
        <v>153</v>
      </c>
      <c r="O3" s="66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s="30" customFormat="1" ht="15">
      <c r="A4" s="36" t="s">
        <v>154</v>
      </c>
      <c r="B4" s="39" t="s">
        <v>112</v>
      </c>
      <c r="C4" s="39" t="s">
        <v>113</v>
      </c>
      <c r="D4" s="39" t="s">
        <v>114</v>
      </c>
      <c r="E4" s="39" t="s">
        <v>115</v>
      </c>
      <c r="F4" s="39" t="s">
        <v>116</v>
      </c>
      <c r="G4" s="39" t="s">
        <v>117</v>
      </c>
      <c r="H4" s="315"/>
      <c r="I4" s="39" t="s">
        <v>112</v>
      </c>
      <c r="J4" s="39" t="s">
        <v>113</v>
      </c>
      <c r="K4" s="39" t="s">
        <v>114</v>
      </c>
      <c r="L4" s="39" t="s">
        <v>115</v>
      </c>
      <c r="M4" s="39" t="s">
        <v>116</v>
      </c>
      <c r="N4" s="39" t="s">
        <v>117</v>
      </c>
      <c r="O4" s="67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s="30" customFormat="1" ht="16.5">
      <c r="A5" s="36" t="s">
        <v>157</v>
      </c>
      <c r="B5" s="40">
        <f t="shared" ref="B5:B7" si="0">C5-4</f>
        <v>41</v>
      </c>
      <c r="C5" s="40">
        <v>45</v>
      </c>
      <c r="D5" s="40">
        <f t="shared" ref="D5:G5" si="1">C5+4</f>
        <v>49</v>
      </c>
      <c r="E5" s="40">
        <f t="shared" si="1"/>
        <v>53</v>
      </c>
      <c r="F5" s="40">
        <f t="shared" si="1"/>
        <v>57</v>
      </c>
      <c r="G5" s="40">
        <f t="shared" si="1"/>
        <v>61</v>
      </c>
      <c r="H5" s="316"/>
      <c r="I5" s="68"/>
      <c r="J5" s="69"/>
      <c r="K5" s="70"/>
      <c r="L5" s="70"/>
      <c r="M5" s="70"/>
      <c r="N5" s="70"/>
      <c r="O5" s="7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s="30" customFormat="1" ht="21" customHeight="1">
      <c r="A6" s="36" t="s">
        <v>160</v>
      </c>
      <c r="B6" s="40">
        <f t="shared" si="0"/>
        <v>72</v>
      </c>
      <c r="C6" s="41">
        <v>76</v>
      </c>
      <c r="D6" s="40">
        <f>C6+4</f>
        <v>80</v>
      </c>
      <c r="E6" s="40">
        <f t="shared" ref="E6:G6" si="2">D6+6</f>
        <v>86</v>
      </c>
      <c r="F6" s="40">
        <f t="shared" si="2"/>
        <v>92</v>
      </c>
      <c r="G6" s="40">
        <f t="shared" si="2"/>
        <v>98</v>
      </c>
      <c r="H6" s="316"/>
      <c r="I6" s="72"/>
      <c r="J6" s="72"/>
      <c r="K6" s="73"/>
      <c r="L6" s="72"/>
      <c r="M6" s="72"/>
      <c r="N6" s="72"/>
      <c r="O6" s="7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s="30" customFormat="1" ht="21" customHeight="1">
      <c r="A7" s="36" t="s">
        <v>162</v>
      </c>
      <c r="B7" s="40">
        <f t="shared" si="0"/>
        <v>70</v>
      </c>
      <c r="C7" s="40">
        <v>74</v>
      </c>
      <c r="D7" s="40">
        <f>C7+4</f>
        <v>78</v>
      </c>
      <c r="E7" s="40">
        <f t="shared" ref="E7:G7" si="3">D7+6</f>
        <v>84</v>
      </c>
      <c r="F7" s="40">
        <f t="shared" si="3"/>
        <v>90</v>
      </c>
      <c r="G7" s="40">
        <f t="shared" si="3"/>
        <v>96</v>
      </c>
      <c r="H7" s="316"/>
      <c r="I7" s="75"/>
      <c r="J7" s="75"/>
      <c r="K7" s="75"/>
      <c r="L7" s="75"/>
      <c r="M7" s="75"/>
      <c r="N7" s="75"/>
      <c r="O7" s="76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 s="30" customFormat="1" ht="21" customHeight="1">
      <c r="A8" s="36" t="s">
        <v>163</v>
      </c>
      <c r="B8" s="40">
        <f>C8-1.5</f>
        <v>28.5</v>
      </c>
      <c r="C8" s="40">
        <v>30</v>
      </c>
      <c r="D8" s="40">
        <f t="shared" ref="D8:G8" si="4">C8+2.2</f>
        <v>32.200000000000003</v>
      </c>
      <c r="E8" s="40">
        <f t="shared" si="4"/>
        <v>34.400000000000006</v>
      </c>
      <c r="F8" s="40">
        <f t="shared" si="4"/>
        <v>36.600000000000009</v>
      </c>
      <c r="G8" s="40">
        <f t="shared" si="4"/>
        <v>38.800000000000011</v>
      </c>
      <c r="H8" s="316"/>
      <c r="I8" s="75"/>
      <c r="J8" s="75"/>
      <c r="K8" s="75"/>
      <c r="L8" s="75"/>
      <c r="M8" s="75"/>
      <c r="N8" s="75"/>
      <c r="O8" s="76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30" customFormat="1" ht="21" customHeight="1">
      <c r="A9" s="36" t="s">
        <v>164</v>
      </c>
      <c r="B9" s="40">
        <f t="shared" ref="B9:B11" si="5">C9-1</f>
        <v>38</v>
      </c>
      <c r="C9" s="40">
        <v>39</v>
      </c>
      <c r="D9" s="40">
        <f t="shared" ref="D9:D11" si="6">C9+1</f>
        <v>40</v>
      </c>
      <c r="E9" s="40">
        <f t="shared" ref="E9:G9" si="7">D9+1.5</f>
        <v>41.5</v>
      </c>
      <c r="F9" s="40">
        <f t="shared" si="7"/>
        <v>43</v>
      </c>
      <c r="G9" s="40">
        <f t="shared" si="7"/>
        <v>44.5</v>
      </c>
      <c r="H9" s="316"/>
      <c r="I9" s="75"/>
      <c r="J9" s="75"/>
      <c r="K9" s="75"/>
      <c r="L9" s="75"/>
      <c r="M9" s="75"/>
      <c r="N9" s="75"/>
      <c r="O9" s="76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 s="30" customFormat="1" ht="21" customHeight="1">
      <c r="A10" s="36" t="s">
        <v>165</v>
      </c>
      <c r="B10" s="40">
        <f t="shared" si="5"/>
        <v>45</v>
      </c>
      <c r="C10" s="40">
        <v>46</v>
      </c>
      <c r="D10" s="40">
        <f t="shared" si="6"/>
        <v>47</v>
      </c>
      <c r="E10" s="40">
        <f t="shared" ref="E10:G10" si="8">D10+1.5</f>
        <v>48.5</v>
      </c>
      <c r="F10" s="40">
        <f t="shared" si="8"/>
        <v>50</v>
      </c>
      <c r="G10" s="40">
        <f t="shared" si="8"/>
        <v>51.5</v>
      </c>
      <c r="H10" s="316"/>
      <c r="I10" s="75"/>
      <c r="J10" s="75"/>
      <c r="K10" s="75"/>
      <c r="L10" s="75"/>
      <c r="M10" s="75"/>
      <c r="N10" s="75"/>
      <c r="O10" s="76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 s="30" customFormat="1" ht="21" customHeight="1">
      <c r="A11" s="42" t="s">
        <v>255</v>
      </c>
      <c r="B11" s="43">
        <f t="shared" si="5"/>
        <v>13</v>
      </c>
      <c r="C11" s="43">
        <v>14</v>
      </c>
      <c r="D11" s="43">
        <f t="shared" si="6"/>
        <v>15</v>
      </c>
      <c r="E11" s="43">
        <f t="shared" ref="E11:G11" si="9">D11+1</f>
        <v>16</v>
      </c>
      <c r="F11" s="43">
        <f t="shared" si="9"/>
        <v>17</v>
      </c>
      <c r="G11" s="43">
        <f t="shared" si="9"/>
        <v>18</v>
      </c>
      <c r="H11" s="316"/>
      <c r="I11" s="75"/>
      <c r="J11" s="75"/>
      <c r="K11" s="75"/>
      <c r="L11" s="75"/>
      <c r="M11" s="75"/>
      <c r="N11" s="75"/>
      <c r="O11" s="76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 s="30" customFormat="1" ht="21" customHeight="1">
      <c r="A12" s="42" t="s">
        <v>167</v>
      </c>
      <c r="B12" s="44">
        <f>C12-1.2</f>
        <v>13.3</v>
      </c>
      <c r="C12" s="44">
        <v>14.5</v>
      </c>
      <c r="D12" s="44">
        <f>C12+1.2</f>
        <v>15.7</v>
      </c>
      <c r="E12" s="44">
        <f>D12+1.2</f>
        <v>16.899999999999999</v>
      </c>
      <c r="F12" s="44">
        <f>E12+1.2</f>
        <v>18.099999999999998</v>
      </c>
      <c r="G12" s="44">
        <f>F12+0.8</f>
        <v>18.899999999999999</v>
      </c>
      <c r="H12" s="316"/>
      <c r="I12" s="75"/>
      <c r="J12" s="75"/>
      <c r="K12" s="75"/>
      <c r="L12" s="75"/>
      <c r="M12" s="75"/>
      <c r="N12" s="75"/>
      <c r="O12" s="76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 s="30" customFormat="1" ht="21" customHeight="1">
      <c r="A13" s="42" t="s">
        <v>256</v>
      </c>
      <c r="B13" s="45">
        <f>C13-1</f>
        <v>12</v>
      </c>
      <c r="C13" s="45">
        <v>13</v>
      </c>
      <c r="D13" s="45">
        <f>C13+1</f>
        <v>14</v>
      </c>
      <c r="E13" s="45">
        <f>D13+1</f>
        <v>15</v>
      </c>
      <c r="F13" s="45">
        <f>E13+1</f>
        <v>16</v>
      </c>
      <c r="G13" s="45">
        <f>F13+0.6</f>
        <v>16.600000000000001</v>
      </c>
      <c r="H13" s="316"/>
      <c r="I13" s="75"/>
      <c r="J13" s="75"/>
      <c r="K13" s="75"/>
      <c r="L13" s="75"/>
      <c r="M13" s="75"/>
      <c r="N13" s="75"/>
      <c r="O13" s="76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 s="30" customFormat="1" ht="21" customHeight="1">
      <c r="A14" s="46" t="s">
        <v>170</v>
      </c>
      <c r="B14" s="47">
        <f>C14</f>
        <v>1.2</v>
      </c>
      <c r="C14" s="47">
        <v>1.2</v>
      </c>
      <c r="D14" s="47">
        <f t="shared" ref="D14:G14" si="10">C14</f>
        <v>1.2</v>
      </c>
      <c r="E14" s="47">
        <f t="shared" si="10"/>
        <v>1.2</v>
      </c>
      <c r="F14" s="47">
        <f t="shared" si="10"/>
        <v>1.2</v>
      </c>
      <c r="G14" s="47">
        <f t="shared" si="10"/>
        <v>1.2</v>
      </c>
      <c r="H14" s="316"/>
      <c r="I14" s="75"/>
      <c r="J14" s="75"/>
      <c r="K14" s="75"/>
      <c r="L14" s="75"/>
      <c r="M14" s="75"/>
      <c r="N14" s="75"/>
      <c r="O14" s="76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s="30" customFormat="1" ht="21" customHeight="1">
      <c r="A15" s="48"/>
      <c r="B15" s="49"/>
      <c r="C15" s="49"/>
      <c r="D15" s="50"/>
      <c r="E15" s="49"/>
      <c r="F15" s="49"/>
      <c r="G15" s="49"/>
      <c r="H15" s="316"/>
      <c r="I15" s="75"/>
      <c r="J15" s="75"/>
      <c r="K15" s="75"/>
      <c r="L15" s="75"/>
      <c r="M15" s="75"/>
      <c r="N15" s="75"/>
      <c r="O15" s="76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s="30" customFormat="1" ht="21" customHeight="1">
      <c r="A16" s="48"/>
      <c r="B16" s="49"/>
      <c r="C16" s="49"/>
      <c r="D16" s="50"/>
      <c r="E16" s="49"/>
      <c r="F16" s="49"/>
      <c r="G16" s="49"/>
      <c r="H16" s="316"/>
      <c r="I16" s="75"/>
      <c r="J16" s="75"/>
      <c r="K16" s="75"/>
      <c r="L16" s="75"/>
      <c r="M16" s="75"/>
      <c r="N16" s="75"/>
      <c r="O16" s="76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s="30" customFormat="1" ht="21" customHeight="1">
      <c r="A17" s="48"/>
      <c r="B17" s="49"/>
      <c r="C17" s="49"/>
      <c r="D17" s="50"/>
      <c r="E17" s="49"/>
      <c r="F17" s="49"/>
      <c r="G17" s="49"/>
      <c r="H17" s="316"/>
      <c r="I17" s="77"/>
      <c r="J17" s="77"/>
      <c r="K17" s="77"/>
      <c r="L17" s="77"/>
      <c r="M17" s="77"/>
      <c r="N17" s="77"/>
      <c r="O17" s="7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s="30" customFormat="1" ht="21" customHeight="1">
      <c r="A18" s="48"/>
      <c r="B18" s="49"/>
      <c r="C18" s="49"/>
      <c r="D18" s="50"/>
      <c r="E18" s="49"/>
      <c r="F18" s="49"/>
      <c r="G18" s="49"/>
      <c r="H18" s="316"/>
      <c r="I18" s="77"/>
      <c r="J18" s="77"/>
      <c r="K18" s="77"/>
      <c r="L18" s="77"/>
      <c r="M18" s="77"/>
      <c r="N18" s="77"/>
      <c r="O18" s="7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s="30" customFormat="1" ht="21" customHeight="1">
      <c r="A19" s="51"/>
      <c r="B19" s="52"/>
      <c r="C19" s="52"/>
      <c r="D19" s="52"/>
      <c r="E19" s="52"/>
      <c r="F19" s="52"/>
      <c r="G19" s="52"/>
      <c r="H19" s="316"/>
      <c r="I19" s="77"/>
      <c r="J19" s="77"/>
      <c r="K19" s="77"/>
      <c r="L19" s="77"/>
      <c r="M19" s="77"/>
      <c r="N19" s="77"/>
      <c r="O19" s="7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s="30" customFormat="1" ht="21" customHeight="1">
      <c r="A20" s="53"/>
      <c r="B20" s="54"/>
      <c r="C20" s="54"/>
      <c r="D20" s="54"/>
      <c r="E20" s="54"/>
      <c r="F20" s="54"/>
      <c r="G20" s="54"/>
      <c r="H20" s="316"/>
      <c r="I20" s="77"/>
      <c r="J20" s="77"/>
      <c r="K20" s="77"/>
      <c r="L20" s="77"/>
      <c r="M20" s="77"/>
      <c r="N20" s="77"/>
      <c r="O20" s="7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s="30" customFormat="1" ht="21" customHeight="1">
      <c r="A21" s="55"/>
      <c r="B21" s="56"/>
      <c r="C21" s="56"/>
      <c r="D21" s="57"/>
      <c r="E21" s="56"/>
      <c r="F21" s="56"/>
      <c r="G21" s="56"/>
      <c r="H21" s="317"/>
      <c r="I21" s="79"/>
      <c r="J21" s="79"/>
      <c r="K21" s="80"/>
      <c r="L21" s="79"/>
      <c r="M21" s="79"/>
      <c r="N21" s="80"/>
      <c r="O21" s="81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 s="30" customFormat="1" ht="16.5">
      <c r="A22" s="58"/>
      <c r="B22" s="58"/>
      <c r="C22" s="58"/>
      <c r="D22" s="59"/>
      <c r="E22" s="58"/>
      <c r="F22" s="58"/>
      <c r="G22" s="60"/>
      <c r="O22" s="63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 s="30" customFormat="1">
      <c r="A23" s="61" t="s">
        <v>171</v>
      </c>
      <c r="B23" s="61"/>
      <c r="C23" s="62"/>
      <c r="O23" s="6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 s="30" customFormat="1">
      <c r="C24" s="31"/>
      <c r="I24" s="82" t="s">
        <v>172</v>
      </c>
      <c r="J24" s="83"/>
      <c r="K24" s="82" t="s">
        <v>173</v>
      </c>
      <c r="L24" s="82"/>
      <c r="M24" s="82" t="s">
        <v>174</v>
      </c>
      <c r="O24" s="6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</sheetData>
  <mergeCells count="7">
    <mergeCell ref="A1:N1"/>
    <mergeCell ref="B2:C2"/>
    <mergeCell ref="E2:G2"/>
    <mergeCell ref="J2:N2"/>
    <mergeCell ref="D3:F3"/>
    <mergeCell ref="K3:M3"/>
    <mergeCell ref="H2:H21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workbookViewId="0">
      <selection activeCell="D4" sqref="D4:D12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03" t="s">
        <v>257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 s="2" customFormat="1" ht="18" customHeight="1">
      <c r="A2" s="412" t="s">
        <v>258</v>
      </c>
      <c r="B2" s="413" t="s">
        <v>259</v>
      </c>
      <c r="C2" s="413" t="s">
        <v>260</v>
      </c>
      <c r="D2" s="413" t="s">
        <v>261</v>
      </c>
      <c r="E2" s="413" t="s">
        <v>262</v>
      </c>
      <c r="F2" s="413" t="s">
        <v>263</v>
      </c>
      <c r="G2" s="413" t="s">
        <v>264</v>
      </c>
      <c r="H2" s="413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413" t="s">
        <v>271</v>
      </c>
      <c r="O2" s="413" t="s">
        <v>272</v>
      </c>
    </row>
    <row r="3" spans="1:15" s="2" customFormat="1" ht="18" customHeight="1">
      <c r="A3" s="412"/>
      <c r="B3" s="414"/>
      <c r="C3" s="414"/>
      <c r="D3" s="414"/>
      <c r="E3" s="414"/>
      <c r="F3" s="414"/>
      <c r="G3" s="414"/>
      <c r="H3" s="414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414"/>
      <c r="O3" s="414"/>
    </row>
    <row r="4" spans="1:15" ht="14.25" customHeight="1">
      <c r="A4" s="13">
        <v>1</v>
      </c>
      <c r="B4" s="23" t="s">
        <v>273</v>
      </c>
      <c r="C4" s="28" t="s">
        <v>274</v>
      </c>
      <c r="D4" s="24" t="s">
        <v>123</v>
      </c>
      <c r="E4" s="6" t="s">
        <v>62</v>
      </c>
      <c r="F4" s="13" t="s">
        <v>275</v>
      </c>
      <c r="G4" s="6" t="s">
        <v>66</v>
      </c>
      <c r="H4" s="6" t="s">
        <v>66</v>
      </c>
      <c r="I4" s="13">
        <v>1</v>
      </c>
      <c r="J4" s="13">
        <v>0</v>
      </c>
      <c r="K4" s="13">
        <v>2</v>
      </c>
      <c r="L4" s="13">
        <v>1</v>
      </c>
      <c r="M4" s="13">
        <v>1</v>
      </c>
      <c r="N4" s="13">
        <v>3</v>
      </c>
      <c r="O4" s="6"/>
    </row>
    <row r="5" spans="1:15" ht="14.25" customHeight="1">
      <c r="A5" s="13">
        <v>2</v>
      </c>
      <c r="B5" s="13" t="s">
        <v>276</v>
      </c>
      <c r="C5" s="29" t="s">
        <v>274</v>
      </c>
      <c r="D5" s="24" t="s">
        <v>122</v>
      </c>
      <c r="E5" s="6" t="s">
        <v>62</v>
      </c>
      <c r="F5" s="13" t="s">
        <v>275</v>
      </c>
      <c r="G5" s="6" t="s">
        <v>66</v>
      </c>
      <c r="H5" s="6" t="s">
        <v>66</v>
      </c>
      <c r="I5" s="13">
        <v>1</v>
      </c>
      <c r="J5" s="13">
        <v>0</v>
      </c>
      <c r="K5" s="13">
        <v>1</v>
      </c>
      <c r="L5" s="13">
        <v>0</v>
      </c>
      <c r="M5" s="13">
        <v>2</v>
      </c>
      <c r="N5" s="13">
        <v>4</v>
      </c>
      <c r="O5" s="6"/>
    </row>
    <row r="6" spans="1:15" ht="14.25" customHeight="1">
      <c r="A6" s="13">
        <v>3</v>
      </c>
      <c r="B6" s="13" t="s">
        <v>277</v>
      </c>
      <c r="C6" s="7" t="s">
        <v>274</v>
      </c>
      <c r="D6" s="24" t="s">
        <v>122</v>
      </c>
      <c r="E6" s="6" t="s">
        <v>62</v>
      </c>
      <c r="F6" s="13" t="s">
        <v>275</v>
      </c>
      <c r="G6" s="6" t="s">
        <v>66</v>
      </c>
      <c r="H6" s="6" t="s">
        <v>66</v>
      </c>
      <c r="I6" s="13">
        <v>1</v>
      </c>
      <c r="J6" s="13">
        <v>0</v>
      </c>
      <c r="K6" s="13">
        <v>1</v>
      </c>
      <c r="L6" s="13">
        <v>1</v>
      </c>
      <c r="M6" s="13">
        <v>3</v>
      </c>
      <c r="N6" s="13">
        <v>3</v>
      </c>
      <c r="O6" s="7"/>
    </row>
    <row r="7" spans="1:15" ht="14.25" customHeight="1">
      <c r="A7" s="13">
        <v>4</v>
      </c>
      <c r="B7" s="13" t="s">
        <v>278</v>
      </c>
      <c r="C7" s="7" t="s">
        <v>274</v>
      </c>
      <c r="D7" s="24" t="s">
        <v>119</v>
      </c>
      <c r="E7" s="6" t="s">
        <v>62</v>
      </c>
      <c r="F7" s="13" t="s">
        <v>275</v>
      </c>
      <c r="G7" s="6" t="s">
        <v>66</v>
      </c>
      <c r="H7" s="6" t="s">
        <v>66</v>
      </c>
      <c r="I7" s="13">
        <v>0</v>
      </c>
      <c r="J7" s="13">
        <v>2</v>
      </c>
      <c r="K7" s="13">
        <v>1</v>
      </c>
      <c r="L7" s="13">
        <v>0</v>
      </c>
      <c r="M7" s="13">
        <v>1</v>
      </c>
      <c r="N7" s="13">
        <v>1</v>
      </c>
      <c r="O7" s="7"/>
    </row>
    <row r="8" spans="1:15" ht="14.25" customHeight="1">
      <c r="A8" s="13">
        <v>5</v>
      </c>
      <c r="B8" s="13" t="s">
        <v>279</v>
      </c>
      <c r="C8" s="7" t="s">
        <v>274</v>
      </c>
      <c r="D8" s="24" t="s">
        <v>120</v>
      </c>
      <c r="E8" s="6" t="s">
        <v>62</v>
      </c>
      <c r="F8" s="13" t="s">
        <v>275</v>
      </c>
      <c r="G8" s="6" t="s">
        <v>66</v>
      </c>
      <c r="H8" s="6" t="s">
        <v>66</v>
      </c>
      <c r="I8" s="6">
        <v>1</v>
      </c>
      <c r="J8" s="6">
        <v>1</v>
      </c>
      <c r="K8" s="6">
        <v>2</v>
      </c>
      <c r="L8" s="6">
        <v>0</v>
      </c>
      <c r="M8" s="6">
        <v>2</v>
      </c>
      <c r="N8" s="13">
        <v>2</v>
      </c>
      <c r="O8" s="7"/>
    </row>
    <row r="9" spans="1:15" ht="14.25" customHeight="1">
      <c r="A9" s="13">
        <v>6</v>
      </c>
      <c r="B9" s="13" t="s">
        <v>280</v>
      </c>
      <c r="C9" s="7" t="s">
        <v>274</v>
      </c>
      <c r="D9" s="24" t="s">
        <v>123</v>
      </c>
      <c r="E9" s="6" t="s">
        <v>62</v>
      </c>
      <c r="F9" s="13" t="s">
        <v>275</v>
      </c>
      <c r="G9" s="6" t="s">
        <v>66</v>
      </c>
      <c r="H9" s="6" t="s">
        <v>66</v>
      </c>
      <c r="I9" s="6">
        <v>0</v>
      </c>
      <c r="J9" s="6">
        <v>1</v>
      </c>
      <c r="K9" s="6">
        <v>2</v>
      </c>
      <c r="L9" s="6">
        <v>0</v>
      </c>
      <c r="M9" s="6">
        <v>1</v>
      </c>
      <c r="N9" s="13">
        <v>2</v>
      </c>
      <c r="O9" s="7"/>
    </row>
    <row r="10" spans="1:15" ht="14.25" customHeight="1">
      <c r="A10" s="13">
        <v>7</v>
      </c>
      <c r="B10" s="13" t="s">
        <v>281</v>
      </c>
      <c r="C10" s="7" t="s">
        <v>274</v>
      </c>
      <c r="D10" s="24" t="s">
        <v>282</v>
      </c>
      <c r="E10" s="6" t="s">
        <v>62</v>
      </c>
      <c r="F10" s="13" t="s">
        <v>275</v>
      </c>
      <c r="G10" s="6" t="s">
        <v>66</v>
      </c>
      <c r="H10" s="6" t="s">
        <v>66</v>
      </c>
      <c r="I10" s="6">
        <v>1</v>
      </c>
      <c r="J10" s="6">
        <v>1</v>
      </c>
      <c r="K10" s="6">
        <v>2</v>
      </c>
      <c r="L10" s="6">
        <v>0</v>
      </c>
      <c r="M10" s="6">
        <v>0</v>
      </c>
      <c r="N10" s="13">
        <v>2</v>
      </c>
      <c r="O10" s="7"/>
    </row>
    <row r="11" spans="1:15" ht="14.25" customHeight="1">
      <c r="A11" s="13">
        <v>8</v>
      </c>
      <c r="B11" s="13" t="s">
        <v>283</v>
      </c>
      <c r="C11" s="7" t="s">
        <v>274</v>
      </c>
      <c r="D11" s="24" t="s">
        <v>282</v>
      </c>
      <c r="E11" s="6" t="s">
        <v>62</v>
      </c>
      <c r="F11" s="13" t="s">
        <v>275</v>
      </c>
      <c r="G11" s="6" t="s">
        <v>66</v>
      </c>
      <c r="H11" s="6" t="s">
        <v>66</v>
      </c>
      <c r="I11" s="6">
        <v>1</v>
      </c>
      <c r="J11" s="6">
        <v>1</v>
      </c>
      <c r="K11" s="6">
        <v>2</v>
      </c>
      <c r="L11" s="6">
        <v>0</v>
      </c>
      <c r="M11" s="6">
        <v>1</v>
      </c>
      <c r="N11" s="13">
        <v>2</v>
      </c>
      <c r="O11" s="7"/>
    </row>
    <row r="12" spans="1:15" ht="14.25" customHeight="1">
      <c r="A12" s="13">
        <v>9</v>
      </c>
      <c r="B12" s="13" t="s">
        <v>284</v>
      </c>
      <c r="C12" s="7" t="s">
        <v>274</v>
      </c>
      <c r="D12" s="24" t="s">
        <v>123</v>
      </c>
      <c r="E12" s="6" t="s">
        <v>62</v>
      </c>
      <c r="F12" s="13" t="s">
        <v>275</v>
      </c>
      <c r="G12" s="6" t="s">
        <v>66</v>
      </c>
      <c r="H12" s="6" t="s">
        <v>66</v>
      </c>
      <c r="I12" s="6">
        <v>1</v>
      </c>
      <c r="J12" s="6">
        <v>1</v>
      </c>
      <c r="K12" s="6">
        <v>2</v>
      </c>
      <c r="L12" s="6">
        <v>0</v>
      </c>
      <c r="M12" s="6">
        <v>0</v>
      </c>
      <c r="N12" s="13">
        <v>2</v>
      </c>
      <c r="O12" s="7"/>
    </row>
    <row r="13" spans="1:15" ht="14.25" customHeight="1">
      <c r="A13" s="7"/>
      <c r="B13" s="7"/>
      <c r="C13" s="29"/>
      <c r="D13" s="13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4.25" customHeight="1">
      <c r="A14" s="7"/>
      <c r="B14" s="7"/>
      <c r="C14" s="29"/>
      <c r="D14" s="13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3" customFormat="1" ht="29.25" customHeight="1">
      <c r="A15" s="404" t="s">
        <v>285</v>
      </c>
      <c r="B15" s="405"/>
      <c r="C15" s="405"/>
      <c r="D15" s="406"/>
      <c r="E15" s="407"/>
      <c r="F15" s="408"/>
      <c r="G15" s="408"/>
      <c r="H15" s="408"/>
      <c r="I15" s="409"/>
      <c r="J15" s="404" t="s">
        <v>286</v>
      </c>
      <c r="K15" s="405"/>
      <c r="L15" s="405"/>
      <c r="M15" s="406"/>
      <c r="N15" s="10"/>
      <c r="O15" s="12"/>
    </row>
    <row r="16" spans="1:15" ht="72.95" customHeight="1">
      <c r="A16" s="410" t="s">
        <v>287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 O4 O8 O9 O10 O5:O7 O11:O13 O1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2023-04-25T06:29:53Z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2E441D49CA964BE99EF2A595E8CE7420_13</vt:lpwstr>
  </property>
  <property fmtid="{D5CDD505-2E9C-101B-9397-08002B2CF9AE}" pid="4" name="KSOReadingLayout">
    <vt:bool>true</vt:bool>
  </property>
</Properties>
</file>