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优溢23SS\QAJJAL83256\3-20尾期\"/>
    </mc:Choice>
  </mc:AlternateContent>
  <xr:revisionPtr revIDLastSave="0" documentId="13_ncr:1_{F36DE7F8-F29E-4EAA-B12F-D7CB752E35D9}" xr6:coauthVersionLast="47" xr6:coauthVersionMax="47" xr10:uidLastSave="{00000000-0000-0000-0000-000000000000}"/>
  <bookViews>
    <workbookView xWindow="-120" yWindow="-120" windowWidth="20730" windowHeight="11160" tabRatio="793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8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11" i="17" l="1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  <c r="K36" i="5"/>
  <c r="K42" i="4"/>
  <c r="D13" i="18"/>
  <c r="E13" i="18"/>
  <c r="F13" i="18"/>
  <c r="G13" i="18"/>
  <c r="B13" i="18"/>
  <c r="D12" i="18"/>
  <c r="E12" i="18"/>
  <c r="F12" i="18"/>
  <c r="G12" i="18"/>
  <c r="B12" i="18"/>
  <c r="D11" i="18"/>
  <c r="E11" i="18"/>
  <c r="F11" i="18"/>
  <c r="G11" i="18"/>
  <c r="B11" i="18"/>
  <c r="D10" i="18"/>
  <c r="E10" i="18"/>
  <c r="F10" i="18"/>
  <c r="G10" i="18"/>
  <c r="B10" i="18"/>
  <c r="D9" i="18"/>
  <c r="E9" i="18"/>
  <c r="F9" i="18"/>
  <c r="G9" i="18"/>
  <c r="B9" i="18"/>
  <c r="D8" i="18"/>
  <c r="E8" i="18"/>
  <c r="F8" i="18"/>
  <c r="G8" i="18"/>
  <c r="B8" i="18"/>
  <c r="D7" i="18"/>
  <c r="E7" i="18"/>
  <c r="F7" i="18"/>
  <c r="G7" i="18"/>
  <c r="B7" i="18"/>
  <c r="D6" i="18"/>
  <c r="E6" i="18"/>
  <c r="F6" i="18"/>
  <c r="G6" i="18"/>
  <c r="B6" i="18"/>
  <c r="D5" i="18"/>
  <c r="E5" i="18"/>
  <c r="F5" i="18"/>
  <c r="G5" i="18"/>
  <c r="B5" i="18"/>
  <c r="R11" i="3"/>
</calcChain>
</file>

<file path=xl/sharedStrings.xml><?xml version="1.0" encoding="utf-8"?>
<sst xmlns="http://schemas.openxmlformats.org/spreadsheetml/2006/main" count="871" uniqueCount="373">
  <si>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</si>
  <si>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</si>
  <si>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</si>
  <si>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</si>
  <si>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</si>
  <si>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</si>
  <si>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</si>
  <si>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</si>
  <si>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</si>
  <si>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</si>
  <si>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</si>
  <si>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</si>
  <si>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</si>
  <si>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</si>
  <si>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</si>
  <si>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</si>
  <si>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</si>
  <si>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</si>
  <si>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</si>
  <si>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</si>
  <si>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</si>
  <si>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</si>
  <si>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</si>
  <si>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</si>
  <si>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</si>
  <si>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</si>
  <si>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</si>
  <si>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</si>
  <si>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</si>
  <si>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</si>
  <si>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</si>
  <si>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</si>
  <si>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</si>
  <si>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</si>
  <si>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</si>
  <si>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</si>
  <si>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</si>
  <si>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</si>
  <si>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</si>
  <si>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</si>
  <si>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</si>
  <si>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</si>
  <si>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</si>
  <si>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</si>
  <si>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</si>
  <si>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</si>
  <si>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</si>
  <si>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</si>
  <si>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</si>
  <si>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</si>
  <si>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</si>
  <si>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</si>
  <si>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</si>
  <si>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</si>
  <si>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</si>
  <si>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</si>
  <si>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</si>
  <si>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</si>
  <si>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</si>
  <si>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</si>
  <si>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</si>
  <si>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</si>
  <si>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QAJJAL83256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</si>
  <si>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</si>
  <si>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</si>
  <si>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</si>
  <si>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</si>
  <si>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</si>
  <si>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</si>
  <si>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</si>
  <si>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</si>
  <si>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</si>
  <si>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3/6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</si>
  <si>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</si>
  <si>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</si>
  <si>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</si>
  <si>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</si>
  <si>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</si>
  <si>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</si>
  <si>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</si>
  <si>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CGDD22120600019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</si>
  <si>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</si>
  <si>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</si>
  <si>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</si>
  <si>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</si>
  <si>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</si>
  <si>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</si>
  <si>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</si>
  <si>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</si>
  <si>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</si>
  <si>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</si>
  <si>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</si>
  <si>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</si>
  <si>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</si>
  <si>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</si>
  <si>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</si>
  <si>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</si>
  <si>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</si>
  <si>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</si>
  <si>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</si>
  <si>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</si>
  <si>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</si>
  <si>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</si>
  <si>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</si>
  <si>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</si>
  <si>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</si>
  <si>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</si>
  <si>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</si>
  <si>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</si>
  <si>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</si>
  <si>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</si>
  <si>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</si>
  <si>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</si>
  <si>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</si>
  <si>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</si>
  <si>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</si>
  <si>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</si>
  <si>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</si>
  <si>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灰卡其</t>
  </si>
  <si>
    <t>本白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</si>
  <si>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</si>
  <si>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140码件洗前、洗后各1件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</si>
  <si>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</si>
  <si>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</si>
  <si>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</si>
  <si>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</si>
  <si>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</si>
  <si>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1.领口有宽窄。</t>
  </si>
  <si>
    <t>2.后领压线大小，起皱。</t>
  </si>
  <si>
    <t>3.贴袋两侧不顺直。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</si>
  <si>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</si>
  <si>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</si>
  <si>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</si>
  <si>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</si>
  <si>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</si>
  <si>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</si>
  <si>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</si>
  <si>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</si>
  <si>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</si>
  <si>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</si>
  <si>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</si>
  <si>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</si>
  <si>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</si>
  <si>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复核时间</t>
  </si>
  <si>
    <t>QC规格测量表</t>
  </si>
  <si>
    <t>儿童短袖T</t>
  </si>
  <si>
    <t>码号</t>
  </si>
  <si>
    <t>儿童号型</t>
  </si>
  <si>
    <t>成人号型</t>
  </si>
  <si>
    <t>号型</t>
  </si>
  <si>
    <t>洗前</t>
  </si>
  <si>
    <t>洗后</t>
  </si>
  <si>
    <t>后中长</t>
  </si>
  <si>
    <t>+0.5</t>
  </si>
  <si>
    <t>-1</t>
  </si>
  <si>
    <t>胸围</t>
  </si>
  <si>
    <t>+1</t>
  </si>
  <si>
    <t>-1.8</t>
  </si>
  <si>
    <t>摆围</t>
  </si>
  <si>
    <t>/</t>
  </si>
  <si>
    <t>肩宽</t>
  </si>
  <si>
    <t>-0.5</t>
  </si>
  <si>
    <t>上领围</t>
  </si>
  <si>
    <t>下领围</t>
  </si>
  <si>
    <t>肩点袖长(短袖）</t>
  </si>
  <si>
    <t>袖肥/2</t>
  </si>
  <si>
    <t>袖口围/2（短袖）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</si>
  <si>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</si>
  <si>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</si>
  <si>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</si>
  <si>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</si>
  <si>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</si>
  <si>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</si>
  <si>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</si>
  <si>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</si>
  <si>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</si>
  <si>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</si>
  <si>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</si>
  <si>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</si>
  <si>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</si>
  <si>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齐色齐码错开各2-3件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</si>
  <si>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</si>
  <si>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</si>
  <si>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</si>
  <si>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</si>
  <si>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数量</t>
  </si>
  <si>
    <t>1.领型不园顺</t>
  </si>
  <si>
    <t>2.坎脚边线不顺直</t>
  </si>
  <si>
    <t>3.前领压线有大小</t>
  </si>
  <si>
    <t>4.腰头上橡筋不均匀。</t>
  </si>
  <si>
    <t>5.袋口皱</t>
  </si>
  <si>
    <t>合计</t>
  </si>
  <si>
    <t>【整改的严重缺陷及整改复核时间】</t>
  </si>
  <si>
    <t>唐云辉</t>
  </si>
  <si>
    <t>【整改结果】</t>
  </si>
  <si>
    <t>儿童套装</t>
  </si>
  <si>
    <t>上装</t>
  </si>
  <si>
    <t>样品规格  SAMPLE SPEC</t>
  </si>
  <si>
    <t>下装</t>
  </si>
  <si>
    <t>120/53</t>
  </si>
  <si>
    <t>130/56</t>
  </si>
  <si>
    <t>140/57</t>
  </si>
  <si>
    <t>150/63</t>
  </si>
  <si>
    <t>160/69</t>
  </si>
  <si>
    <t>170/74A</t>
  </si>
  <si>
    <t>验货时间：2022/12/25</t>
  </si>
  <si>
    <t>QC出货报告书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</si>
  <si>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</si>
  <si>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</si>
  <si>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</si>
  <si>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</si>
  <si>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</si>
  <si>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</si>
  <si>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</si>
  <si>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</si>
  <si>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</si>
  <si>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</si>
  <si>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</si>
  <si>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</si>
  <si>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</si>
  <si>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</si>
  <si>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</si>
  <si>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</si>
  <si>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</si>
  <si>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</si>
  <si>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</si>
  <si>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采购凭证编号：CGDD22120600019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</si>
  <si>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</si>
  <si>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</si>
  <si>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</si>
  <si>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</si>
  <si>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</si>
  <si>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</si>
  <si>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</si>
  <si>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</si>
  <si>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</si>
  <si>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</si>
  <si>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</si>
  <si>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</si>
  <si>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</si>
  <si>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齐码混色各5件</t>
  </si>
  <si>
    <t>情况说明：</t>
  </si>
  <si>
    <t xml:space="preserve">【问题点描述】  </t>
  </si>
  <si>
    <t>1.夹底错位。</t>
  </si>
  <si>
    <t>2.领口欠圆顺。</t>
  </si>
  <si>
    <t>3.线头没清干净。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</si>
  <si>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</si>
  <si>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</si>
  <si>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</si>
  <si>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</si>
  <si>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</si>
  <si>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</si>
  <si>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</si>
  <si>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</si>
  <si>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日期</t>
  </si>
  <si>
    <t>- +0.3</t>
  </si>
  <si>
    <t>+0.5 +0.3</t>
  </si>
  <si>
    <t>+1 +1.2</t>
  </si>
  <si>
    <t>+1 1.5</t>
  </si>
  <si>
    <t>+1  +0.8</t>
  </si>
  <si>
    <t>/ -0.5</t>
  </si>
  <si>
    <t>/  -0.2</t>
  </si>
  <si>
    <t>-0.2 -0.3</t>
  </si>
  <si>
    <t>-0.3 /</t>
  </si>
  <si>
    <t>+0.2  +0.3</t>
  </si>
  <si>
    <t>+0.3 +0.2</t>
  </si>
  <si>
    <t>/ +0.2</t>
  </si>
  <si>
    <t>/ -0.2</t>
  </si>
  <si>
    <t>+0.2 +0.2</t>
  </si>
  <si>
    <t>-0.2 /</t>
  </si>
  <si>
    <t>+0.2 /</t>
  </si>
  <si>
    <t>工厂负责人：周宇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</si>
  <si>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</si>
  <si>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</si>
  <si>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</si>
  <si>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</si>
  <si>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</si>
  <si>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</si>
  <si>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</si>
  <si>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</si>
  <si>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</si>
  <si>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</si>
  <si>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</si>
  <si>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</si>
  <si>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</si>
  <si>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</si>
  <si>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</si>
  <si>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</si>
  <si>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F22301496</t>
  </si>
  <si>
    <t>锦棉罗马布</t>
  </si>
  <si>
    <t>白色</t>
  </si>
  <si>
    <t>F22301495</t>
  </si>
  <si>
    <t>梭织面料</t>
  </si>
  <si>
    <t>霜草绿</t>
  </si>
  <si>
    <t>佳福</t>
  </si>
  <si>
    <t>制表时间：2023-3-5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</si>
  <si>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</si>
  <si>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</si>
  <si>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</si>
  <si>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</si>
  <si>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</si>
  <si>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</si>
  <si>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</si>
  <si>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</si>
  <si>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</si>
  <si>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</si>
  <si>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</si>
  <si>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YES</t>
  </si>
  <si>
    <t>﹣1</t>
  </si>
  <si>
    <t>﹣0.5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</si>
  <si>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</si>
  <si>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</si>
  <si>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</si>
  <si>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</si>
  <si>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</si>
  <si>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</si>
  <si>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</si>
  <si>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</si>
  <si>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</si>
  <si>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</si>
  <si>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</si>
  <si>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</si>
  <si>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</si>
  <si>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</si>
  <si>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</si>
  <si>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</si>
  <si>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</si>
  <si>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</si>
  <si>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</si>
  <si>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</si>
  <si>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</si>
  <si>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</si>
  <si>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</si>
  <si>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</si>
  <si>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</si>
  <si>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</si>
  <si>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</si>
  <si>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</si>
  <si>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</si>
  <si>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</si>
  <si>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</si>
  <si>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</si>
  <si>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</si>
  <si>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</si>
  <si>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胶浆印花</t>
  </si>
  <si>
    <t>无开胶/掉色</t>
  </si>
  <si>
    <t>洗测5次</t>
  </si>
  <si>
    <t>制表时间：2023-3-8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</si>
  <si>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</si>
  <si>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</si>
  <si>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</si>
  <si>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</si>
  <si>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</si>
  <si>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</si>
  <si>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</si>
  <si>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20SS本白</t>
  </si>
  <si>
    <t>﹣5</t>
  </si>
  <si>
    <t>﹣3</t>
  </si>
  <si>
    <t>制表时间：2022-12-30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</si>
  <si>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</si>
  <si>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</si>
  <si>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2</t>
    <phoneticPr fontId="60" type="noConversion"/>
  </si>
  <si>
    <t>-0.5 -0.6</t>
    <phoneticPr fontId="60" type="noConversion"/>
  </si>
  <si>
    <t>-1-1</t>
    <phoneticPr fontId="60" type="noConversion"/>
  </si>
  <si>
    <t>-0.5-1</t>
    <phoneticPr fontId="60" type="noConversion"/>
  </si>
  <si>
    <t>-1-1.5</t>
    <phoneticPr fontId="60" type="noConversion"/>
  </si>
  <si>
    <t>-0.5-0.5</t>
    <phoneticPr fontId="60" type="noConversion"/>
  </si>
  <si>
    <t>-1+0</t>
    <phoneticPr fontId="60" type="noConversion"/>
  </si>
  <si>
    <t>-1-2</t>
    <phoneticPr fontId="60" type="noConversion"/>
  </si>
  <si>
    <t>-2-2</t>
    <phoneticPr fontId="60" type="noConversion"/>
  </si>
  <si>
    <t>-0.2 -0.5</t>
    <phoneticPr fontId="60" type="noConversion"/>
  </si>
  <si>
    <t>-1-0.5</t>
    <phoneticPr fontId="60" type="noConversion"/>
  </si>
  <si>
    <t>尾期验货，抽验125件，验货合格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</si>
</sst>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0.0_ "/>
    <numFmt numFmtId="180" formatCode="0.00_ "/>
    <numFmt numFmtId="181" formatCode="yyyy&quot;年&quot;m&quot;月&quot;d&quot;日&quot;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80000"/>
      <name val="微软雅黑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仿宋_GB2312"/>
      <charset val="134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微软雅黑"/>
      <family val="2"/>
      <charset val="134"/>
    </font>
    <font>
      <b/>
      <sz val="11"/>
      <name val="仿宋_GB2312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黑体"/>
      <family val="3"/>
      <charset val="134"/>
    </font>
    <font>
      <b/>
      <sz val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Arial"/>
      <family val="2"/>
    </font>
    <font>
      <b/>
      <sz val="16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54" fillId="0" borderId="0">
      <alignment horizontal="center" vertical="center"/>
    </xf>
    <xf numFmtId="0" fontId="1" fillId="0" borderId="0">
      <alignment vertical="center"/>
    </xf>
    <xf numFmtId="0" fontId="16" fillId="0" borderId="0">
      <alignment vertical="center"/>
    </xf>
    <xf numFmtId="0" fontId="54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55" fillId="0" borderId="0">
      <alignment horizontal="center" vertical="center"/>
    </xf>
    <xf numFmtId="0" fontId="16" fillId="0" borderId="0">
      <alignment vertical="center"/>
    </xf>
  </cellStyleXfs>
  <cellXfs count="47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 wrapText="1" readingOrder="1"/>
    </xf>
    <xf numFmtId="0" fontId="7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/>
    </xf>
    <xf numFmtId="49" fontId="7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5" fillId="0" borderId="0" xfId="6" applyFont="1"/>
    <xf numFmtId="0" fontId="16" fillId="0" borderId="0" xfId="6"/>
    <xf numFmtId="0" fontId="15" fillId="0" borderId="0" xfId="6" applyFont="1" applyAlignment="1">
      <alignment horizontal="left"/>
    </xf>
    <xf numFmtId="0" fontId="18" fillId="0" borderId="10" xfId="5" applyFont="1" applyBorder="1" applyAlignment="1">
      <alignment horizontal="left" vertical="center"/>
    </xf>
    <xf numFmtId="0" fontId="18" fillId="0" borderId="11" xfId="5" applyFont="1" applyBorder="1">
      <alignment vertical="center"/>
    </xf>
    <xf numFmtId="0" fontId="21" fillId="0" borderId="12" xfId="5" applyFont="1" applyBorder="1" applyAlignment="1">
      <alignment horizontal="left"/>
    </xf>
    <xf numFmtId="0" fontId="21" fillId="0" borderId="2" xfId="5" applyFont="1" applyBorder="1" applyAlignment="1">
      <alignment horizontal="center"/>
    </xf>
    <xf numFmtId="0" fontId="22" fillId="0" borderId="2" xfId="5" applyFont="1" applyBorder="1" applyAlignment="1">
      <alignment horizontal="center"/>
    </xf>
    <xf numFmtId="0" fontId="23" fillId="0" borderId="2" xfId="5" applyFont="1" applyBorder="1" applyAlignment="1">
      <alignment horizontal="center" vertical="center"/>
    </xf>
    <xf numFmtId="0" fontId="21" fillId="0" borderId="12" xfId="5" applyFont="1" applyBorder="1" applyAlignment="1">
      <alignment horizontal="center"/>
    </xf>
    <xf numFmtId="0" fontId="23" fillId="0" borderId="2" xfId="5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4" fillId="0" borderId="12" xfId="5" applyFont="1" applyBorder="1" applyAlignment="1">
      <alignment horizontal="left"/>
    </xf>
    <xf numFmtId="179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27" fillId="0" borderId="12" xfId="0" applyFont="1" applyBorder="1" applyAlignment="1">
      <alignment horizontal="left" shrinkToFit="1"/>
    </xf>
    <xf numFmtId="0" fontId="28" fillId="0" borderId="2" xfId="0" applyFont="1" applyBorder="1" applyAlignment="1">
      <alignment horizontal="center" vertical="center"/>
    </xf>
    <xf numFmtId="0" fontId="28" fillId="0" borderId="12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180" fontId="28" fillId="0" borderId="0" xfId="0" applyNumberFormat="1" applyFont="1" applyAlignment="1">
      <alignment horizontal="center" vertical="center"/>
    </xf>
    <xf numFmtId="0" fontId="30" fillId="0" borderId="0" xfId="6" applyFont="1"/>
    <xf numFmtId="0" fontId="31" fillId="0" borderId="0" xfId="6" applyFont="1"/>
    <xf numFmtId="0" fontId="0" fillId="0" borderId="0" xfId="0" applyAlignment="1">
      <alignment horizontal="left" vertical="center"/>
    </xf>
    <xf numFmtId="0" fontId="18" fillId="0" borderId="11" xfId="5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7" fillId="0" borderId="18" xfId="5" applyFont="1" applyBorder="1" applyAlignment="1">
      <alignment horizontal="center" vertical="center"/>
    </xf>
    <xf numFmtId="49" fontId="30" fillId="4" borderId="19" xfId="7" applyNumberFormat="1" applyFont="1" applyFill="1" applyBorder="1" applyAlignment="1">
      <alignment horizontal="center" vertical="center"/>
    </xf>
    <xf numFmtId="49" fontId="30" fillId="4" borderId="18" xfId="7" applyNumberFormat="1" applyFont="1" applyFill="1" applyBorder="1" applyAlignment="1">
      <alignment horizontal="center" vertical="center"/>
    </xf>
    <xf numFmtId="49" fontId="15" fillId="4" borderId="20" xfId="6" applyNumberFormat="1" applyFont="1" applyFill="1" applyBorder="1" applyAlignment="1">
      <alignment horizontal="center"/>
    </xf>
    <xf numFmtId="49" fontId="30" fillId="4" borderId="20" xfId="7" applyNumberFormat="1" applyFont="1" applyFill="1" applyBorder="1" applyAlignment="1">
      <alignment horizontal="center" vertical="center"/>
    </xf>
    <xf numFmtId="49" fontId="30" fillId="4" borderId="21" xfId="7" applyNumberFormat="1" applyFont="1" applyFill="1" applyBorder="1" applyAlignment="1">
      <alignment horizontal="center" vertical="center"/>
    </xf>
    <xf numFmtId="0" fontId="32" fillId="0" borderId="0" xfId="6" applyFont="1"/>
    <xf numFmtId="14" fontId="32" fillId="0" borderId="0" xfId="6" applyNumberFormat="1" applyFont="1"/>
    <xf numFmtId="0" fontId="16" fillId="0" borderId="0" xfId="5" applyAlignment="1">
      <alignment horizontal="left" vertical="center"/>
    </xf>
    <xf numFmtId="0" fontId="34" fillId="0" borderId="23" xfId="5" applyFont="1" applyBorder="1" applyAlignment="1">
      <alignment horizontal="left" vertical="center"/>
    </xf>
    <xf numFmtId="0" fontId="34" fillId="0" borderId="24" xfId="5" applyFont="1" applyBorder="1" applyAlignment="1">
      <alignment horizontal="center" vertical="center"/>
    </xf>
    <xf numFmtId="0" fontId="31" fillId="0" borderId="24" xfId="5" applyFont="1" applyBorder="1">
      <alignment vertical="center"/>
    </xf>
    <xf numFmtId="0" fontId="34" fillId="0" borderId="24" xfId="5" applyFont="1" applyBorder="1">
      <alignment vertical="center"/>
    </xf>
    <xf numFmtId="0" fontId="34" fillId="0" borderId="25" xfId="5" applyFont="1" applyBorder="1">
      <alignment vertical="center"/>
    </xf>
    <xf numFmtId="0" fontId="34" fillId="0" borderId="18" xfId="5" applyFont="1" applyBorder="1">
      <alignment vertical="center"/>
    </xf>
    <xf numFmtId="0" fontId="34" fillId="0" borderId="25" xfId="5" applyFont="1" applyBorder="1" applyAlignment="1">
      <alignment horizontal="left" vertical="center"/>
    </xf>
    <xf numFmtId="49" fontId="27" fillId="0" borderId="18" xfId="5" applyNumberFormat="1" applyFont="1" applyBorder="1" applyAlignment="1">
      <alignment horizontal="right" vertical="center"/>
    </xf>
    <xf numFmtId="0" fontId="31" fillId="0" borderId="18" xfId="5" applyFont="1" applyBorder="1" applyAlignment="1">
      <alignment horizontal="left" vertical="center"/>
    </xf>
    <xf numFmtId="0" fontId="34" fillId="0" borderId="18" xfId="5" applyFont="1" applyBorder="1" applyAlignment="1">
      <alignment horizontal="left" vertical="center"/>
    </xf>
    <xf numFmtId="0" fontId="34" fillId="0" borderId="26" xfId="5" applyFont="1" applyBorder="1">
      <alignment vertical="center"/>
    </xf>
    <xf numFmtId="0" fontId="34" fillId="0" borderId="27" xfId="5" applyFont="1" applyBorder="1">
      <alignment vertical="center"/>
    </xf>
    <xf numFmtId="0" fontId="31" fillId="0" borderId="27" xfId="5" applyFont="1" applyBorder="1" applyAlignment="1">
      <alignment horizontal="center" vertical="center"/>
    </xf>
    <xf numFmtId="0" fontId="31" fillId="0" borderId="27" xfId="5" applyFont="1" applyBorder="1" applyAlignment="1">
      <alignment horizontal="left" vertical="center"/>
    </xf>
    <xf numFmtId="0" fontId="34" fillId="0" borderId="0" xfId="5" applyFont="1">
      <alignment vertical="center"/>
    </xf>
    <xf numFmtId="0" fontId="31" fillId="0" borderId="0" xfId="5" applyFont="1">
      <alignment vertical="center"/>
    </xf>
    <xf numFmtId="0" fontId="31" fillId="0" borderId="0" xfId="5" applyFont="1" applyAlignment="1">
      <alignment horizontal="left" vertical="center"/>
    </xf>
    <xf numFmtId="0" fontId="34" fillId="0" borderId="23" xfId="5" applyFont="1" applyBorder="1">
      <alignment vertical="center"/>
    </xf>
    <xf numFmtId="0" fontId="31" fillId="0" borderId="18" xfId="5" applyFont="1" applyBorder="1">
      <alignment vertical="center"/>
    </xf>
    <xf numFmtId="0" fontId="31" fillId="0" borderId="27" xfId="5" applyFont="1" applyBorder="1">
      <alignment vertical="center"/>
    </xf>
    <xf numFmtId="0" fontId="34" fillId="0" borderId="24" xfId="5" applyFont="1" applyBorder="1" applyAlignment="1">
      <alignment horizontal="left" vertical="center"/>
    </xf>
    <xf numFmtId="0" fontId="34" fillId="0" borderId="26" xfId="5" applyFont="1" applyBorder="1" applyAlignment="1">
      <alignment horizontal="left" vertical="center"/>
    </xf>
    <xf numFmtId="58" fontId="34" fillId="0" borderId="27" xfId="5" applyNumberFormat="1" applyFont="1" applyBorder="1" applyAlignment="1">
      <alignment horizontal="center" vertical="center"/>
    </xf>
    <xf numFmtId="58" fontId="31" fillId="0" borderId="27" xfId="5" applyNumberFormat="1" applyFont="1" applyBorder="1" applyAlignment="1">
      <alignment horizontal="center" vertical="center"/>
    </xf>
    <xf numFmtId="0" fontId="31" fillId="0" borderId="42" xfId="5" applyFont="1" applyBorder="1" applyAlignment="1">
      <alignment horizontal="left" vertical="center"/>
    </xf>
    <xf numFmtId="0" fontId="31" fillId="0" borderId="43" xfId="5" applyFont="1" applyBorder="1" applyAlignment="1">
      <alignment horizontal="left" vertical="center"/>
    </xf>
    <xf numFmtId="0" fontId="31" fillId="0" borderId="45" xfId="5" applyFont="1" applyBorder="1" applyAlignment="1">
      <alignment horizontal="center" vertical="center"/>
    </xf>
    <xf numFmtId="0" fontId="34" fillId="0" borderId="42" xfId="5" applyFont="1" applyBorder="1" applyAlignment="1">
      <alignment horizontal="left" vertical="center"/>
    </xf>
    <xf numFmtId="0" fontId="22" fillId="0" borderId="44" xfId="5" applyFont="1" applyBorder="1" applyAlignment="1">
      <alignment horizontal="center" vertical="center"/>
    </xf>
    <xf numFmtId="0" fontId="16" fillId="0" borderId="48" xfId="5" applyBorder="1" applyAlignment="1">
      <alignment horizontal="center" vertical="center"/>
    </xf>
    <xf numFmtId="0" fontId="16" fillId="0" borderId="45" xfId="5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31" fillId="0" borderId="49" xfId="5" applyFont="1" applyBorder="1" applyAlignment="1">
      <alignment horizontal="center" vertical="center"/>
    </xf>
    <xf numFmtId="0" fontId="36" fillId="0" borderId="12" xfId="5" applyFont="1" applyBorder="1" applyAlignment="1">
      <alignment horizontal="left" vertical="center"/>
    </xf>
    <xf numFmtId="0" fontId="36" fillId="0" borderId="2" xfId="5" applyFont="1" applyBorder="1" applyAlignment="1">
      <alignment horizontal="center" vertical="center"/>
    </xf>
    <xf numFmtId="0" fontId="36" fillId="0" borderId="12" xfId="5" applyFont="1" applyBorder="1" applyAlignment="1">
      <alignment horizontal="center" vertical="center"/>
    </xf>
    <xf numFmtId="0" fontId="37" fillId="0" borderId="12" xfId="0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/>
    </xf>
    <xf numFmtId="0" fontId="15" fillId="0" borderId="12" xfId="6" applyFont="1" applyBorder="1"/>
    <xf numFmtId="0" fontId="15" fillId="0" borderId="2" xfId="6" applyFont="1" applyBorder="1"/>
    <xf numFmtId="0" fontId="38" fillId="0" borderId="12" xfId="0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180" fontId="39" fillId="0" borderId="12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1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/>
    </xf>
    <xf numFmtId="0" fontId="41" fillId="0" borderId="12" xfId="0" applyFont="1" applyBorder="1" applyAlignment="1">
      <alignment horizontal="left" vertical="center" wrapText="1"/>
    </xf>
    <xf numFmtId="0" fontId="39" fillId="0" borderId="12" xfId="5" applyFont="1" applyBorder="1" applyAlignment="1">
      <alignment horizontal="left" vertical="center" wrapText="1"/>
    </xf>
    <xf numFmtId="0" fontId="39" fillId="0" borderId="2" xfId="5" applyFont="1" applyBorder="1" applyAlignment="1">
      <alignment horizontal="center" vertical="center"/>
    </xf>
    <xf numFmtId="0" fontId="40" fillId="0" borderId="2" xfId="5" applyFont="1" applyBorder="1" applyAlignment="1">
      <alignment horizontal="center" vertical="center"/>
    </xf>
    <xf numFmtId="0" fontId="39" fillId="0" borderId="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42" fillId="0" borderId="2" xfId="5" applyFont="1" applyBorder="1" applyAlignment="1">
      <alignment horizontal="center" vertical="center"/>
    </xf>
    <xf numFmtId="0" fontId="42" fillId="0" borderId="25" xfId="5" applyFont="1" applyBorder="1" applyAlignment="1">
      <alignment horizontal="left" vertical="center"/>
    </xf>
    <xf numFmtId="49" fontId="30" fillId="4" borderId="38" xfId="7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42" fillId="0" borderId="55" xfId="5" applyFont="1" applyBorder="1" applyAlignment="1">
      <alignment horizontal="center" vertical="center"/>
    </xf>
    <xf numFmtId="0" fontId="42" fillId="0" borderId="57" xfId="5" applyFont="1" applyBorder="1" applyAlignment="1">
      <alignment horizontal="left" vertical="center"/>
    </xf>
    <xf numFmtId="0" fontId="34" fillId="0" borderId="55" xfId="0" applyFont="1" applyBorder="1" applyAlignment="1">
      <alignment horizontal="center" vertical="center"/>
    </xf>
    <xf numFmtId="0" fontId="22" fillId="0" borderId="59" xfId="5" applyFont="1" applyBorder="1" applyAlignment="1">
      <alignment horizontal="left" vertical="center"/>
    </xf>
    <xf numFmtId="0" fontId="23" fillId="0" borderId="60" xfId="5" applyFont="1" applyBorder="1" applyAlignment="1">
      <alignment horizontal="left" vertical="center"/>
    </xf>
    <xf numFmtId="0" fontId="23" fillId="0" borderId="23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25" xfId="5" applyFont="1" applyBorder="1" applyAlignment="1">
      <alignment horizontal="left" vertical="center"/>
    </xf>
    <xf numFmtId="0" fontId="27" fillId="0" borderId="42" xfId="5" applyFont="1" applyBorder="1" applyAlignment="1">
      <alignment horizontal="center" vertical="center"/>
    </xf>
    <xf numFmtId="0" fontId="23" fillId="0" borderId="18" xfId="5" applyFont="1" applyBorder="1" applyAlignment="1">
      <alignment horizontal="left" vertical="center"/>
    </xf>
    <xf numFmtId="0" fontId="23" fillId="0" borderId="25" xfId="5" applyFont="1" applyBorder="1">
      <alignment vertical="center"/>
    </xf>
    <xf numFmtId="0" fontId="27" fillId="0" borderId="25" xfId="5" applyFont="1" applyBorder="1" applyAlignment="1">
      <alignment horizontal="left" vertical="center"/>
    </xf>
    <xf numFmtId="0" fontId="46" fillId="0" borderId="26" xfId="5" applyFont="1" applyBorder="1">
      <alignment vertical="center"/>
    </xf>
    <xf numFmtId="0" fontId="23" fillId="0" borderId="23" xfId="5" applyFont="1" applyBorder="1">
      <alignment vertical="center"/>
    </xf>
    <xf numFmtId="0" fontId="16" fillId="0" borderId="24" xfId="5" applyBorder="1" applyAlignment="1">
      <alignment horizontal="left" vertical="center"/>
    </xf>
    <xf numFmtId="0" fontId="27" fillId="0" borderId="24" xfId="5" applyFont="1" applyBorder="1" applyAlignment="1">
      <alignment horizontal="left" vertical="center"/>
    </xf>
    <xf numFmtId="0" fontId="16" fillId="0" borderId="24" xfId="5" applyBorder="1">
      <alignment vertical="center"/>
    </xf>
    <xf numFmtId="0" fontId="23" fillId="0" borderId="24" xfId="5" applyFont="1" applyBorder="1">
      <alignment vertical="center"/>
    </xf>
    <xf numFmtId="0" fontId="16" fillId="0" borderId="18" xfId="5" applyBorder="1" applyAlignment="1">
      <alignment horizontal="left" vertical="center"/>
    </xf>
    <xf numFmtId="0" fontId="27" fillId="0" borderId="18" xfId="5" applyFont="1" applyBorder="1" applyAlignment="1">
      <alignment horizontal="left" vertical="center"/>
    </xf>
    <xf numFmtId="0" fontId="16" fillId="0" borderId="18" xfId="5" applyBorder="1">
      <alignment vertical="center"/>
    </xf>
    <xf numFmtId="0" fontId="23" fillId="0" borderId="18" xfId="5" applyFont="1" applyBorder="1">
      <alignment vertical="center"/>
    </xf>
    <xf numFmtId="0" fontId="27" fillId="0" borderId="27" xfId="5" applyFont="1" applyBorder="1" applyAlignment="1">
      <alignment horizontal="left" vertical="center"/>
    </xf>
    <xf numFmtId="0" fontId="23" fillId="0" borderId="25" xfId="5" applyFont="1" applyBorder="1" applyAlignment="1">
      <alignment horizontal="center" vertical="center"/>
    </xf>
    <xf numFmtId="0" fontId="23" fillId="0" borderId="18" xfId="5" applyFont="1" applyBorder="1" applyAlignment="1">
      <alignment horizontal="center" vertical="center"/>
    </xf>
    <xf numFmtId="0" fontId="22" fillId="0" borderId="35" xfId="5" applyFont="1" applyBorder="1">
      <alignment vertical="center"/>
    </xf>
    <xf numFmtId="0" fontId="22" fillId="0" borderId="36" xfId="5" applyFont="1" applyBorder="1">
      <alignment vertical="center"/>
    </xf>
    <xf numFmtId="0" fontId="27" fillId="0" borderId="36" xfId="5" applyFont="1" applyBorder="1">
      <alignment vertical="center"/>
    </xf>
    <xf numFmtId="58" fontId="22" fillId="0" borderId="36" xfId="5" applyNumberFormat="1" applyFont="1" applyBorder="1">
      <alignment vertical="center"/>
    </xf>
    <xf numFmtId="0" fontId="27" fillId="0" borderId="42" xfId="5" applyFont="1" applyBorder="1" applyAlignment="1">
      <alignment horizontal="left" vertical="center"/>
    </xf>
    <xf numFmtId="0" fontId="27" fillId="0" borderId="41" xfId="5" applyFont="1" applyBorder="1" applyAlignment="1">
      <alignment horizontal="left" vertical="center"/>
    </xf>
    <xf numFmtId="0" fontId="27" fillId="0" borderId="43" xfId="5" applyFont="1" applyBorder="1" applyAlignment="1">
      <alignment horizontal="left" vertical="center"/>
    </xf>
    <xf numFmtId="0" fontId="22" fillId="0" borderId="69" xfId="5" applyFont="1" applyBorder="1" applyAlignment="1">
      <alignment horizontal="center" vertical="center"/>
    </xf>
    <xf numFmtId="0" fontId="47" fillId="5" borderId="72" xfId="0" applyFont="1" applyFill="1" applyBorder="1" applyAlignment="1">
      <alignment horizontal="center" vertical="center"/>
    </xf>
    <xf numFmtId="49" fontId="27" fillId="0" borderId="18" xfId="5" applyNumberFormat="1" applyFont="1" applyBorder="1">
      <alignment vertical="center"/>
    </xf>
    <xf numFmtId="0" fontId="27" fillId="0" borderId="42" xfId="5" applyFont="1" applyBorder="1">
      <alignment vertical="center"/>
    </xf>
    <xf numFmtId="0" fontId="23" fillId="0" borderId="37" xfId="5" applyFont="1" applyBorder="1">
      <alignment vertical="center"/>
    </xf>
    <xf numFmtId="0" fontId="16" fillId="0" borderId="38" xfId="5" applyBorder="1" applyAlignment="1">
      <alignment horizontal="left" vertical="center"/>
    </xf>
    <xf numFmtId="0" fontId="27" fillId="0" borderId="38" xfId="5" applyFont="1" applyBorder="1" applyAlignment="1">
      <alignment horizontal="left" vertical="center"/>
    </xf>
    <xf numFmtId="0" fontId="16" fillId="0" borderId="38" xfId="5" applyBorder="1">
      <alignment vertical="center"/>
    </xf>
    <xf numFmtId="0" fontId="23" fillId="0" borderId="38" xfId="5" applyFont="1" applyBorder="1">
      <alignment vertical="center"/>
    </xf>
    <xf numFmtId="0" fontId="23" fillId="0" borderId="37" xfId="5" applyFont="1" applyBorder="1" applyAlignment="1">
      <alignment horizontal="center" vertical="center"/>
    </xf>
    <xf numFmtId="0" fontId="27" fillId="0" borderId="38" xfId="5" applyFont="1" applyBorder="1" applyAlignment="1">
      <alignment horizontal="center" vertical="center"/>
    </xf>
    <xf numFmtId="0" fontId="23" fillId="0" borderId="38" xfId="5" applyFont="1" applyBorder="1" applyAlignment="1">
      <alignment horizontal="center" vertical="center"/>
    </xf>
    <xf numFmtId="0" fontId="16" fillId="0" borderId="38" xfId="5" applyBorder="1" applyAlignment="1">
      <alignment horizontal="center" vertical="center"/>
    </xf>
    <xf numFmtId="0" fontId="16" fillId="0" borderId="18" xfId="5" applyBorder="1" applyAlignment="1">
      <alignment horizontal="center" vertical="center"/>
    </xf>
    <xf numFmtId="0" fontId="42" fillId="0" borderId="76" xfId="5" applyFont="1" applyBorder="1" applyAlignment="1">
      <alignment horizontal="left" vertical="center" wrapText="1"/>
    </xf>
    <xf numFmtId="9" fontId="27" fillId="0" borderId="18" xfId="5" applyNumberFormat="1" applyFont="1" applyBorder="1" applyAlignment="1">
      <alignment horizontal="center" vertical="center"/>
    </xf>
    <xf numFmtId="0" fontId="27" fillId="0" borderId="25" xfId="5" applyFont="1" applyBorder="1" applyAlignment="1">
      <alignment horizontal="center" vertical="center"/>
    </xf>
    <xf numFmtId="178" fontId="27" fillId="0" borderId="18" xfId="5" applyNumberFormat="1" applyFont="1" applyBorder="1" applyAlignment="1">
      <alignment horizontal="center" vertical="center"/>
    </xf>
    <xf numFmtId="0" fontId="22" fillId="0" borderId="59" xfId="5" applyFont="1" applyBorder="1">
      <alignment vertical="center"/>
    </xf>
    <xf numFmtId="0" fontId="22" fillId="0" borderId="60" xfId="5" applyFont="1" applyBorder="1">
      <alignment vertical="center"/>
    </xf>
    <xf numFmtId="0" fontId="32" fillId="0" borderId="81" xfId="6" applyFont="1" applyBorder="1"/>
    <xf numFmtId="0" fontId="22" fillId="0" borderId="82" xfId="5" applyFont="1" applyBorder="1">
      <alignment vertical="center"/>
    </xf>
    <xf numFmtId="58" fontId="16" fillId="0" borderId="60" xfId="5" applyNumberFormat="1" applyBorder="1">
      <alignment vertical="center"/>
    </xf>
    <xf numFmtId="0" fontId="32" fillId="0" borderId="33" xfId="6" applyFont="1" applyBorder="1"/>
    <xf numFmtId="0" fontId="27" fillId="0" borderId="51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45" fillId="0" borderId="42" xfId="5" applyFont="1" applyBorder="1" applyAlignment="1">
      <alignment horizontal="left" vertical="center" wrapText="1"/>
    </xf>
    <xf numFmtId="0" fontId="50" fillId="0" borderId="88" xfId="0" applyFont="1" applyBorder="1"/>
    <xf numFmtId="0" fontId="50" fillId="0" borderId="2" xfId="0" applyFont="1" applyBorder="1"/>
    <xf numFmtId="0" fontId="50" fillId="6" borderId="2" xfId="0" applyFont="1" applyFill="1" applyBorder="1"/>
    <xf numFmtId="0" fontId="0" fillId="0" borderId="88" xfId="0" applyBorder="1"/>
    <xf numFmtId="0" fontId="0" fillId="6" borderId="2" xfId="0" applyFill="1" applyBorder="1"/>
    <xf numFmtId="0" fontId="0" fillId="0" borderId="89" xfId="0" applyBorder="1"/>
    <xf numFmtId="0" fontId="0" fillId="0" borderId="90" xfId="0" applyBorder="1"/>
    <xf numFmtId="0" fontId="0" fillId="6" borderId="90" xfId="0" applyFill="1" applyBorder="1"/>
    <xf numFmtId="0" fontId="0" fillId="7" borderId="0" xfId="0" applyFill="1"/>
    <xf numFmtId="0" fontId="50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0" fillId="8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49" fontId="6" fillId="3" borderId="5" xfId="0" quotePrefix="1" applyNumberFormat="1" applyFont="1" applyFill="1" applyBorder="1" applyAlignment="1">
      <alignment horizontal="center" vertical="center" wrapText="1" readingOrder="1"/>
    </xf>
    <xf numFmtId="0" fontId="49" fillId="0" borderId="86" xfId="0" applyFont="1" applyBorder="1" applyAlignment="1">
      <alignment horizontal="center" vertical="center" wrapText="1"/>
    </xf>
    <xf numFmtId="0" fontId="49" fillId="0" borderId="87" xfId="0" applyFont="1" applyBorder="1" applyAlignment="1">
      <alignment horizontal="center" vertical="center" wrapText="1"/>
    </xf>
    <xf numFmtId="0" fontId="49" fillId="0" borderId="91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6" borderId="6" xfId="0" applyFont="1" applyFill="1" applyBorder="1" applyAlignment="1">
      <alignment horizontal="center" vertical="center"/>
    </xf>
    <xf numFmtId="0" fontId="50" fillId="6" borderId="8" xfId="0" applyFont="1" applyFill="1" applyBorder="1" applyAlignment="1">
      <alignment horizontal="center" vertical="center"/>
    </xf>
    <xf numFmtId="0" fontId="50" fillId="0" borderId="92" xfId="0" applyFont="1" applyBorder="1" applyAlignment="1">
      <alignment horizontal="center" vertical="center"/>
    </xf>
    <xf numFmtId="0" fontId="48" fillId="0" borderId="22" xfId="5" applyFont="1" applyBorder="1" applyAlignment="1">
      <alignment horizontal="center" vertical="top"/>
    </xf>
    <xf numFmtId="0" fontId="27" fillId="0" borderId="60" xfId="5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16" fillId="0" borderId="60" xfId="5" applyBorder="1" applyAlignment="1">
      <alignment horizontal="center" vertical="center"/>
    </xf>
    <xf numFmtId="0" fontId="16" fillId="0" borderId="67" xfId="5" applyBorder="1" applyAlignment="1">
      <alignment horizontal="center" vertical="center"/>
    </xf>
    <xf numFmtId="0" fontId="23" fillId="0" borderId="23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22" fillId="0" borderId="24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27" fillId="0" borderId="18" xfId="5" applyFont="1" applyBorder="1" applyAlignment="1">
      <alignment horizontal="left" vertical="center"/>
    </xf>
    <xf numFmtId="0" fontId="27" fillId="0" borderId="42" xfId="5" applyFont="1" applyBorder="1" applyAlignment="1">
      <alignment horizontal="left" vertical="center"/>
    </xf>
    <xf numFmtId="0" fontId="23" fillId="0" borderId="25" xfId="5" applyFont="1" applyBorder="1" applyAlignment="1">
      <alignment horizontal="left" vertical="center"/>
    </xf>
    <xf numFmtId="0" fontId="23" fillId="0" borderId="18" xfId="5" applyFont="1" applyBorder="1" applyAlignment="1">
      <alignment horizontal="left" vertical="center"/>
    </xf>
    <xf numFmtId="14" fontId="27" fillId="0" borderId="18" xfId="5" applyNumberFormat="1" applyFont="1" applyBorder="1" applyAlignment="1">
      <alignment horizontal="center" vertical="center"/>
    </xf>
    <xf numFmtId="14" fontId="27" fillId="0" borderId="42" xfId="5" applyNumberFormat="1" applyFont="1" applyBorder="1" applyAlignment="1">
      <alignment horizontal="center" vertical="center"/>
    </xf>
    <xf numFmtId="0" fontId="27" fillId="0" borderId="30" xfId="5" applyFont="1" applyBorder="1" applyAlignment="1">
      <alignment horizontal="left" vertical="center"/>
    </xf>
    <xf numFmtId="0" fontId="27" fillId="0" borderId="45" xfId="5" applyFont="1" applyBorder="1" applyAlignment="1">
      <alignment horizontal="left" vertical="center"/>
    </xf>
    <xf numFmtId="0" fontId="27" fillId="0" borderId="27" xfId="5" applyFont="1" applyBorder="1" applyAlignment="1">
      <alignment horizontal="center" vertical="center"/>
    </xf>
    <xf numFmtId="0" fontId="27" fillId="0" borderId="43" xfId="5" applyFont="1" applyBorder="1" applyAlignment="1">
      <alignment horizontal="center" vertical="center"/>
    </xf>
    <xf numFmtId="0" fontId="23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14" fontId="27" fillId="0" borderId="27" xfId="5" applyNumberFormat="1" applyFont="1" applyBorder="1" applyAlignment="1">
      <alignment horizontal="center" vertical="center"/>
    </xf>
    <xf numFmtId="14" fontId="27" fillId="0" borderId="43" xfId="5" applyNumberFormat="1" applyFont="1" applyBorder="1" applyAlignment="1">
      <alignment horizontal="center" vertical="center"/>
    </xf>
    <xf numFmtId="0" fontId="23" fillId="0" borderId="73" xfId="5" applyFont="1" applyBorder="1" applyAlignment="1">
      <alignment horizontal="left" vertical="center"/>
    </xf>
    <xf numFmtId="0" fontId="23" fillId="0" borderId="33" xfId="5" applyFont="1" applyBorder="1" applyAlignment="1">
      <alignment horizontal="left" vertical="center"/>
    </xf>
    <xf numFmtId="0" fontId="23" fillId="0" borderId="83" xfId="5" applyFont="1" applyBorder="1" applyAlignment="1">
      <alignment horizontal="left" vertical="center"/>
    </xf>
    <xf numFmtId="0" fontId="22" fillId="0" borderId="66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71" xfId="5" applyFont="1" applyBorder="1" applyAlignment="1">
      <alignment horizontal="left" vertical="center"/>
    </xf>
    <xf numFmtId="0" fontId="23" fillId="0" borderId="43" xfId="5" applyFont="1" applyBorder="1" applyAlignment="1">
      <alignment horizontal="left" vertical="center"/>
    </xf>
    <xf numFmtId="0" fontId="23" fillId="0" borderId="74" xfId="5" applyFont="1" applyBorder="1" applyAlignment="1">
      <alignment horizontal="left" vertical="center" wrapText="1"/>
    </xf>
    <xf numFmtId="0" fontId="23" fillId="0" borderId="75" xfId="5" applyFont="1" applyBorder="1" applyAlignment="1">
      <alignment horizontal="left" vertical="center" wrapText="1"/>
    </xf>
    <xf numFmtId="0" fontId="23" fillId="0" borderId="49" xfId="5" applyFont="1" applyBorder="1" applyAlignment="1">
      <alignment horizontal="left" vertical="center" wrapText="1"/>
    </xf>
    <xf numFmtId="0" fontId="23" fillId="0" borderId="37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22" fillId="0" borderId="71" xfId="0" applyFont="1" applyBorder="1" applyAlignment="1">
      <alignment horizontal="left" vertical="center"/>
    </xf>
    <xf numFmtId="9" fontId="27" fillId="0" borderId="34" xfId="5" applyNumberFormat="1" applyFont="1" applyBorder="1" applyAlignment="1">
      <alignment horizontal="left" vertical="center"/>
    </xf>
    <xf numFmtId="9" fontId="27" fillId="0" borderId="29" xfId="5" applyNumberFormat="1" applyFont="1" applyBorder="1" applyAlignment="1">
      <alignment horizontal="left" vertical="center"/>
    </xf>
    <xf numFmtId="9" fontId="27" fillId="0" borderId="44" xfId="5" applyNumberFormat="1" applyFont="1" applyBorder="1" applyAlignment="1">
      <alignment horizontal="left" vertical="center"/>
    </xf>
    <xf numFmtId="9" fontId="27" fillId="0" borderId="74" xfId="5" applyNumberFormat="1" applyFont="1" applyBorder="1" applyAlignment="1">
      <alignment horizontal="left" vertical="center"/>
    </xf>
    <xf numFmtId="9" fontId="27" fillId="0" borderId="75" xfId="5" applyNumberFormat="1" applyFont="1" applyBorder="1" applyAlignment="1">
      <alignment horizontal="left" vertical="center"/>
    </xf>
    <xf numFmtId="9" fontId="27" fillId="0" borderId="49" xfId="5" applyNumberFormat="1" applyFont="1" applyBorder="1" applyAlignment="1">
      <alignment horizontal="left" vertical="center"/>
    </xf>
    <xf numFmtId="0" fontId="34" fillId="0" borderId="37" xfId="5" applyFont="1" applyBorder="1" applyAlignment="1">
      <alignment horizontal="left" vertical="center"/>
    </xf>
    <xf numFmtId="0" fontId="34" fillId="0" borderId="38" xfId="5" applyFont="1" applyBorder="1" applyAlignment="1">
      <alignment horizontal="left" vertical="center"/>
    </xf>
    <xf numFmtId="0" fontId="34" fillId="0" borderId="51" xfId="5" applyFont="1" applyBorder="1" applyAlignment="1">
      <alignment horizontal="left" vertical="center"/>
    </xf>
    <xf numFmtId="0" fontId="34" fillId="0" borderId="25" xfId="5" applyFont="1" applyBorder="1" applyAlignment="1">
      <alignment horizontal="left" vertical="center"/>
    </xf>
    <xf numFmtId="0" fontId="34" fillId="0" borderId="18" xfId="5" applyFont="1" applyBorder="1" applyAlignment="1">
      <alignment horizontal="left" vertical="center"/>
    </xf>
    <xf numFmtId="0" fontId="34" fillId="0" borderId="77" xfId="5" applyFont="1" applyBorder="1" applyAlignment="1">
      <alignment horizontal="left" vertical="center"/>
    </xf>
    <xf numFmtId="0" fontId="34" fillId="0" borderId="75" xfId="5" applyFont="1" applyBorder="1" applyAlignment="1">
      <alignment horizontal="left" vertical="center"/>
    </xf>
    <xf numFmtId="0" fontId="34" fillId="0" borderId="49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7" fillId="0" borderId="78" xfId="5" applyFont="1" applyBorder="1" applyAlignment="1">
      <alignment horizontal="left" vertical="center"/>
    </xf>
    <xf numFmtId="0" fontId="27" fillId="0" borderId="79" xfId="5" applyFont="1" applyBorder="1" applyAlignment="1">
      <alignment horizontal="left" vertical="center"/>
    </xf>
    <xf numFmtId="0" fontId="27" fillId="0" borderId="84" xfId="5" applyFont="1" applyBorder="1" applyAlignment="1">
      <alignment horizontal="left" vertical="center"/>
    </xf>
    <xf numFmtId="0" fontId="27" fillId="0" borderId="32" xfId="5" applyFont="1" applyBorder="1" applyAlignment="1">
      <alignment horizontal="left" vertical="center"/>
    </xf>
    <xf numFmtId="0" fontId="27" fillId="0" borderId="31" xfId="5" applyFont="1" applyBorder="1" applyAlignment="1">
      <alignment horizontal="left" vertical="center"/>
    </xf>
    <xf numFmtId="0" fontId="23" fillId="0" borderId="74" xfId="5" applyFont="1" applyBorder="1" applyAlignment="1">
      <alignment horizontal="left" vertical="center"/>
    </xf>
    <xf numFmtId="0" fontId="23" fillId="0" borderId="75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7" fillId="0" borderId="80" xfId="5" applyFont="1" applyBorder="1" applyAlignment="1">
      <alignment horizontal="left" vertical="center"/>
    </xf>
    <xf numFmtId="0" fontId="27" fillId="0" borderId="0" xfId="5" applyFont="1" applyAlignment="1">
      <alignment horizontal="left" vertical="center"/>
    </xf>
    <xf numFmtId="0" fontId="27" fillId="0" borderId="48" xfId="5" applyFont="1" applyBorder="1" applyAlignment="1">
      <alignment horizontal="left" vertical="center"/>
    </xf>
    <xf numFmtId="0" fontId="9" fillId="0" borderId="36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85" xfId="5" applyFont="1" applyBorder="1" applyAlignment="1">
      <alignment horizontal="center" vertical="center"/>
    </xf>
    <xf numFmtId="0" fontId="27" fillId="0" borderId="82" xfId="5" applyFont="1" applyBorder="1" applyAlignment="1">
      <alignment horizontal="center" vertical="center"/>
    </xf>
    <xf numFmtId="0" fontId="27" fillId="0" borderId="83" xfId="5" applyFont="1" applyBorder="1" applyAlignment="1">
      <alignment horizontal="center" vertical="center"/>
    </xf>
    <xf numFmtId="0" fontId="22" fillId="0" borderId="73" xfId="5" applyFont="1" applyBorder="1" applyAlignment="1">
      <alignment horizontal="left" vertical="center"/>
    </xf>
    <xf numFmtId="0" fontId="22" fillId="0" borderId="83" xfId="5" applyFont="1" applyBorder="1" applyAlignment="1">
      <alignment horizontal="left" vertical="center"/>
    </xf>
    <xf numFmtId="0" fontId="27" fillId="0" borderId="73" xfId="5" applyFont="1" applyBorder="1" applyAlignment="1">
      <alignment horizontal="left" vertical="center"/>
    </xf>
    <xf numFmtId="0" fontId="27" fillId="0" borderId="33" xfId="5" applyFont="1" applyBorder="1" applyAlignment="1">
      <alignment horizontal="left" vertical="center"/>
    </xf>
    <xf numFmtId="0" fontId="27" fillId="0" borderId="83" xfId="5" applyFont="1" applyBorder="1" applyAlignment="1">
      <alignment horizontal="left" vertical="center"/>
    </xf>
    <xf numFmtId="0" fontId="17" fillId="0" borderId="0" xfId="6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6" fillId="0" borderId="0" xfId="6" applyAlignment="1">
      <alignment horizontal="center" vertical="center"/>
    </xf>
    <xf numFmtId="0" fontId="0" fillId="0" borderId="11" xfId="5" applyFont="1" applyBorder="1" applyAlignment="1">
      <alignment horizontal="center" vertical="center"/>
    </xf>
    <xf numFmtId="0" fontId="19" fillId="0" borderId="11" xfId="5" applyFont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15" fillId="0" borderId="11" xfId="5" applyFont="1" applyBorder="1" applyAlignment="1">
      <alignment horizontal="center" vertical="center"/>
    </xf>
    <xf numFmtId="0" fontId="15" fillId="0" borderId="16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/>
    </xf>
    <xf numFmtId="0" fontId="15" fillId="0" borderId="11" xfId="6" applyFont="1" applyBorder="1" applyAlignment="1">
      <alignment horizontal="center"/>
    </xf>
    <xf numFmtId="0" fontId="15" fillId="0" borderId="2" xfId="6" applyFont="1" applyBorder="1" applyAlignment="1">
      <alignment horizontal="center"/>
    </xf>
    <xf numFmtId="0" fontId="15" fillId="0" borderId="6" xfId="6" applyFont="1" applyBorder="1" applyAlignment="1">
      <alignment horizontal="center"/>
    </xf>
    <xf numFmtId="0" fontId="15" fillId="0" borderId="15" xfId="6" applyFont="1" applyBorder="1" applyAlignment="1">
      <alignment horizontal="center"/>
    </xf>
    <xf numFmtId="0" fontId="44" fillId="0" borderId="22" xfId="5" applyFont="1" applyBorder="1" applyAlignment="1">
      <alignment horizontal="center" vertical="top"/>
    </xf>
    <xf numFmtId="0" fontId="27" fillId="0" borderId="18" xfId="5" applyFont="1" applyBorder="1" applyAlignment="1">
      <alignment horizontal="center" vertical="center"/>
    </xf>
    <xf numFmtId="0" fontId="27" fillId="0" borderId="42" xfId="5" applyFont="1" applyBorder="1" applyAlignment="1">
      <alignment horizontal="center" vertical="center"/>
    </xf>
    <xf numFmtId="14" fontId="45" fillId="0" borderId="18" xfId="5" applyNumberFormat="1" applyFont="1" applyBorder="1" applyAlignment="1">
      <alignment horizontal="center" vertical="center"/>
    </xf>
    <xf numFmtId="14" fontId="45" fillId="0" borderId="42" xfId="5" applyNumberFormat="1" applyFont="1" applyBorder="1" applyAlignment="1">
      <alignment horizontal="center" vertical="center"/>
    </xf>
    <xf numFmtId="0" fontId="31" fillId="0" borderId="18" xfId="5" applyFont="1" applyBorder="1" applyAlignment="1">
      <alignment horizontal="center" vertical="center"/>
    </xf>
    <xf numFmtId="0" fontId="31" fillId="0" borderId="42" xfId="5" applyFont="1" applyBorder="1" applyAlignment="1">
      <alignment horizontal="center" vertical="center"/>
    </xf>
    <xf numFmtId="58" fontId="31" fillId="0" borderId="18" xfId="5" applyNumberFormat="1" applyFont="1" applyBorder="1" applyAlignment="1">
      <alignment horizontal="center" vertical="center"/>
    </xf>
    <xf numFmtId="0" fontId="23" fillId="0" borderId="42" xfId="5" applyFont="1" applyBorder="1" applyAlignment="1">
      <alignment horizontal="left" vertical="center"/>
    </xf>
    <xf numFmtId="0" fontId="27" fillId="0" borderId="25" xfId="5" applyFont="1" applyBorder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31" fillId="0" borderId="23" xfId="5" applyFont="1" applyBorder="1" applyAlignment="1">
      <alignment horizontal="left" vertical="center"/>
    </xf>
    <xf numFmtId="0" fontId="31" fillId="0" borderId="24" xfId="5" applyFont="1" applyBorder="1" applyAlignment="1">
      <alignment horizontal="left" vertical="center"/>
    </xf>
    <xf numFmtId="0" fontId="34" fillId="0" borderId="24" xfId="5" applyFont="1" applyBorder="1" applyAlignment="1">
      <alignment horizontal="left" vertical="center"/>
    </xf>
    <xf numFmtId="0" fontId="34" fillId="0" borderId="41" xfId="5" applyFont="1" applyBorder="1" applyAlignment="1">
      <alignment horizontal="left" vertical="center"/>
    </xf>
    <xf numFmtId="0" fontId="31" fillId="0" borderId="32" xfId="5" applyFont="1" applyBorder="1" applyAlignment="1">
      <alignment horizontal="left" vertical="center"/>
    </xf>
    <xf numFmtId="0" fontId="31" fillId="0" borderId="31" xfId="5" applyFont="1" applyBorder="1" applyAlignment="1">
      <alignment horizontal="left" vertical="center"/>
    </xf>
    <xf numFmtId="0" fontId="31" fillId="0" borderId="47" xfId="5" applyFont="1" applyBorder="1" applyAlignment="1">
      <alignment horizontal="left" vertical="center"/>
    </xf>
    <xf numFmtId="0" fontId="31" fillId="0" borderId="30" xfId="5" applyFont="1" applyBorder="1" applyAlignment="1">
      <alignment horizontal="left" vertical="center"/>
    </xf>
    <xf numFmtId="0" fontId="34" fillId="0" borderId="30" xfId="5" applyFont="1" applyBorder="1" applyAlignment="1">
      <alignment horizontal="left" vertical="center"/>
    </xf>
    <xf numFmtId="0" fontId="34" fillId="0" borderId="31" xfId="5" applyFont="1" applyBorder="1" applyAlignment="1">
      <alignment horizontal="left" vertical="center"/>
    </xf>
    <xf numFmtId="0" fontId="34" fillId="0" borderId="45" xfId="5" applyFont="1" applyBorder="1" applyAlignment="1">
      <alignment horizontal="left" vertical="center"/>
    </xf>
    <xf numFmtId="0" fontId="27" fillId="0" borderId="26" xfId="5" applyFont="1" applyBorder="1" applyAlignment="1">
      <alignment horizontal="left" vertical="center"/>
    </xf>
    <xf numFmtId="0" fontId="27" fillId="0" borderId="27" xfId="5" applyFont="1" applyBorder="1" applyAlignment="1">
      <alignment horizontal="left" vertical="center"/>
    </xf>
    <xf numFmtId="0" fontId="27" fillId="0" borderId="43" xfId="5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4" fillId="0" borderId="23" xfId="5" applyFont="1" applyBorder="1" applyAlignment="1">
      <alignment horizontal="left" vertical="center"/>
    </xf>
    <xf numFmtId="0" fontId="34" fillId="0" borderId="18" xfId="5" applyFont="1" applyBorder="1" applyAlignment="1">
      <alignment horizontal="center" vertical="center"/>
    </xf>
    <xf numFmtId="0" fontId="34" fillId="0" borderId="42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43" xfId="5" applyFont="1" applyBorder="1" applyAlignment="1">
      <alignment horizontal="center" vertical="center"/>
    </xf>
    <xf numFmtId="0" fontId="34" fillId="0" borderId="42" xfId="5" applyFont="1" applyBorder="1" applyAlignment="1">
      <alignment horizontal="left" vertical="center"/>
    </xf>
    <xf numFmtId="0" fontId="23" fillId="0" borderId="61" xfId="5" applyFont="1" applyBorder="1" applyAlignment="1">
      <alignment horizontal="left" vertical="center"/>
    </xf>
    <xf numFmtId="0" fontId="23" fillId="0" borderId="62" xfId="5" applyFont="1" applyBorder="1" applyAlignment="1">
      <alignment horizontal="left" vertical="center"/>
    </xf>
    <xf numFmtId="0" fontId="23" fillId="0" borderId="68" xfId="5" applyFont="1" applyBorder="1" applyAlignment="1">
      <alignment horizontal="left" vertical="center"/>
    </xf>
    <xf numFmtId="0" fontId="22" fillId="0" borderId="63" xfId="5" applyFont="1" applyBorder="1" applyAlignment="1">
      <alignment horizontal="left" vertical="center"/>
    </xf>
    <xf numFmtId="0" fontId="22" fillId="0" borderId="64" xfId="5" applyFont="1" applyBorder="1" applyAlignment="1">
      <alignment horizontal="left" vertical="center"/>
    </xf>
    <xf numFmtId="0" fontId="27" fillId="0" borderId="25" xfId="5" applyFont="1" applyBorder="1" applyAlignment="1">
      <alignment horizontal="right" vertical="center"/>
    </xf>
    <xf numFmtId="0" fontId="27" fillId="0" borderId="18" xfId="5" applyFont="1" applyBorder="1" applyAlignment="1">
      <alignment horizontal="right" vertical="center"/>
    </xf>
    <xf numFmtId="0" fontId="23" fillId="0" borderId="65" xfId="5" applyFont="1" applyBorder="1" applyAlignment="1">
      <alignment horizontal="left" vertical="center"/>
    </xf>
    <xf numFmtId="0" fontId="23" fillId="0" borderId="22" xfId="5" applyFont="1" applyBorder="1" applyAlignment="1">
      <alignment horizontal="left" vertical="center"/>
    </xf>
    <xf numFmtId="0" fontId="23" fillId="0" borderId="70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7" fillId="0" borderId="36" xfId="5" applyFont="1" applyBorder="1" applyAlignment="1">
      <alignment horizontal="center" vertical="center"/>
    </xf>
    <xf numFmtId="0" fontId="22" fillId="0" borderId="36" xfId="5" applyFont="1" applyBorder="1" applyAlignment="1">
      <alignment horizontal="center" vertical="center"/>
    </xf>
    <xf numFmtId="0" fontId="27" fillId="0" borderId="50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22" fillId="0" borderId="38" xfId="5" applyFont="1" applyBorder="1" applyAlignment="1">
      <alignment horizontal="center" vertical="center"/>
    </xf>
    <xf numFmtId="0" fontId="22" fillId="0" borderId="51" xfId="5" applyFont="1" applyBorder="1" applyAlignment="1">
      <alignment horizontal="center" vertical="center"/>
    </xf>
    <xf numFmtId="0" fontId="22" fillId="0" borderId="26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3" xfId="5" applyFont="1" applyBorder="1" applyAlignment="1">
      <alignment horizontal="center" vertical="center"/>
    </xf>
    <xf numFmtId="0" fontId="16" fillId="0" borderId="36" xfId="5" applyBorder="1" applyAlignment="1">
      <alignment horizontal="center" vertical="center"/>
    </xf>
    <xf numFmtId="0" fontId="16" fillId="0" borderId="50" xfId="5" applyBorder="1" applyAlignment="1">
      <alignment horizontal="center" vertical="center"/>
    </xf>
    <xf numFmtId="0" fontId="20" fillId="0" borderId="52" xfId="5" applyFont="1" applyBorder="1" applyAlignment="1">
      <alignment horizontal="center" vertical="center"/>
    </xf>
    <xf numFmtId="0" fontId="15" fillId="0" borderId="52" xfId="5" applyFont="1" applyBorder="1" applyAlignment="1">
      <alignment horizontal="center" vertical="center"/>
    </xf>
    <xf numFmtId="0" fontId="35" fillId="0" borderId="12" xfId="9" applyFont="1" applyBorder="1" applyAlignment="1">
      <alignment horizontal="center" vertical="center"/>
    </xf>
    <xf numFmtId="0" fontId="35" fillId="0" borderId="2" xfId="9" applyFont="1" applyBorder="1" applyAlignment="1">
      <alignment horizontal="center" vertical="center"/>
    </xf>
    <xf numFmtId="0" fontId="35" fillId="0" borderId="6" xfId="9" applyFont="1" applyBorder="1" applyAlignment="1">
      <alignment horizontal="center" vertical="center"/>
    </xf>
    <xf numFmtId="0" fontId="32" fillId="0" borderId="2" xfId="6" applyFont="1" applyBorder="1" applyAlignment="1">
      <alignment horizontal="center" vertical="center"/>
    </xf>
    <xf numFmtId="0" fontId="32" fillId="0" borderId="6" xfId="6" applyFont="1" applyBorder="1" applyAlignment="1">
      <alignment horizontal="center" vertical="center"/>
    </xf>
    <xf numFmtId="0" fontId="32" fillId="0" borderId="55" xfId="6" applyFont="1" applyBorder="1" applyAlignment="1">
      <alignment horizontal="center" vertical="center"/>
    </xf>
    <xf numFmtId="0" fontId="23" fillId="0" borderId="2" xfId="5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49" fontId="43" fillId="4" borderId="30" xfId="7" applyNumberFormat="1" applyFont="1" applyFill="1" applyBorder="1" applyAlignment="1">
      <alignment horizontal="center" vertical="center"/>
    </xf>
    <xf numFmtId="49" fontId="43" fillId="4" borderId="31" xfId="7" applyNumberFormat="1" applyFont="1" applyFill="1" applyBorder="1" applyAlignment="1">
      <alignment horizontal="center" vertical="center"/>
    </xf>
    <xf numFmtId="49" fontId="43" fillId="4" borderId="58" xfId="7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5" fillId="0" borderId="53" xfId="6" applyFont="1" applyBorder="1" applyAlignment="1">
      <alignment horizontal="center"/>
    </xf>
    <xf numFmtId="0" fontId="15" fillId="0" borderId="0" xfId="6" applyFont="1" applyAlignment="1">
      <alignment horizontal="center"/>
    </xf>
    <xf numFmtId="0" fontId="15" fillId="0" borderId="54" xfId="6" applyFont="1" applyBorder="1" applyAlignment="1">
      <alignment horizontal="center"/>
    </xf>
    <xf numFmtId="0" fontId="33" fillId="0" borderId="22" xfId="5" applyFont="1" applyBorder="1" applyAlignment="1">
      <alignment horizontal="center" vertical="top"/>
    </xf>
    <xf numFmtId="0" fontId="27" fillId="0" borderId="24" xfId="5" applyFont="1" applyBorder="1" applyAlignment="1">
      <alignment horizontal="center" vertical="center"/>
    </xf>
    <xf numFmtId="0" fontId="31" fillId="0" borderId="24" xfId="5" applyFont="1" applyBorder="1" applyAlignment="1">
      <alignment horizontal="center" vertical="center"/>
    </xf>
    <xf numFmtId="0" fontId="31" fillId="0" borderId="41" xfId="5" applyFont="1" applyBorder="1" applyAlignment="1">
      <alignment horizontal="center" vertical="center"/>
    </xf>
    <xf numFmtId="181" fontId="31" fillId="0" borderId="18" xfId="5" applyNumberFormat="1" applyFont="1" applyBorder="1" applyAlignment="1">
      <alignment horizontal="center" vertical="center"/>
    </xf>
    <xf numFmtId="0" fontId="34" fillId="0" borderId="27" xfId="5" applyFont="1" applyBorder="1" applyAlignment="1">
      <alignment horizontal="left" vertical="center"/>
    </xf>
    <xf numFmtId="0" fontId="34" fillId="0" borderId="28" xfId="5" applyFont="1" applyBorder="1" applyAlignment="1">
      <alignment horizontal="left" vertical="center"/>
    </xf>
    <xf numFmtId="0" fontId="34" fillId="0" borderId="29" xfId="5" applyFont="1" applyBorder="1" applyAlignment="1">
      <alignment horizontal="left" vertical="center"/>
    </xf>
    <xf numFmtId="0" fontId="34" fillId="0" borderId="44" xfId="5" applyFont="1" applyBorder="1" applyAlignment="1">
      <alignment horizontal="left" vertical="center"/>
    </xf>
    <xf numFmtId="0" fontId="31" fillId="0" borderId="30" xfId="5" applyFont="1" applyBorder="1" applyAlignment="1">
      <alignment horizontal="center" vertical="center"/>
    </xf>
    <xf numFmtId="0" fontId="31" fillId="0" borderId="31" xfId="5" applyFont="1" applyBorder="1" applyAlignment="1">
      <alignment horizontal="center" vertical="center"/>
    </xf>
    <xf numFmtId="0" fontId="31" fillId="0" borderId="45" xfId="5" applyFont="1" applyBorder="1" applyAlignment="1">
      <alignment horizontal="center" vertical="center"/>
    </xf>
    <xf numFmtId="0" fontId="31" fillId="0" borderId="25" xfId="5" applyFont="1" applyBorder="1" applyAlignment="1">
      <alignment horizontal="left" vertical="center"/>
    </xf>
    <xf numFmtId="0" fontId="31" fillId="0" borderId="18" xfId="5" applyFont="1" applyBorder="1" applyAlignment="1">
      <alignment horizontal="left" vertical="center"/>
    </xf>
    <xf numFmtId="0" fontId="31" fillId="0" borderId="42" xfId="5" applyFont="1" applyBorder="1" applyAlignment="1">
      <alignment horizontal="left" vertical="center"/>
    </xf>
    <xf numFmtId="0" fontId="31" fillId="0" borderId="45" xfId="5" applyFont="1" applyBorder="1" applyAlignment="1">
      <alignment horizontal="left" vertical="center"/>
    </xf>
    <xf numFmtId="0" fontId="31" fillId="0" borderId="25" xfId="5" applyFont="1" applyBorder="1" applyAlignment="1">
      <alignment horizontal="left" vertical="center" wrapText="1"/>
    </xf>
    <xf numFmtId="0" fontId="31" fillId="0" borderId="18" xfId="5" applyFont="1" applyBorder="1" applyAlignment="1">
      <alignment horizontal="left" vertical="center" wrapText="1"/>
    </xf>
    <xf numFmtId="0" fontId="31" fillId="0" borderId="42" xfId="5" applyFont="1" applyBorder="1" applyAlignment="1">
      <alignment horizontal="left" vertical="center" wrapText="1"/>
    </xf>
    <xf numFmtId="0" fontId="16" fillId="0" borderId="27" xfId="5" applyBorder="1" applyAlignment="1">
      <alignment horizontal="center" vertical="center"/>
    </xf>
    <xf numFmtId="0" fontId="16" fillId="0" borderId="43" xfId="5" applyBorder="1" applyAlignment="1">
      <alignment horizontal="center" vertical="center"/>
    </xf>
    <xf numFmtId="0" fontId="34" fillId="0" borderId="33" xfId="5" applyFont="1" applyBorder="1" applyAlignment="1">
      <alignment horizontal="center" vertical="center"/>
    </xf>
    <xf numFmtId="0" fontId="34" fillId="0" borderId="34" xfId="5" applyFont="1" applyBorder="1" applyAlignment="1">
      <alignment horizontal="left" vertical="center"/>
    </xf>
    <xf numFmtId="0" fontId="34" fillId="0" borderId="46" xfId="5" applyFont="1" applyBorder="1" applyAlignment="1">
      <alignment horizontal="left" vertical="center"/>
    </xf>
    <xf numFmtId="0" fontId="16" fillId="0" borderId="32" xfId="5" applyBorder="1" applyAlignment="1">
      <alignment horizontal="left" vertical="center"/>
    </xf>
    <xf numFmtId="0" fontId="16" fillId="0" borderId="31" xfId="5" applyBorder="1" applyAlignment="1">
      <alignment horizontal="left" vertical="center"/>
    </xf>
    <xf numFmtId="0" fontId="16" fillId="0" borderId="47" xfId="5" applyBorder="1" applyAlignment="1">
      <alignment horizontal="left" vertical="center"/>
    </xf>
    <xf numFmtId="0" fontId="16" fillId="0" borderId="32" xfId="5" applyBorder="1" applyAlignment="1">
      <alignment horizontal="right" vertical="center"/>
    </xf>
    <xf numFmtId="0" fontId="16" fillId="0" borderId="31" xfId="5" applyBorder="1" applyAlignment="1">
      <alignment horizontal="right" vertical="center"/>
    </xf>
    <xf numFmtId="0" fontId="16" fillId="0" borderId="47" xfId="5" applyBorder="1" applyAlignment="1">
      <alignment horizontal="right" vertical="center"/>
    </xf>
    <xf numFmtId="0" fontId="23" fillId="0" borderId="35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50" xfId="5" applyFont="1" applyBorder="1" applyAlignment="1">
      <alignment horizontal="left" vertical="center"/>
    </xf>
    <xf numFmtId="0" fontId="34" fillId="0" borderId="38" xfId="5" applyFont="1" applyBorder="1" applyAlignment="1">
      <alignment horizontal="center" vertical="center"/>
    </xf>
    <xf numFmtId="0" fontId="34" fillId="0" borderId="39" xfId="5" applyFont="1" applyBorder="1" applyAlignment="1">
      <alignment horizontal="left" vertical="center"/>
    </xf>
    <xf numFmtId="0" fontId="34" fillId="0" borderId="40" xfId="5" applyFont="1" applyBorder="1" applyAlignment="1">
      <alignment horizontal="left" vertical="center"/>
    </xf>
    <xf numFmtId="0" fontId="31" fillId="0" borderId="27" xfId="5" applyFont="1" applyBorder="1" applyAlignment="1">
      <alignment horizontal="center" vertical="center"/>
    </xf>
    <xf numFmtId="0" fontId="34" fillId="0" borderId="27" xfId="5" applyFont="1" applyBorder="1" applyAlignment="1">
      <alignment horizontal="center" vertical="center"/>
    </xf>
    <xf numFmtId="0" fontId="31" fillId="0" borderId="43" xfId="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0">
    <cellStyle name="S10" xfId="8" xr:uid="{00000000-0005-0000-0000-000038000000}"/>
    <cellStyle name="S15 2" xfId="4" xr:uid="{00000000-0005-0000-0000-00002D000000}"/>
    <cellStyle name="S16" xfId="1" xr:uid="{00000000-0005-0000-0000-000005000000}"/>
    <cellStyle name="常规" xfId="0" builtinId="0"/>
    <cellStyle name="常规 2" xfId="5" xr:uid="{00000000-0005-0000-0000-000035000000}"/>
    <cellStyle name="常规 23" xfId="9" xr:uid="{00000000-0005-0000-0000-000039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5</xdr:col>
          <xdr:colOff>638175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13</xdr:row>
          <xdr:rowOff>28575</xdr:rowOff>
        </xdr:from>
        <xdr:to>
          <xdr:col>5</xdr:col>
          <xdr:colOff>733425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28575</xdr:rowOff>
        </xdr:from>
        <xdr:to>
          <xdr:col>6</xdr:col>
          <xdr:colOff>190500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9" customWidth="1"/>
    <col min="3" max="3" width="10.125" customWidth="1"/>
  </cols>
  <sheetData>
    <row r="1" spans="1:2" ht="21" customHeight="1">
      <c r="A1" s="210"/>
      <c r="B1" s="211" t="s">
        <v>0</v>
      </c>
    </row>
    <row r="2" spans="1:2">
      <c r="A2" s="23">
        <v>1</v>
      </c>
      <c r="B2" s="212" t="s">
        <v>1</v>
      </c>
    </row>
    <row r="3" spans="1:2">
      <c r="A3" s="23">
        <v>2</v>
      </c>
      <c r="B3" s="212" t="s">
        <v>2</v>
      </c>
    </row>
    <row r="4" spans="1:2">
      <c r="A4" s="23">
        <v>3</v>
      </c>
      <c r="B4" s="212" t="s">
        <v>3</v>
      </c>
    </row>
    <row r="5" spans="1:2">
      <c r="A5" s="23">
        <v>4</v>
      </c>
      <c r="B5" s="212" t="s">
        <v>4</v>
      </c>
    </row>
    <row r="6" spans="1:2">
      <c r="A6" s="23">
        <v>5</v>
      </c>
      <c r="B6" s="212" t="s">
        <v>5</v>
      </c>
    </row>
    <row r="7" spans="1:2">
      <c r="A7" s="23">
        <v>6</v>
      </c>
      <c r="B7" s="212" t="s">
        <v>6</v>
      </c>
    </row>
    <row r="8" spans="1:2" s="208" customFormat="1" ht="15" customHeight="1">
      <c r="A8" s="213">
        <v>7</v>
      </c>
      <c r="B8" s="214" t="s">
        <v>7</v>
      </c>
    </row>
    <row r="9" spans="1:2" ht="18.95" customHeight="1">
      <c r="A9" s="210"/>
      <c r="B9" s="215" t="s">
        <v>8</v>
      </c>
    </row>
    <row r="10" spans="1:2" ht="15.95" customHeight="1">
      <c r="A10" s="23">
        <v>1</v>
      </c>
      <c r="B10" s="216" t="s">
        <v>9</v>
      </c>
    </row>
    <row r="11" spans="1:2">
      <c r="A11" s="23">
        <v>2</v>
      </c>
      <c r="B11" s="212" t="s">
        <v>10</v>
      </c>
    </row>
    <row r="12" spans="1:2">
      <c r="A12" s="23">
        <v>3</v>
      </c>
      <c r="B12" s="214" t="s">
        <v>11</v>
      </c>
    </row>
    <row r="13" spans="1:2">
      <c r="A13" s="23">
        <v>4</v>
      </c>
      <c r="B13" s="212" t="s">
        <v>12</v>
      </c>
    </row>
    <row r="14" spans="1:2">
      <c r="A14" s="23">
        <v>5</v>
      </c>
      <c r="B14" s="212" t="s">
        <v>13</v>
      </c>
    </row>
    <row r="15" spans="1:2">
      <c r="A15" s="23">
        <v>6</v>
      </c>
      <c r="B15" s="212" t="s">
        <v>14</v>
      </c>
    </row>
    <row r="16" spans="1:2">
      <c r="A16" s="23">
        <v>7</v>
      </c>
      <c r="B16" s="212" t="s">
        <v>15</v>
      </c>
    </row>
    <row r="17" spans="1:2">
      <c r="A17" s="23">
        <v>8</v>
      </c>
      <c r="B17" s="212" t="s">
        <v>16</v>
      </c>
    </row>
    <row r="18" spans="1:2">
      <c r="A18" s="23">
        <v>9</v>
      </c>
      <c r="B18" s="212" t="s">
        <v>17</v>
      </c>
    </row>
    <row r="19" spans="1:2">
      <c r="A19" s="23"/>
      <c r="B19" s="212"/>
    </row>
    <row r="20" spans="1:2" ht="20.25">
      <c r="A20" s="210"/>
      <c r="B20" s="211" t="s">
        <v>18</v>
      </c>
    </row>
    <row r="21" spans="1:2">
      <c r="A21" s="23">
        <v>1</v>
      </c>
      <c r="B21" s="212" t="s">
        <v>19</v>
      </c>
    </row>
    <row r="22" spans="1:2">
      <c r="A22" s="23">
        <v>2</v>
      </c>
      <c r="B22" s="212" t="s">
        <v>20</v>
      </c>
    </row>
    <row r="23" spans="1:2">
      <c r="A23" s="23">
        <v>3</v>
      </c>
      <c r="B23" s="212" t="s">
        <v>21</v>
      </c>
    </row>
    <row r="24" spans="1:2">
      <c r="A24" s="23">
        <v>4</v>
      </c>
      <c r="B24" s="212" t="s">
        <v>22</v>
      </c>
    </row>
    <row r="25" spans="1:2">
      <c r="A25" s="23">
        <v>5</v>
      </c>
      <c r="B25" s="212" t="s">
        <v>23</v>
      </c>
    </row>
    <row r="26" spans="1:2">
      <c r="A26" s="23">
        <v>6</v>
      </c>
      <c r="B26" s="212" t="s">
        <v>24</v>
      </c>
    </row>
    <row r="27" spans="1:2">
      <c r="A27" s="23">
        <v>7</v>
      </c>
      <c r="B27" s="212" t="s">
        <v>25</v>
      </c>
    </row>
    <row r="28" spans="1:2">
      <c r="A28" s="23"/>
      <c r="B28" s="212"/>
    </row>
    <row r="29" spans="1:2" ht="20.25">
      <c r="A29" s="210"/>
      <c r="B29" s="211" t="s">
        <v>26</v>
      </c>
    </row>
    <row r="30" spans="1:2">
      <c r="A30" s="23">
        <v>1</v>
      </c>
      <c r="B30" s="212" t="s">
        <v>27</v>
      </c>
    </row>
    <row r="31" spans="1:2">
      <c r="A31" s="23">
        <v>2</v>
      </c>
      <c r="B31" s="212" t="s">
        <v>28</v>
      </c>
    </row>
    <row r="32" spans="1:2">
      <c r="A32" s="23">
        <v>3</v>
      </c>
      <c r="B32" s="212" t="s">
        <v>29</v>
      </c>
    </row>
    <row r="33" spans="1:2" ht="28.5">
      <c r="A33" s="23">
        <v>4</v>
      </c>
      <c r="B33" s="212" t="s">
        <v>30</v>
      </c>
    </row>
    <row r="34" spans="1:2">
      <c r="A34" s="23">
        <v>5</v>
      </c>
      <c r="B34" s="212" t="s">
        <v>31</v>
      </c>
    </row>
    <row r="35" spans="1:2">
      <c r="A35" s="23">
        <v>6</v>
      </c>
      <c r="B35" s="212" t="s">
        <v>32</v>
      </c>
    </row>
    <row r="36" spans="1:2">
      <c r="A36" s="23">
        <v>7</v>
      </c>
      <c r="B36" s="212" t="s">
        <v>33</v>
      </c>
    </row>
    <row r="37" spans="1:2">
      <c r="A37" s="23"/>
      <c r="B37" s="212"/>
    </row>
    <row r="39" spans="1:2">
      <c r="A39" s="217" t="s">
        <v>34</v>
      </c>
      <c r="B39" s="218"/>
    </row>
  </sheetData>
  <phoneticPr fontId="6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17" sqref="C1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33" t="s">
        <v>298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</row>
    <row r="2" spans="1:13" s="2" customFormat="1" ht="18" customHeight="1">
      <c r="A2" s="442" t="s">
        <v>273</v>
      </c>
      <c r="B2" s="443" t="s">
        <v>278</v>
      </c>
      <c r="C2" s="443" t="s">
        <v>274</v>
      </c>
      <c r="D2" s="443" t="s">
        <v>275</v>
      </c>
      <c r="E2" s="443" t="s">
        <v>276</v>
      </c>
      <c r="F2" s="443" t="s">
        <v>277</v>
      </c>
      <c r="G2" s="442" t="s">
        <v>299</v>
      </c>
      <c r="H2" s="442"/>
      <c r="I2" s="442" t="s">
        <v>300</v>
      </c>
      <c r="J2" s="442"/>
      <c r="K2" s="448" t="s">
        <v>301</v>
      </c>
      <c r="L2" s="450" t="s">
        <v>302</v>
      </c>
      <c r="M2" s="452" t="s">
        <v>303</v>
      </c>
    </row>
    <row r="3" spans="1:13" s="2" customFormat="1" ht="21" customHeight="1">
      <c r="A3" s="442"/>
      <c r="B3" s="444"/>
      <c r="C3" s="444"/>
      <c r="D3" s="444"/>
      <c r="E3" s="444"/>
      <c r="F3" s="444"/>
      <c r="G3" s="4" t="s">
        <v>304</v>
      </c>
      <c r="H3" s="4" t="s">
        <v>305</v>
      </c>
      <c r="I3" s="4" t="s">
        <v>304</v>
      </c>
      <c r="J3" s="4" t="s">
        <v>305</v>
      </c>
      <c r="K3" s="449"/>
      <c r="L3" s="451"/>
      <c r="M3" s="453"/>
    </row>
    <row r="4" spans="1:13" ht="14.25" customHeight="1">
      <c r="A4" s="6">
        <v>1</v>
      </c>
      <c r="B4" s="9" t="s">
        <v>56</v>
      </c>
      <c r="C4" s="9" t="s">
        <v>288</v>
      </c>
      <c r="D4" s="9" t="s">
        <v>289</v>
      </c>
      <c r="E4" s="9" t="s">
        <v>290</v>
      </c>
      <c r="F4" s="9" t="s">
        <v>62</v>
      </c>
      <c r="G4" s="6">
        <v>-1</v>
      </c>
      <c r="H4" s="6">
        <v>-1</v>
      </c>
      <c r="I4" s="6">
        <v>-4</v>
      </c>
      <c r="J4" s="6">
        <v>-2</v>
      </c>
      <c r="K4" s="6"/>
      <c r="L4" s="6" t="s">
        <v>306</v>
      </c>
      <c r="M4" s="6" t="s">
        <v>307</v>
      </c>
    </row>
    <row r="5" spans="1:13" ht="14.25" customHeight="1">
      <c r="A5" s="6">
        <v>2</v>
      </c>
      <c r="B5" s="9" t="s">
        <v>56</v>
      </c>
      <c r="C5" s="9" t="s">
        <v>291</v>
      </c>
      <c r="D5" s="9" t="s">
        <v>289</v>
      </c>
      <c r="E5" s="9" t="s">
        <v>118</v>
      </c>
      <c r="F5" s="9" t="s">
        <v>62</v>
      </c>
      <c r="G5" s="6">
        <v>-1</v>
      </c>
      <c r="H5" s="6" t="s">
        <v>308</v>
      </c>
      <c r="I5" s="6">
        <v>-1</v>
      </c>
      <c r="J5" s="6" t="s">
        <v>308</v>
      </c>
      <c r="K5" s="6"/>
      <c r="L5" s="6" t="s">
        <v>306</v>
      </c>
      <c r="M5" s="6" t="s">
        <v>307</v>
      </c>
    </row>
    <row r="6" spans="1:13" ht="14.25" customHeight="1">
      <c r="A6" s="6">
        <v>3</v>
      </c>
      <c r="B6" s="9" t="s">
        <v>294</v>
      </c>
      <c r="C6" s="9">
        <v>22116984</v>
      </c>
      <c r="D6" s="7" t="s">
        <v>292</v>
      </c>
      <c r="E6" s="9" t="s">
        <v>293</v>
      </c>
      <c r="F6" s="9" t="s">
        <v>62</v>
      </c>
      <c r="G6" s="6" t="s">
        <v>309</v>
      </c>
      <c r="H6" s="6">
        <v>-0.8</v>
      </c>
      <c r="I6" s="6" t="s">
        <v>309</v>
      </c>
      <c r="J6" s="6">
        <v>-0.8</v>
      </c>
      <c r="K6" s="6"/>
      <c r="L6" s="6" t="s">
        <v>306</v>
      </c>
      <c r="M6" s="6" t="s">
        <v>307</v>
      </c>
    </row>
    <row r="7" spans="1:13" ht="14.25" customHeight="1">
      <c r="A7" s="6"/>
      <c r="B7" s="9"/>
      <c r="C7" s="9"/>
      <c r="D7" s="7"/>
      <c r="E7" s="9"/>
      <c r="F7" s="9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9"/>
      <c r="C8" s="9"/>
      <c r="D8" s="7"/>
      <c r="E8" s="9"/>
      <c r="F8" s="9"/>
      <c r="G8" s="6"/>
      <c r="H8" s="6"/>
      <c r="I8" s="6"/>
      <c r="J8" s="6"/>
      <c r="K8" s="6"/>
      <c r="L8" s="6"/>
      <c r="M8" s="6"/>
    </row>
    <row r="9" spans="1:13" ht="14.25" customHeight="1">
      <c r="A9" s="6"/>
      <c r="B9" s="9"/>
      <c r="C9" s="9"/>
      <c r="D9" s="7"/>
      <c r="E9" s="9"/>
      <c r="F9" s="9"/>
      <c r="G9" s="6"/>
      <c r="H9" s="6"/>
      <c r="I9" s="6"/>
      <c r="J9" s="6"/>
      <c r="K9" s="6"/>
      <c r="L9" s="6"/>
      <c r="M9" s="6"/>
    </row>
    <row r="10" spans="1:13" ht="14.25" customHeight="1">
      <c r="A10" s="6"/>
      <c r="B10" s="9"/>
      <c r="C10" s="9"/>
      <c r="D10" s="7"/>
      <c r="E10" s="9"/>
      <c r="F10" s="9"/>
      <c r="G10" s="6"/>
      <c r="H10" s="6"/>
      <c r="I10" s="6"/>
      <c r="J10" s="6"/>
      <c r="K10" s="6"/>
      <c r="L10" s="6"/>
      <c r="M10" s="6"/>
    </row>
    <row r="11" spans="1:13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s="3" customFormat="1" ht="29.25" customHeight="1">
      <c r="A12" s="434" t="s">
        <v>295</v>
      </c>
      <c r="B12" s="435"/>
      <c r="C12" s="435"/>
      <c r="D12" s="435"/>
      <c r="E12" s="436"/>
      <c r="F12" s="437"/>
      <c r="G12" s="439"/>
      <c r="H12" s="434" t="s">
        <v>296</v>
      </c>
      <c r="I12" s="435"/>
      <c r="J12" s="435"/>
      <c r="K12" s="436"/>
      <c r="L12" s="445"/>
      <c r="M12" s="446"/>
    </row>
    <row r="13" spans="1:13" ht="105" customHeight="1">
      <c r="A13" s="440" t="s">
        <v>310</v>
      </c>
      <c r="B13" s="447"/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44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0" type="noConversion"/>
  <dataValidations count="1">
    <dataValidation type="list" allowBlank="1" showInputMessage="1" showErrorMessage="1" sqref="M8 M9 M10 M1:M4 M5:M7 M1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showRowColHeaders="0" workbookViewId="0">
      <selection activeCell="C4" sqref="C4:C5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33" t="s">
        <v>311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</row>
    <row r="2" spans="1:23" s="2" customFormat="1" ht="15.95" customHeight="1">
      <c r="A2" s="443" t="s">
        <v>312</v>
      </c>
      <c r="B2" s="443" t="s">
        <v>278</v>
      </c>
      <c r="C2" s="443" t="s">
        <v>274</v>
      </c>
      <c r="D2" s="443" t="s">
        <v>275</v>
      </c>
      <c r="E2" s="443" t="s">
        <v>276</v>
      </c>
      <c r="F2" s="443" t="s">
        <v>277</v>
      </c>
      <c r="G2" s="454" t="s">
        <v>313</v>
      </c>
      <c r="H2" s="455"/>
      <c r="I2" s="456"/>
      <c r="J2" s="454" t="s">
        <v>314</v>
      </c>
      <c r="K2" s="455"/>
      <c r="L2" s="456"/>
      <c r="M2" s="454" t="s">
        <v>315</v>
      </c>
      <c r="N2" s="455"/>
      <c r="O2" s="456"/>
      <c r="P2" s="454" t="s">
        <v>316</v>
      </c>
      <c r="Q2" s="455"/>
      <c r="R2" s="456"/>
      <c r="S2" s="455" t="s">
        <v>317</v>
      </c>
      <c r="T2" s="455"/>
      <c r="U2" s="456"/>
      <c r="V2" s="468" t="s">
        <v>318</v>
      </c>
      <c r="W2" s="468" t="s">
        <v>287</v>
      </c>
    </row>
    <row r="3" spans="1:23" s="2" customFormat="1" ht="18" customHeight="1">
      <c r="A3" s="444"/>
      <c r="B3" s="463"/>
      <c r="C3" s="463"/>
      <c r="D3" s="463"/>
      <c r="E3" s="463"/>
      <c r="F3" s="463"/>
      <c r="G3" s="4" t="s">
        <v>319</v>
      </c>
      <c r="H3" s="4" t="s">
        <v>67</v>
      </c>
      <c r="I3" s="4" t="s">
        <v>278</v>
      </c>
      <c r="J3" s="4" t="s">
        <v>319</v>
      </c>
      <c r="K3" s="4" t="s">
        <v>67</v>
      </c>
      <c r="L3" s="4" t="s">
        <v>278</v>
      </c>
      <c r="M3" s="4" t="s">
        <v>319</v>
      </c>
      <c r="N3" s="4" t="s">
        <v>67</v>
      </c>
      <c r="O3" s="4" t="s">
        <v>278</v>
      </c>
      <c r="P3" s="4" t="s">
        <v>319</v>
      </c>
      <c r="Q3" s="4" t="s">
        <v>67</v>
      </c>
      <c r="R3" s="4" t="s">
        <v>278</v>
      </c>
      <c r="S3" s="4" t="s">
        <v>319</v>
      </c>
      <c r="T3" s="4" t="s">
        <v>67</v>
      </c>
      <c r="U3" s="4" t="s">
        <v>278</v>
      </c>
      <c r="V3" s="469"/>
      <c r="W3" s="469"/>
    </row>
    <row r="4" spans="1:23" ht="14.25" customHeight="1">
      <c r="A4" s="457" t="s">
        <v>320</v>
      </c>
      <c r="B4" s="457"/>
      <c r="C4" s="9" t="s">
        <v>288</v>
      </c>
      <c r="D4" s="9" t="s">
        <v>289</v>
      </c>
      <c r="E4" s="9" t="s">
        <v>290</v>
      </c>
      <c r="F4" s="465" t="s">
        <v>62</v>
      </c>
      <c r="H4" s="9" t="s">
        <v>289</v>
      </c>
      <c r="I4" s="35" t="s">
        <v>56</v>
      </c>
      <c r="J4" s="35"/>
      <c r="K4" s="29" t="s">
        <v>292</v>
      </c>
      <c r="L4" s="35" t="s">
        <v>294</v>
      </c>
      <c r="M4" s="35"/>
      <c r="N4" s="35"/>
      <c r="O4" s="35"/>
      <c r="P4" s="35"/>
      <c r="Q4" s="35"/>
      <c r="R4" s="35"/>
      <c r="S4" s="35"/>
      <c r="T4" s="35"/>
      <c r="U4" s="35"/>
      <c r="V4" s="6" t="s">
        <v>321</v>
      </c>
      <c r="W4" s="6"/>
    </row>
    <row r="5" spans="1:23" ht="14.25" customHeight="1">
      <c r="A5" s="458"/>
      <c r="B5" s="458"/>
      <c r="C5" s="9" t="s">
        <v>291</v>
      </c>
      <c r="D5" s="9" t="s">
        <v>289</v>
      </c>
      <c r="E5" s="9" t="s">
        <v>118</v>
      </c>
      <c r="F5" s="466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6"/>
      <c r="W5" s="6"/>
    </row>
    <row r="6" spans="1:23" ht="14.25" customHeight="1">
      <c r="A6" s="458"/>
      <c r="B6" s="458"/>
      <c r="C6" s="9">
        <v>22116984</v>
      </c>
      <c r="D6" s="29" t="s">
        <v>292</v>
      </c>
      <c r="E6" s="9" t="s">
        <v>293</v>
      </c>
      <c r="F6" s="466"/>
      <c r="G6" s="454" t="s">
        <v>322</v>
      </c>
      <c r="H6" s="455"/>
      <c r="I6" s="456"/>
      <c r="J6" s="454" t="s">
        <v>323</v>
      </c>
      <c r="K6" s="455"/>
      <c r="L6" s="456"/>
      <c r="M6" s="454" t="s">
        <v>324</v>
      </c>
      <c r="N6" s="455"/>
      <c r="O6" s="456"/>
      <c r="P6" s="454" t="s">
        <v>325</v>
      </c>
      <c r="Q6" s="455"/>
      <c r="R6" s="456"/>
      <c r="S6" s="455" t="s">
        <v>326</v>
      </c>
      <c r="T6" s="455"/>
      <c r="U6" s="456"/>
      <c r="V6" s="6"/>
      <c r="W6" s="6"/>
    </row>
    <row r="7" spans="1:23" ht="14.25" customHeight="1">
      <c r="A7" s="459"/>
      <c r="B7" s="459"/>
      <c r="C7" s="9"/>
      <c r="D7" s="30"/>
      <c r="E7" s="30"/>
      <c r="F7" s="467"/>
      <c r="G7" s="4" t="s">
        <v>319</v>
      </c>
      <c r="H7" s="4" t="s">
        <v>67</v>
      </c>
      <c r="I7" s="4" t="s">
        <v>278</v>
      </c>
      <c r="J7" s="4" t="s">
        <v>319</v>
      </c>
      <c r="K7" s="4" t="s">
        <v>67</v>
      </c>
      <c r="L7" s="4" t="s">
        <v>278</v>
      </c>
      <c r="M7" s="4" t="s">
        <v>319</v>
      </c>
      <c r="N7" s="4" t="s">
        <v>67</v>
      </c>
      <c r="O7" s="4" t="s">
        <v>278</v>
      </c>
      <c r="P7" s="4" t="s">
        <v>319</v>
      </c>
      <c r="Q7" s="4" t="s">
        <v>67</v>
      </c>
      <c r="R7" s="4" t="s">
        <v>278</v>
      </c>
      <c r="S7" s="4" t="s">
        <v>319</v>
      </c>
      <c r="T7" s="4" t="s">
        <v>67</v>
      </c>
      <c r="U7" s="4" t="s">
        <v>278</v>
      </c>
      <c r="V7" s="6"/>
      <c r="W7" s="6"/>
    </row>
    <row r="8" spans="1:23" ht="14.25" customHeight="1">
      <c r="A8" s="457"/>
      <c r="B8" s="457"/>
      <c r="C8" s="9"/>
      <c r="D8" s="464"/>
      <c r="E8" s="9"/>
      <c r="F8" s="465"/>
      <c r="G8" s="3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58"/>
      <c r="B9" s="458"/>
      <c r="C9" s="9"/>
      <c r="D9" s="464"/>
      <c r="E9" s="9"/>
      <c r="F9" s="46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58"/>
      <c r="B10" s="458"/>
      <c r="C10" s="28"/>
      <c r="D10" s="464"/>
      <c r="E10" s="9"/>
      <c r="F10" s="46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13"/>
      <c r="B11" s="13"/>
      <c r="C11" s="32"/>
      <c r="D11" s="33"/>
      <c r="E11" s="34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3" ht="15" customHeight="1">
      <c r="A12" s="460"/>
      <c r="B12" s="460"/>
      <c r="C12" s="13"/>
      <c r="D12" s="32"/>
      <c r="E12" s="461"/>
      <c r="F12" s="46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60"/>
      <c r="B13" s="460"/>
      <c r="C13" s="13"/>
      <c r="D13" s="32"/>
      <c r="E13" s="462"/>
      <c r="F13" s="46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61"/>
      <c r="B14" s="461"/>
      <c r="C14" s="461"/>
      <c r="D14" s="461"/>
      <c r="E14" s="461"/>
      <c r="F14" s="461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14.25" customHeight="1">
      <c r="A15" s="462"/>
      <c r="B15" s="462"/>
      <c r="C15" s="462"/>
      <c r="D15" s="462"/>
      <c r="E15" s="462"/>
      <c r="F15" s="46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14.2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3" customFormat="1" ht="29.25" customHeight="1">
      <c r="A17" s="434" t="s">
        <v>295</v>
      </c>
      <c r="B17" s="435"/>
      <c r="C17" s="435"/>
      <c r="D17" s="435"/>
      <c r="E17" s="436"/>
      <c r="F17" s="437"/>
      <c r="G17" s="439"/>
      <c r="H17" s="27"/>
      <c r="I17" s="27"/>
      <c r="J17" s="434" t="s">
        <v>296</v>
      </c>
      <c r="K17" s="435"/>
      <c r="L17" s="435"/>
      <c r="M17" s="435"/>
      <c r="N17" s="435"/>
      <c r="O17" s="435"/>
      <c r="P17" s="435"/>
      <c r="Q17" s="435"/>
      <c r="R17" s="435"/>
      <c r="S17" s="435"/>
      <c r="T17" s="435"/>
      <c r="U17" s="436"/>
      <c r="V17" s="15"/>
      <c r="W17" s="17"/>
    </row>
    <row r="18" spans="1:23" ht="72.95" customHeight="1">
      <c r="A18" s="440" t="s">
        <v>327</v>
      </c>
      <c r="B18" s="440"/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</row>
  </sheetData>
  <mergeCells count="40">
    <mergeCell ref="F4:F7"/>
    <mergeCell ref="F8:F10"/>
    <mergeCell ref="F12:F13"/>
    <mergeCell ref="F14:F15"/>
    <mergeCell ref="V2:V3"/>
    <mergeCell ref="D8:D10"/>
    <mergeCell ref="D14:D15"/>
    <mergeCell ref="E2:E3"/>
    <mergeCell ref="E12:E13"/>
    <mergeCell ref="E14:E15"/>
    <mergeCell ref="A17:E17"/>
    <mergeCell ref="F17:G17"/>
    <mergeCell ref="J17:U17"/>
    <mergeCell ref="A18:W18"/>
    <mergeCell ref="A2:A3"/>
    <mergeCell ref="A4:A7"/>
    <mergeCell ref="A8:A10"/>
    <mergeCell ref="A12:A13"/>
    <mergeCell ref="A14:A15"/>
    <mergeCell ref="B2:B3"/>
    <mergeCell ref="B4:B7"/>
    <mergeCell ref="B8:B10"/>
    <mergeCell ref="B12:B13"/>
    <mergeCell ref="B14:B15"/>
    <mergeCell ref="C2:C3"/>
    <mergeCell ref="C14:C15"/>
    <mergeCell ref="G6:I6"/>
    <mergeCell ref="J6:L6"/>
    <mergeCell ref="M6:O6"/>
    <mergeCell ref="P6:R6"/>
    <mergeCell ref="S6:U6"/>
    <mergeCell ref="A1:W1"/>
    <mergeCell ref="G2:I2"/>
    <mergeCell ref="J2:L2"/>
    <mergeCell ref="M2:O2"/>
    <mergeCell ref="P2:R2"/>
    <mergeCell ref="S2:U2"/>
    <mergeCell ref="D2:D3"/>
    <mergeCell ref="F2:F3"/>
    <mergeCell ref="W2:W3"/>
  </mergeCells>
  <phoneticPr fontId="60" type="noConversion"/>
  <dataValidations count="1">
    <dataValidation type="list" allowBlank="1" showInputMessage="1" showErrorMessage="1" sqref="W1 W4 W5 W6 W7 W8 W9 W10 V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J20" sqref="J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33" t="s">
        <v>328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16.5">
      <c r="A2" s="21" t="s">
        <v>254</v>
      </c>
      <c r="B2" s="22" t="s">
        <v>274</v>
      </c>
      <c r="C2" s="22" t="s">
        <v>275</v>
      </c>
      <c r="D2" s="22" t="s">
        <v>276</v>
      </c>
      <c r="E2" s="22" t="s">
        <v>277</v>
      </c>
      <c r="F2" s="22" t="s">
        <v>278</v>
      </c>
      <c r="G2" s="21" t="s">
        <v>329</v>
      </c>
      <c r="H2" s="21" t="s">
        <v>330</v>
      </c>
      <c r="I2" s="21" t="s">
        <v>331</v>
      </c>
      <c r="J2" s="21" t="s">
        <v>330</v>
      </c>
      <c r="K2" s="21" t="s">
        <v>332</v>
      </c>
      <c r="L2" s="21" t="s">
        <v>330</v>
      </c>
      <c r="M2" s="22" t="s">
        <v>318</v>
      </c>
      <c r="N2" s="22" t="s">
        <v>287</v>
      </c>
    </row>
    <row r="3" spans="1:14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6.5">
      <c r="A4" s="25" t="s">
        <v>254</v>
      </c>
      <c r="B4" s="26" t="s">
        <v>333</v>
      </c>
      <c r="C4" s="26" t="s">
        <v>319</v>
      </c>
      <c r="D4" s="26" t="s">
        <v>276</v>
      </c>
      <c r="E4" s="22" t="s">
        <v>277</v>
      </c>
      <c r="F4" s="22" t="s">
        <v>278</v>
      </c>
      <c r="G4" s="21" t="s">
        <v>329</v>
      </c>
      <c r="H4" s="21" t="s">
        <v>330</v>
      </c>
      <c r="I4" s="21" t="s">
        <v>331</v>
      </c>
      <c r="J4" s="21" t="s">
        <v>330</v>
      </c>
      <c r="K4" s="21" t="s">
        <v>332</v>
      </c>
      <c r="L4" s="21" t="s">
        <v>330</v>
      </c>
      <c r="M4" s="22" t="s">
        <v>318</v>
      </c>
      <c r="N4" s="22" t="s">
        <v>287</v>
      </c>
    </row>
    <row r="5" spans="1:14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20" customFormat="1" ht="18.75">
      <c r="A11" s="434" t="s">
        <v>334</v>
      </c>
      <c r="B11" s="435"/>
      <c r="C11" s="435"/>
      <c r="D11" s="436"/>
      <c r="E11" s="437"/>
      <c r="F11" s="438"/>
      <c r="G11" s="439"/>
      <c r="H11" s="27"/>
      <c r="I11" s="434" t="s">
        <v>335</v>
      </c>
      <c r="J11" s="435"/>
      <c r="K11" s="435"/>
      <c r="L11" s="15"/>
      <c r="M11" s="15"/>
      <c r="N11" s="17"/>
    </row>
    <row r="12" spans="1:14" ht="16.5">
      <c r="A12" s="440" t="s">
        <v>336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</row>
  </sheetData>
  <mergeCells count="5">
    <mergeCell ref="A1:N1"/>
    <mergeCell ref="A11:D11"/>
    <mergeCell ref="E11:G11"/>
    <mergeCell ref="I11:K11"/>
    <mergeCell ref="A12:N12"/>
  </mergeCells>
  <phoneticPr fontId="6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15" sqref="H1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33" t="s">
        <v>337</v>
      </c>
      <c r="B1" s="433"/>
      <c r="C1" s="433"/>
      <c r="D1" s="433"/>
      <c r="E1" s="433"/>
      <c r="F1" s="433"/>
      <c r="G1" s="433"/>
      <c r="H1" s="433"/>
      <c r="I1" s="433"/>
      <c r="J1" s="433"/>
    </row>
    <row r="2" spans="1:12" s="2" customFormat="1" ht="18" customHeight="1">
      <c r="A2" s="4" t="s">
        <v>312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338</v>
      </c>
      <c r="H2" s="4" t="s">
        <v>339</v>
      </c>
      <c r="I2" s="4" t="s">
        <v>340</v>
      </c>
      <c r="J2" s="4" t="s">
        <v>341</v>
      </c>
      <c r="K2" s="5" t="s">
        <v>318</v>
      </c>
      <c r="L2" s="5" t="s">
        <v>287</v>
      </c>
    </row>
    <row r="3" spans="1:12" ht="14.25" customHeight="1">
      <c r="A3" s="13" t="s">
        <v>320</v>
      </c>
      <c r="B3" s="6" t="s">
        <v>342</v>
      </c>
      <c r="C3" s="9" t="s">
        <v>288</v>
      </c>
      <c r="D3" s="9" t="s">
        <v>289</v>
      </c>
      <c r="E3" s="9" t="s">
        <v>290</v>
      </c>
      <c r="F3" s="9" t="s">
        <v>62</v>
      </c>
      <c r="G3" s="6" t="s">
        <v>343</v>
      </c>
      <c r="H3" s="6" t="s">
        <v>344</v>
      </c>
      <c r="I3" s="6"/>
      <c r="J3" s="6"/>
      <c r="K3" s="6" t="s">
        <v>345</v>
      </c>
      <c r="L3" s="6" t="s">
        <v>307</v>
      </c>
    </row>
    <row r="4" spans="1:12" ht="14.25" customHeight="1">
      <c r="A4" s="13" t="s">
        <v>346</v>
      </c>
      <c r="B4" s="6" t="s">
        <v>342</v>
      </c>
      <c r="C4" s="9" t="s">
        <v>291</v>
      </c>
      <c r="D4" s="9" t="s">
        <v>289</v>
      </c>
      <c r="E4" s="9" t="s">
        <v>118</v>
      </c>
      <c r="F4" s="9" t="s">
        <v>62</v>
      </c>
      <c r="G4" s="6" t="s">
        <v>343</v>
      </c>
      <c r="H4" s="6" t="s">
        <v>344</v>
      </c>
      <c r="I4" s="6"/>
      <c r="J4" s="6"/>
      <c r="K4" s="6" t="s">
        <v>345</v>
      </c>
      <c r="L4" s="6" t="s">
        <v>307</v>
      </c>
    </row>
    <row r="5" spans="1:12" ht="14.25" customHeight="1">
      <c r="A5" s="13"/>
      <c r="B5" s="6"/>
      <c r="C5" s="9"/>
      <c r="D5" s="7"/>
      <c r="E5" s="11"/>
      <c r="F5" s="9"/>
      <c r="G5" s="6"/>
      <c r="H5" s="6"/>
      <c r="I5" s="6"/>
      <c r="J5" s="6"/>
      <c r="K5" s="6"/>
      <c r="L5" s="6"/>
    </row>
    <row r="6" spans="1:12" ht="14.25" customHeight="1">
      <c r="A6" s="13"/>
      <c r="B6" s="13"/>
      <c r="C6" s="9"/>
      <c r="D6" s="18"/>
      <c r="E6" s="6"/>
      <c r="F6" s="19"/>
      <c r="G6" s="6"/>
      <c r="H6" s="6"/>
      <c r="I6" s="9"/>
      <c r="J6" s="6"/>
      <c r="K6" s="6"/>
      <c r="L6" s="6"/>
    </row>
    <row r="7" spans="1:12" ht="14.25" customHeight="1">
      <c r="A7" s="13"/>
      <c r="B7" s="13"/>
      <c r="C7" s="13"/>
      <c r="D7" s="13"/>
      <c r="E7" s="6"/>
      <c r="F7" s="13"/>
      <c r="G7" s="13"/>
      <c r="H7" s="13"/>
      <c r="I7" s="13"/>
      <c r="J7" s="13"/>
      <c r="K7" s="13"/>
      <c r="L7" s="13"/>
    </row>
    <row r="8" spans="1:12" ht="14.2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3" customFormat="1" ht="29.25" customHeight="1">
      <c r="A10" s="434" t="s">
        <v>347</v>
      </c>
      <c r="B10" s="435"/>
      <c r="C10" s="435"/>
      <c r="D10" s="435"/>
      <c r="E10" s="436"/>
      <c r="F10" s="437"/>
      <c r="G10" s="439"/>
      <c r="H10" s="434" t="s">
        <v>348</v>
      </c>
      <c r="I10" s="435"/>
      <c r="J10" s="435"/>
      <c r="K10" s="15"/>
      <c r="L10" s="17"/>
    </row>
    <row r="11" spans="1:12" ht="72.95" customHeight="1">
      <c r="A11" s="440" t="s">
        <v>349</v>
      </c>
      <c r="B11" s="440"/>
      <c r="C11" s="441"/>
      <c r="D11" s="441"/>
      <c r="E11" s="441"/>
      <c r="F11" s="441"/>
      <c r="G11" s="441"/>
      <c r="H11" s="441"/>
      <c r="I11" s="441"/>
      <c r="J11" s="441"/>
      <c r="K11" s="441"/>
      <c r="L11" s="441"/>
    </row>
  </sheetData>
  <mergeCells count="5">
    <mergeCell ref="A1:J1"/>
    <mergeCell ref="A10:E10"/>
    <mergeCell ref="F10:G10"/>
    <mergeCell ref="H10:J10"/>
    <mergeCell ref="A11:L11"/>
  </mergeCells>
  <phoneticPr fontId="60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8" sqref="D8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33" t="s">
        <v>350</v>
      </c>
      <c r="B1" s="433"/>
      <c r="C1" s="433"/>
      <c r="D1" s="433"/>
      <c r="E1" s="433"/>
      <c r="F1" s="433"/>
      <c r="G1" s="433"/>
      <c r="H1" s="433"/>
      <c r="I1" s="433"/>
    </row>
    <row r="2" spans="1:9" s="2" customFormat="1" ht="18" customHeight="1">
      <c r="A2" s="442" t="s">
        <v>273</v>
      </c>
      <c r="B2" s="443" t="s">
        <v>278</v>
      </c>
      <c r="C2" s="443" t="s">
        <v>319</v>
      </c>
      <c r="D2" s="443" t="s">
        <v>276</v>
      </c>
      <c r="E2" s="443" t="s">
        <v>277</v>
      </c>
      <c r="F2" s="4" t="s">
        <v>351</v>
      </c>
      <c r="G2" s="4" t="s">
        <v>300</v>
      </c>
      <c r="H2" s="448" t="s">
        <v>301</v>
      </c>
      <c r="I2" s="452" t="s">
        <v>303</v>
      </c>
    </row>
    <row r="3" spans="1:9" s="2" customFormat="1" ht="18" customHeight="1">
      <c r="A3" s="442"/>
      <c r="B3" s="444"/>
      <c r="C3" s="444"/>
      <c r="D3" s="444"/>
      <c r="E3" s="444"/>
      <c r="F3" s="4" t="s">
        <v>352</v>
      </c>
      <c r="G3" s="4" t="s">
        <v>304</v>
      </c>
      <c r="H3" s="449"/>
      <c r="I3" s="453"/>
    </row>
    <row r="4" spans="1:9" ht="14.25" customHeight="1">
      <c r="A4" s="6">
        <v>1</v>
      </c>
      <c r="B4" s="6" t="s">
        <v>353</v>
      </c>
      <c r="C4" s="219" t="s">
        <v>354</v>
      </c>
      <c r="D4" s="8" t="s">
        <v>355</v>
      </c>
      <c r="E4" s="9" t="s">
        <v>62</v>
      </c>
      <c r="F4" s="10" t="s">
        <v>356</v>
      </c>
      <c r="G4" s="10" t="s">
        <v>357</v>
      </c>
      <c r="H4" s="10">
        <v>-8</v>
      </c>
      <c r="I4" s="6" t="s">
        <v>307</v>
      </c>
    </row>
    <row r="5" spans="1:9" ht="14.25" customHeight="1">
      <c r="A5" s="6"/>
      <c r="B5" s="6"/>
      <c r="C5" s="7"/>
      <c r="D5" s="11"/>
      <c r="E5" s="9"/>
      <c r="F5" s="10"/>
      <c r="G5" s="10"/>
      <c r="H5" s="10"/>
      <c r="I5" s="6"/>
    </row>
    <row r="6" spans="1:9" ht="14.25" customHeight="1">
      <c r="A6" s="6"/>
      <c r="B6" s="6"/>
      <c r="C6" s="7"/>
      <c r="D6" s="11"/>
      <c r="E6" s="12"/>
      <c r="F6" s="10"/>
      <c r="G6" s="10"/>
      <c r="H6" s="10"/>
      <c r="I6" s="6"/>
    </row>
    <row r="7" spans="1:9" ht="14.25" customHeight="1">
      <c r="A7" s="6"/>
      <c r="B7" s="13"/>
      <c r="C7" s="6"/>
      <c r="D7" s="14"/>
      <c r="E7" s="6"/>
      <c r="F7" s="6"/>
      <c r="G7" s="6"/>
      <c r="H7" s="10"/>
      <c r="I7" s="6"/>
    </row>
    <row r="8" spans="1:9" ht="14.25" customHeight="1">
      <c r="A8" s="13"/>
      <c r="B8" s="13"/>
      <c r="C8" s="6"/>
      <c r="D8" s="13"/>
      <c r="E8" s="13"/>
      <c r="F8" s="13"/>
      <c r="G8" s="13"/>
      <c r="H8" s="13"/>
      <c r="I8" s="13"/>
    </row>
    <row r="9" spans="1:9" ht="14.25" customHeight="1">
      <c r="A9" s="13"/>
      <c r="B9" s="13"/>
      <c r="C9" s="13"/>
      <c r="D9" s="13"/>
      <c r="E9" s="13"/>
      <c r="F9" s="13"/>
      <c r="G9" s="13"/>
      <c r="H9" s="13"/>
      <c r="I9" s="13"/>
    </row>
    <row r="10" spans="1:9" ht="14.25" customHeight="1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4.25" customHeight="1">
      <c r="A11" s="13"/>
      <c r="B11" s="13"/>
      <c r="C11" s="13"/>
      <c r="D11" s="13"/>
      <c r="E11" s="13"/>
      <c r="F11" s="13"/>
      <c r="G11" s="13"/>
      <c r="H11" s="13"/>
      <c r="I11" s="13"/>
    </row>
    <row r="12" spans="1:9" s="3" customFormat="1" ht="29.25" customHeight="1">
      <c r="A12" s="434" t="s">
        <v>358</v>
      </c>
      <c r="B12" s="435"/>
      <c r="C12" s="435"/>
      <c r="D12" s="436"/>
      <c r="E12" s="16"/>
      <c r="F12" s="434" t="s">
        <v>359</v>
      </c>
      <c r="G12" s="435"/>
      <c r="H12" s="436"/>
      <c r="I12" s="17"/>
    </row>
    <row r="13" spans="1:9" ht="51.95" customHeight="1">
      <c r="A13" s="440" t="s">
        <v>360</v>
      </c>
      <c r="B13" s="440"/>
      <c r="C13" s="441"/>
      <c r="D13" s="441"/>
      <c r="E13" s="441"/>
      <c r="F13" s="441"/>
      <c r="G13" s="441"/>
      <c r="H13" s="441"/>
      <c r="I13" s="44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0" type="noConversion"/>
  <dataValidations count="1">
    <dataValidation type="list" allowBlank="1" showInputMessage="1" showErrorMessage="1" sqref="I5 I6 I1:I4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0" t="s">
        <v>35</v>
      </c>
      <c r="C2" s="221"/>
      <c r="D2" s="221"/>
      <c r="E2" s="221"/>
      <c r="F2" s="221"/>
      <c r="G2" s="221"/>
      <c r="H2" s="221"/>
      <c r="I2" s="222"/>
    </row>
    <row r="3" spans="2:9" ht="27.95" customHeight="1">
      <c r="B3" s="196"/>
      <c r="C3" s="197"/>
      <c r="D3" s="223" t="s">
        <v>36</v>
      </c>
      <c r="E3" s="224"/>
      <c r="F3" s="225" t="s">
        <v>37</v>
      </c>
      <c r="G3" s="226"/>
      <c r="H3" s="223" t="s">
        <v>38</v>
      </c>
      <c r="I3" s="227"/>
    </row>
    <row r="4" spans="2:9" ht="27.95" customHeight="1">
      <c r="B4" s="196" t="s">
        <v>39</v>
      </c>
      <c r="C4" s="197" t="s">
        <v>40</v>
      </c>
      <c r="D4" s="197" t="s">
        <v>41</v>
      </c>
      <c r="E4" s="197" t="s">
        <v>42</v>
      </c>
      <c r="F4" s="198" t="s">
        <v>41</v>
      </c>
      <c r="G4" s="198" t="s">
        <v>42</v>
      </c>
      <c r="H4" s="197" t="s">
        <v>41</v>
      </c>
      <c r="I4" s="205" t="s">
        <v>42</v>
      </c>
    </row>
    <row r="5" spans="2:9" ht="27.95" customHeight="1">
      <c r="B5" s="199" t="s">
        <v>43</v>
      </c>
      <c r="C5" s="23">
        <v>13</v>
      </c>
      <c r="D5" s="23">
        <v>0</v>
      </c>
      <c r="E5" s="23">
        <v>1</v>
      </c>
      <c r="F5" s="200">
        <v>0</v>
      </c>
      <c r="G5" s="200">
        <v>1</v>
      </c>
      <c r="H5" s="23">
        <v>1</v>
      </c>
      <c r="I5" s="206">
        <v>2</v>
      </c>
    </row>
    <row r="6" spans="2:9" ht="27.95" customHeight="1">
      <c r="B6" s="199" t="s">
        <v>44</v>
      </c>
      <c r="C6" s="23">
        <v>20</v>
      </c>
      <c r="D6" s="23">
        <v>0</v>
      </c>
      <c r="E6" s="23">
        <v>1</v>
      </c>
      <c r="F6" s="200">
        <v>1</v>
      </c>
      <c r="G6" s="200">
        <v>2</v>
      </c>
      <c r="H6" s="23">
        <v>2</v>
      </c>
      <c r="I6" s="206">
        <v>3</v>
      </c>
    </row>
    <row r="7" spans="2:9" ht="27.95" customHeight="1">
      <c r="B7" s="199" t="s">
        <v>45</v>
      </c>
      <c r="C7" s="23">
        <v>32</v>
      </c>
      <c r="D7" s="23">
        <v>0</v>
      </c>
      <c r="E7" s="23">
        <v>1</v>
      </c>
      <c r="F7" s="200">
        <v>2</v>
      </c>
      <c r="G7" s="200">
        <v>3</v>
      </c>
      <c r="H7" s="23">
        <v>3</v>
      </c>
      <c r="I7" s="206">
        <v>4</v>
      </c>
    </row>
    <row r="8" spans="2:9" ht="27.95" customHeight="1">
      <c r="B8" s="199" t="s">
        <v>46</v>
      </c>
      <c r="C8" s="23">
        <v>50</v>
      </c>
      <c r="D8" s="23">
        <v>1</v>
      </c>
      <c r="E8" s="23">
        <v>2</v>
      </c>
      <c r="F8" s="200">
        <v>3</v>
      </c>
      <c r="G8" s="200">
        <v>4</v>
      </c>
      <c r="H8" s="23">
        <v>5</v>
      </c>
      <c r="I8" s="206">
        <v>6</v>
      </c>
    </row>
    <row r="9" spans="2:9" ht="27.95" customHeight="1">
      <c r="B9" s="199" t="s">
        <v>47</v>
      </c>
      <c r="C9" s="23">
        <v>80</v>
      </c>
      <c r="D9" s="23">
        <v>2</v>
      </c>
      <c r="E9" s="23">
        <v>3</v>
      </c>
      <c r="F9" s="200">
        <v>5</v>
      </c>
      <c r="G9" s="200">
        <v>6</v>
      </c>
      <c r="H9" s="23">
        <v>7</v>
      </c>
      <c r="I9" s="206">
        <v>8</v>
      </c>
    </row>
    <row r="10" spans="2:9" ht="27.95" customHeight="1">
      <c r="B10" s="199" t="s">
        <v>48</v>
      </c>
      <c r="C10" s="23">
        <v>125</v>
      </c>
      <c r="D10" s="23">
        <v>3</v>
      </c>
      <c r="E10" s="23">
        <v>4</v>
      </c>
      <c r="F10" s="200">
        <v>7</v>
      </c>
      <c r="G10" s="200">
        <v>8</v>
      </c>
      <c r="H10" s="23">
        <v>10</v>
      </c>
      <c r="I10" s="206">
        <v>11</v>
      </c>
    </row>
    <row r="11" spans="2:9" ht="27.95" customHeight="1">
      <c r="B11" s="199" t="s">
        <v>49</v>
      </c>
      <c r="C11" s="23">
        <v>200</v>
      </c>
      <c r="D11" s="23">
        <v>5</v>
      </c>
      <c r="E11" s="23">
        <v>6</v>
      </c>
      <c r="F11" s="200">
        <v>10</v>
      </c>
      <c r="G11" s="200">
        <v>11</v>
      </c>
      <c r="H11" s="23">
        <v>14</v>
      </c>
      <c r="I11" s="206">
        <v>15</v>
      </c>
    </row>
    <row r="12" spans="2:9" ht="27.95" customHeight="1">
      <c r="B12" s="201" t="s">
        <v>50</v>
      </c>
      <c r="C12" s="202">
        <v>315</v>
      </c>
      <c r="D12" s="202">
        <v>7</v>
      </c>
      <c r="E12" s="202">
        <v>8</v>
      </c>
      <c r="F12" s="203">
        <v>14</v>
      </c>
      <c r="G12" s="203">
        <v>15</v>
      </c>
      <c r="H12" s="202">
        <v>21</v>
      </c>
      <c r="I12" s="207">
        <v>22</v>
      </c>
    </row>
    <row r="14" spans="2:9">
      <c r="B14" s="204" t="s">
        <v>51</v>
      </c>
      <c r="C14" s="204"/>
      <c r="D14" s="204"/>
    </row>
  </sheetData>
  <mergeCells count="4">
    <mergeCell ref="B2:I2"/>
    <mergeCell ref="D3:E3"/>
    <mergeCell ref="F3:G3"/>
    <mergeCell ref="H3:I3"/>
  </mergeCells>
  <phoneticPr fontId="6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P9" sqref="P9"/>
    </sheetView>
  </sheetViews>
  <sheetFormatPr defaultColWidth="10.375" defaultRowHeight="16.5" customHeight="1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7" width="10.375" style="78"/>
    <col min="18" max="18" width="12.625" style="78"/>
    <col min="19" max="16384" width="10.375" style="78"/>
  </cols>
  <sheetData>
    <row r="1" spans="1:18" ht="20.25">
      <c r="A1" s="228" t="s">
        <v>52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8" ht="14.25">
      <c r="A2" s="140" t="s">
        <v>53</v>
      </c>
      <c r="B2" s="229" t="s">
        <v>54</v>
      </c>
      <c r="C2" s="229"/>
      <c r="D2" s="230" t="s">
        <v>55</v>
      </c>
      <c r="E2" s="230"/>
      <c r="F2" s="229" t="s">
        <v>56</v>
      </c>
      <c r="G2" s="229"/>
      <c r="H2" s="141" t="s">
        <v>57</v>
      </c>
      <c r="I2" s="231" t="s">
        <v>56</v>
      </c>
      <c r="J2" s="231"/>
      <c r="K2" s="232"/>
    </row>
    <row r="3" spans="1:18" ht="14.25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spans="1:18" ht="14.25">
      <c r="A4" s="144" t="s">
        <v>61</v>
      </c>
      <c r="B4" s="239" t="s">
        <v>62</v>
      </c>
      <c r="C4" s="240"/>
      <c r="D4" s="241" t="s">
        <v>63</v>
      </c>
      <c r="E4" s="242"/>
      <c r="F4" s="243">
        <v>45000</v>
      </c>
      <c r="G4" s="244"/>
      <c r="H4" s="241" t="s">
        <v>64</v>
      </c>
      <c r="I4" s="242"/>
      <c r="J4" s="156" t="s">
        <v>65</v>
      </c>
      <c r="K4" s="166" t="s">
        <v>66</v>
      </c>
    </row>
    <row r="5" spans="1:18" ht="14.25">
      <c r="A5" s="147" t="s">
        <v>67</v>
      </c>
      <c r="B5" s="239" t="s">
        <v>68</v>
      </c>
      <c r="C5" s="240"/>
      <c r="D5" s="241" t="s">
        <v>69</v>
      </c>
      <c r="E5" s="242"/>
      <c r="F5" s="243">
        <v>44995</v>
      </c>
      <c r="G5" s="244"/>
      <c r="H5" s="241" t="s">
        <v>70</v>
      </c>
      <c r="I5" s="242"/>
      <c r="J5" s="156" t="s">
        <v>65</v>
      </c>
      <c r="K5" s="166" t="s">
        <v>66</v>
      </c>
    </row>
    <row r="6" spans="1:18" ht="14.25">
      <c r="A6" s="144" t="s">
        <v>71</v>
      </c>
      <c r="B6" s="171" t="s">
        <v>72</v>
      </c>
      <c r="C6" s="172" t="s">
        <v>73</v>
      </c>
      <c r="D6" s="147" t="s">
        <v>74</v>
      </c>
      <c r="E6" s="158"/>
      <c r="F6" s="243">
        <v>45000</v>
      </c>
      <c r="G6" s="244"/>
      <c r="H6" s="241" t="s">
        <v>75</v>
      </c>
      <c r="I6" s="242"/>
      <c r="J6" s="156" t="s">
        <v>65</v>
      </c>
      <c r="K6" s="166" t="s">
        <v>66</v>
      </c>
    </row>
    <row r="7" spans="1:18" ht="14.25">
      <c r="A7" s="144" t="s">
        <v>76</v>
      </c>
      <c r="B7" s="245">
        <v>1280</v>
      </c>
      <c r="C7" s="246"/>
      <c r="D7" s="147" t="s">
        <v>77</v>
      </c>
      <c r="E7" s="157"/>
      <c r="F7" s="243">
        <v>45001</v>
      </c>
      <c r="G7" s="244"/>
      <c r="H7" s="241" t="s">
        <v>78</v>
      </c>
      <c r="I7" s="242"/>
      <c r="J7" s="156" t="s">
        <v>65</v>
      </c>
      <c r="K7" s="166" t="s">
        <v>66</v>
      </c>
    </row>
    <row r="8" spans="1:18" ht="14.25">
      <c r="A8" s="149" t="s">
        <v>79</v>
      </c>
      <c r="B8" s="247" t="s">
        <v>80</v>
      </c>
      <c r="C8" s="248"/>
      <c r="D8" s="249" t="s">
        <v>81</v>
      </c>
      <c r="E8" s="250"/>
      <c r="F8" s="251">
        <v>45001</v>
      </c>
      <c r="G8" s="252"/>
      <c r="H8" s="249" t="s">
        <v>82</v>
      </c>
      <c r="I8" s="250"/>
      <c r="J8" s="159" t="s">
        <v>65</v>
      </c>
      <c r="K8" s="168" t="s">
        <v>66</v>
      </c>
    </row>
    <row r="9" spans="1:18" ht="14.25">
      <c r="A9" s="253" t="s">
        <v>83</v>
      </c>
      <c r="B9" s="254"/>
      <c r="C9" s="254"/>
      <c r="D9" s="254"/>
      <c r="E9" s="254"/>
      <c r="F9" s="254"/>
      <c r="G9" s="254"/>
      <c r="H9" s="254"/>
      <c r="I9" s="254"/>
      <c r="J9" s="254"/>
      <c r="K9" s="255"/>
    </row>
    <row r="10" spans="1:18" ht="14.25">
      <c r="A10" s="256" t="s">
        <v>84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8"/>
    </row>
    <row r="11" spans="1:18" ht="14.25">
      <c r="A11" s="173" t="s">
        <v>85</v>
      </c>
      <c r="B11" s="174" t="s">
        <v>86</v>
      </c>
      <c r="C11" s="175" t="s">
        <v>87</v>
      </c>
      <c r="D11" s="176"/>
      <c r="E11" s="177" t="s">
        <v>88</v>
      </c>
      <c r="F11" s="174" t="s">
        <v>86</v>
      </c>
      <c r="G11" s="175" t="s">
        <v>87</v>
      </c>
      <c r="H11" s="175" t="s">
        <v>89</v>
      </c>
      <c r="I11" s="177" t="s">
        <v>90</v>
      </c>
      <c r="J11" s="174" t="s">
        <v>86</v>
      </c>
      <c r="K11" s="193" t="s">
        <v>87</v>
      </c>
      <c r="R11" s="78">
        <f>2/54</f>
        <v>3.7037037037037035E-2</v>
      </c>
    </row>
    <row r="12" spans="1:18" ht="14.25">
      <c r="A12" s="147" t="s">
        <v>91</v>
      </c>
      <c r="B12" s="155" t="s">
        <v>86</v>
      </c>
      <c r="C12" s="156" t="s">
        <v>87</v>
      </c>
      <c r="D12" s="157"/>
      <c r="E12" s="158" t="s">
        <v>92</v>
      </c>
      <c r="F12" s="155" t="s">
        <v>86</v>
      </c>
      <c r="G12" s="156" t="s">
        <v>87</v>
      </c>
      <c r="H12" s="156" t="s">
        <v>89</v>
      </c>
      <c r="I12" s="158" t="s">
        <v>93</v>
      </c>
      <c r="J12" s="155" t="s">
        <v>86</v>
      </c>
      <c r="K12" s="166" t="s">
        <v>87</v>
      </c>
    </row>
    <row r="13" spans="1:18" ht="14.25">
      <c r="A13" s="147" t="s">
        <v>94</v>
      </c>
      <c r="B13" s="155" t="s">
        <v>86</v>
      </c>
      <c r="C13" s="156" t="s">
        <v>87</v>
      </c>
      <c r="D13" s="157"/>
      <c r="E13" s="158" t="s">
        <v>95</v>
      </c>
      <c r="F13" s="156" t="s">
        <v>96</v>
      </c>
      <c r="G13" s="156" t="s">
        <v>97</v>
      </c>
      <c r="H13" s="156" t="s">
        <v>89</v>
      </c>
      <c r="I13" s="158" t="s">
        <v>98</v>
      </c>
      <c r="J13" s="155" t="s">
        <v>86</v>
      </c>
      <c r="K13" s="166" t="s">
        <v>87</v>
      </c>
    </row>
    <row r="14" spans="1:18" ht="14.25">
      <c r="A14" s="249" t="s">
        <v>99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9"/>
    </row>
    <row r="15" spans="1:18" ht="14.25">
      <c r="A15" s="256" t="s">
        <v>100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8"/>
    </row>
    <row r="16" spans="1:18" ht="14.25">
      <c r="A16" s="178" t="s">
        <v>101</v>
      </c>
      <c r="B16" s="175" t="s">
        <v>96</v>
      </c>
      <c r="C16" s="175" t="s">
        <v>97</v>
      </c>
      <c r="D16" s="179"/>
      <c r="E16" s="180" t="s">
        <v>102</v>
      </c>
      <c r="F16" s="175" t="s">
        <v>96</v>
      </c>
      <c r="G16" s="175" t="s">
        <v>97</v>
      </c>
      <c r="H16" s="181"/>
      <c r="I16" s="180" t="s">
        <v>103</v>
      </c>
      <c r="J16" s="175" t="s">
        <v>96</v>
      </c>
      <c r="K16" s="193" t="s">
        <v>97</v>
      </c>
    </row>
    <row r="17" spans="1:22" ht="16.5" customHeight="1">
      <c r="A17" s="160" t="s">
        <v>104</v>
      </c>
      <c r="B17" s="156" t="s">
        <v>96</v>
      </c>
      <c r="C17" s="156" t="s">
        <v>97</v>
      </c>
      <c r="D17" s="70"/>
      <c r="E17" s="161" t="s">
        <v>105</v>
      </c>
      <c r="F17" s="156" t="s">
        <v>96</v>
      </c>
      <c r="G17" s="156" t="s">
        <v>97</v>
      </c>
      <c r="H17" s="182"/>
      <c r="I17" s="161" t="s">
        <v>106</v>
      </c>
      <c r="J17" s="156" t="s">
        <v>96</v>
      </c>
      <c r="K17" s="166" t="s">
        <v>97</v>
      </c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</row>
    <row r="18" spans="1:22" ht="18" customHeight="1">
      <c r="A18" s="260" t="s">
        <v>107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2"/>
    </row>
    <row r="19" spans="1:22" ht="18" customHeight="1">
      <c r="A19" s="256" t="s">
        <v>108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8"/>
    </row>
    <row r="20" spans="1:22" ht="16.5" customHeight="1">
      <c r="A20" s="263" t="s">
        <v>109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5"/>
    </row>
    <row r="21" spans="1:22" ht="21.75" customHeight="1">
      <c r="A21" s="183" t="s">
        <v>110</v>
      </c>
      <c r="B21" s="184" t="s">
        <v>111</v>
      </c>
      <c r="C21" s="184" t="s">
        <v>112</v>
      </c>
      <c r="D21" s="184" t="s">
        <v>113</v>
      </c>
      <c r="E21" s="184" t="s">
        <v>114</v>
      </c>
      <c r="F21" s="184" t="s">
        <v>115</v>
      </c>
      <c r="G21" s="184" t="s">
        <v>116</v>
      </c>
      <c r="H21" s="161"/>
      <c r="I21" s="161"/>
      <c r="J21" s="161"/>
      <c r="K21" s="106" t="s">
        <v>117</v>
      </c>
    </row>
    <row r="22" spans="1:22" ht="23.1" customHeight="1">
      <c r="A22" s="70" t="s">
        <v>118</v>
      </c>
      <c r="B22" s="184" t="s">
        <v>96</v>
      </c>
      <c r="C22" s="184" t="s">
        <v>96</v>
      </c>
      <c r="D22" s="184" t="s">
        <v>96</v>
      </c>
      <c r="E22" s="184" t="s">
        <v>96</v>
      </c>
      <c r="F22" s="184" t="s">
        <v>96</v>
      </c>
      <c r="G22" s="184" t="s">
        <v>96</v>
      </c>
      <c r="H22" s="70"/>
      <c r="I22" s="184"/>
      <c r="J22" s="184"/>
      <c r="K22" s="195"/>
    </row>
    <row r="23" spans="1:22" ht="23.1" customHeight="1">
      <c r="A23" s="70" t="s">
        <v>119</v>
      </c>
      <c r="B23" s="70" t="s">
        <v>96</v>
      </c>
      <c r="C23" s="70" t="s">
        <v>96</v>
      </c>
      <c r="D23" s="70" t="s">
        <v>96</v>
      </c>
      <c r="E23" s="70" t="s">
        <v>96</v>
      </c>
      <c r="F23" s="70" t="s">
        <v>96</v>
      </c>
      <c r="G23" s="70" t="s">
        <v>96</v>
      </c>
      <c r="H23" s="70"/>
      <c r="I23" s="184"/>
      <c r="J23" s="184"/>
      <c r="K23" s="195"/>
    </row>
    <row r="24" spans="1:22" ht="23.1" customHeight="1">
      <c r="A24" s="185"/>
      <c r="B24" s="70"/>
      <c r="C24" s="70"/>
      <c r="D24" s="70"/>
      <c r="E24" s="70"/>
      <c r="F24" s="70"/>
      <c r="G24" s="70"/>
      <c r="H24" s="186"/>
      <c r="I24" s="184"/>
      <c r="J24" s="184"/>
      <c r="K24" s="195"/>
    </row>
    <row r="25" spans="1:22" ht="23.1" customHeight="1">
      <c r="A25" s="148"/>
      <c r="B25" s="70"/>
      <c r="C25" s="70"/>
      <c r="D25" s="70"/>
      <c r="E25" s="70"/>
      <c r="F25" s="70"/>
      <c r="G25" s="70"/>
      <c r="H25" s="186"/>
      <c r="I25" s="184"/>
      <c r="J25" s="184"/>
      <c r="K25" s="195"/>
    </row>
    <row r="26" spans="1:22" ht="23.1" customHeight="1">
      <c r="A26" s="148"/>
      <c r="B26" s="70"/>
      <c r="C26" s="70"/>
      <c r="D26" s="70"/>
      <c r="E26" s="70"/>
      <c r="F26" s="70"/>
      <c r="G26" s="70"/>
      <c r="H26" s="186"/>
      <c r="I26" s="184"/>
      <c r="J26" s="184"/>
      <c r="K26" s="195"/>
    </row>
    <row r="27" spans="1:22" ht="23.1" customHeight="1">
      <c r="A27" s="148"/>
      <c r="B27" s="184"/>
      <c r="C27" s="184"/>
      <c r="D27" s="184"/>
      <c r="E27" s="184"/>
      <c r="F27" s="184"/>
      <c r="G27" s="184"/>
      <c r="H27" s="186"/>
      <c r="I27" s="184"/>
      <c r="J27" s="184"/>
      <c r="K27" s="103"/>
    </row>
    <row r="28" spans="1:22" ht="23.1" customHeight="1">
      <c r="A28" s="148"/>
      <c r="B28" s="184"/>
      <c r="C28" s="184"/>
      <c r="D28" s="184"/>
      <c r="E28" s="184"/>
      <c r="F28" s="184"/>
      <c r="G28" s="184"/>
      <c r="H28" s="186"/>
      <c r="I28" s="184"/>
      <c r="J28" s="184"/>
      <c r="K28" s="103"/>
    </row>
    <row r="29" spans="1:22" ht="18" customHeight="1">
      <c r="A29" s="266" t="s">
        <v>120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8"/>
    </row>
    <row r="30" spans="1:22" ht="18.75" customHeight="1">
      <c r="A30" s="269" t="s">
        <v>121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1"/>
    </row>
    <row r="31" spans="1:22" ht="18.75" customHeight="1">
      <c r="A31" s="272"/>
      <c r="B31" s="273"/>
      <c r="C31" s="273"/>
      <c r="D31" s="273"/>
      <c r="E31" s="273"/>
      <c r="F31" s="273"/>
      <c r="G31" s="273"/>
      <c r="H31" s="273"/>
      <c r="I31" s="273"/>
      <c r="J31" s="273"/>
      <c r="K31" s="274"/>
    </row>
    <row r="32" spans="1:22" ht="18" customHeight="1">
      <c r="A32" s="266" t="s">
        <v>122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8"/>
    </row>
    <row r="33" spans="1:11" ht="14.25">
      <c r="A33" s="275" t="s">
        <v>123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7"/>
    </row>
    <row r="34" spans="1:11" ht="14.25">
      <c r="A34" s="278" t="s">
        <v>124</v>
      </c>
      <c r="B34" s="279"/>
      <c r="C34" s="156" t="s">
        <v>65</v>
      </c>
      <c r="D34" s="156" t="s">
        <v>66</v>
      </c>
      <c r="E34" s="280" t="s">
        <v>125</v>
      </c>
      <c r="F34" s="281"/>
      <c r="G34" s="281"/>
      <c r="H34" s="281"/>
      <c r="I34" s="281"/>
      <c r="J34" s="281"/>
      <c r="K34" s="282"/>
    </row>
    <row r="35" spans="1:11" ht="14.25">
      <c r="A35" s="283" t="s">
        <v>126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</row>
    <row r="36" spans="1:11" ht="21" customHeight="1">
      <c r="A36" s="284" t="s">
        <v>127</v>
      </c>
      <c r="B36" s="285"/>
      <c r="C36" s="285"/>
      <c r="D36" s="285"/>
      <c r="E36" s="285"/>
      <c r="F36" s="285"/>
      <c r="G36" s="285"/>
      <c r="H36" s="285"/>
      <c r="I36" s="285"/>
      <c r="J36" s="285"/>
      <c r="K36" s="286"/>
    </row>
    <row r="37" spans="1:11" ht="21" customHeight="1">
      <c r="A37" s="287" t="s">
        <v>128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46"/>
    </row>
    <row r="38" spans="1:11" ht="21" customHeight="1">
      <c r="A38" s="287" t="s">
        <v>129</v>
      </c>
      <c r="B38" s="288"/>
      <c r="C38" s="288"/>
      <c r="D38" s="288"/>
      <c r="E38" s="288"/>
      <c r="F38" s="288"/>
      <c r="G38" s="288"/>
      <c r="H38" s="288"/>
      <c r="I38" s="288"/>
      <c r="J38" s="288"/>
      <c r="K38" s="246"/>
    </row>
    <row r="39" spans="1:11" ht="21" customHeight="1">
      <c r="A39" s="287"/>
      <c r="B39" s="288"/>
      <c r="C39" s="288"/>
      <c r="D39" s="288"/>
      <c r="E39" s="288"/>
      <c r="F39" s="288"/>
      <c r="G39" s="288"/>
      <c r="H39" s="288"/>
      <c r="I39" s="288"/>
      <c r="J39" s="288"/>
      <c r="K39" s="246"/>
    </row>
    <row r="40" spans="1:11" ht="21" customHeight="1">
      <c r="A40" s="287"/>
      <c r="B40" s="288"/>
      <c r="C40" s="288"/>
      <c r="D40" s="288"/>
      <c r="E40" s="288"/>
      <c r="F40" s="288"/>
      <c r="G40" s="288"/>
      <c r="H40" s="288"/>
      <c r="I40" s="288"/>
      <c r="J40" s="288"/>
      <c r="K40" s="246"/>
    </row>
    <row r="41" spans="1:11" ht="21" customHeight="1">
      <c r="A41" s="287"/>
      <c r="B41" s="288"/>
      <c r="C41" s="288"/>
      <c r="D41" s="288"/>
      <c r="E41" s="288"/>
      <c r="F41" s="288"/>
      <c r="G41" s="288"/>
      <c r="H41" s="288"/>
      <c r="I41" s="288"/>
      <c r="J41" s="288"/>
      <c r="K41" s="246"/>
    </row>
    <row r="42" spans="1:11" ht="21" customHeight="1">
      <c r="A42" s="287"/>
      <c r="B42" s="288"/>
      <c r="C42" s="288"/>
      <c r="D42" s="288"/>
      <c r="E42" s="288"/>
      <c r="F42" s="288"/>
      <c r="G42" s="288"/>
      <c r="H42" s="288"/>
      <c r="I42" s="288"/>
      <c r="J42" s="288"/>
      <c r="K42" s="246"/>
    </row>
    <row r="43" spans="1:11" ht="14.25">
      <c r="A43" s="289" t="s">
        <v>130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1"/>
    </row>
    <row r="44" spans="1:11" ht="14.25">
      <c r="A44" s="256" t="s">
        <v>131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8"/>
    </row>
    <row r="45" spans="1:11" ht="14.25">
      <c r="A45" s="178" t="s">
        <v>132</v>
      </c>
      <c r="B45" s="175" t="s">
        <v>96</v>
      </c>
      <c r="C45" s="175" t="s">
        <v>97</v>
      </c>
      <c r="D45" s="175" t="s">
        <v>89</v>
      </c>
      <c r="E45" s="180" t="s">
        <v>133</v>
      </c>
      <c r="F45" s="175" t="s">
        <v>96</v>
      </c>
      <c r="G45" s="175" t="s">
        <v>97</v>
      </c>
      <c r="H45" s="175" t="s">
        <v>89</v>
      </c>
      <c r="I45" s="180" t="s">
        <v>134</v>
      </c>
      <c r="J45" s="175" t="s">
        <v>96</v>
      </c>
      <c r="K45" s="193" t="s">
        <v>97</v>
      </c>
    </row>
    <row r="46" spans="1:11" ht="14.25">
      <c r="A46" s="160" t="s">
        <v>88</v>
      </c>
      <c r="B46" s="156" t="s">
        <v>96</v>
      </c>
      <c r="C46" s="156" t="s">
        <v>97</v>
      </c>
      <c r="D46" s="156" t="s">
        <v>89</v>
      </c>
      <c r="E46" s="161" t="s">
        <v>95</v>
      </c>
      <c r="F46" s="156" t="s">
        <v>96</v>
      </c>
      <c r="G46" s="156" t="s">
        <v>97</v>
      </c>
      <c r="H46" s="156" t="s">
        <v>89</v>
      </c>
      <c r="I46" s="161" t="s">
        <v>106</v>
      </c>
      <c r="J46" s="156" t="s">
        <v>96</v>
      </c>
      <c r="K46" s="166" t="s">
        <v>97</v>
      </c>
    </row>
    <row r="47" spans="1:11" ht="14.25">
      <c r="A47" s="249" t="s">
        <v>99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9"/>
    </row>
    <row r="48" spans="1:11" ht="14.25">
      <c r="A48" s="283" t="s">
        <v>135</v>
      </c>
      <c r="B48" s="283"/>
      <c r="C48" s="283"/>
      <c r="D48" s="283"/>
      <c r="E48" s="283"/>
      <c r="F48" s="283"/>
      <c r="G48" s="283"/>
      <c r="H48" s="283"/>
      <c r="I48" s="283"/>
      <c r="J48" s="283"/>
      <c r="K48" s="283"/>
    </row>
    <row r="49" spans="1:11" ht="14.25">
      <c r="A49" s="292"/>
      <c r="B49" s="293"/>
      <c r="C49" s="293"/>
      <c r="D49" s="293"/>
      <c r="E49" s="293"/>
      <c r="F49" s="293"/>
      <c r="G49" s="293"/>
      <c r="H49" s="293"/>
      <c r="I49" s="293"/>
      <c r="J49" s="293"/>
      <c r="K49" s="294"/>
    </row>
    <row r="50" spans="1:11" ht="14.25">
      <c r="A50" s="187" t="s">
        <v>136</v>
      </c>
      <c r="B50" s="295" t="s">
        <v>137</v>
      </c>
      <c r="C50" s="295"/>
      <c r="D50" s="188" t="s">
        <v>138</v>
      </c>
      <c r="E50" s="189" t="s">
        <v>139</v>
      </c>
      <c r="F50" s="190" t="s">
        <v>140</v>
      </c>
      <c r="G50" s="191">
        <v>44998</v>
      </c>
      <c r="H50" s="296" t="s">
        <v>141</v>
      </c>
      <c r="I50" s="297"/>
      <c r="J50" s="298" t="s">
        <v>142</v>
      </c>
      <c r="K50" s="299"/>
    </row>
    <row r="51" spans="1:11" ht="14.25">
      <c r="A51" s="300"/>
      <c r="B51" s="283"/>
      <c r="C51" s="283"/>
      <c r="D51" s="283"/>
      <c r="E51" s="283"/>
      <c r="F51" s="283"/>
      <c r="G51" s="283"/>
      <c r="H51" s="283"/>
      <c r="I51" s="283"/>
      <c r="J51" s="283"/>
      <c r="K51" s="301"/>
    </row>
    <row r="52" spans="1:11" ht="14.25">
      <c r="A52" s="302"/>
      <c r="B52" s="303"/>
      <c r="C52" s="303"/>
      <c r="D52" s="303"/>
      <c r="E52" s="303"/>
      <c r="F52" s="303"/>
      <c r="G52" s="303"/>
      <c r="H52" s="303"/>
      <c r="I52" s="303"/>
      <c r="J52" s="303"/>
      <c r="K52" s="304"/>
    </row>
    <row r="53" spans="1:11" ht="14.25">
      <c r="A53" s="187" t="s">
        <v>136</v>
      </c>
      <c r="B53" s="295" t="s">
        <v>137</v>
      </c>
      <c r="C53" s="295"/>
      <c r="D53" s="188" t="s">
        <v>138</v>
      </c>
      <c r="E53" s="192" t="s">
        <v>139</v>
      </c>
      <c r="F53" s="190" t="s">
        <v>143</v>
      </c>
      <c r="G53" s="191">
        <v>44998</v>
      </c>
      <c r="H53" s="296" t="s">
        <v>141</v>
      </c>
      <c r="I53" s="297"/>
      <c r="J53" s="298" t="s">
        <v>142</v>
      </c>
      <c r="K53" s="29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3"/>
  <sheetViews>
    <sheetView workbookViewId="0">
      <selection activeCell="F31" sqref="F31"/>
    </sheetView>
  </sheetViews>
  <sheetFormatPr defaultColWidth="9" defaultRowHeight="14.25"/>
  <cols>
    <col min="1" max="1" width="16.625" style="37" customWidth="1"/>
    <col min="2" max="2" width="8.5" style="37" customWidth="1"/>
    <col min="3" max="3" width="8.5" style="38" customWidth="1"/>
    <col min="4" max="7" width="8.5" style="37" customWidth="1"/>
    <col min="8" max="8" width="2.75" style="37" customWidth="1"/>
    <col min="9" max="9" width="8.75" style="37" customWidth="1"/>
    <col min="10" max="10" width="9.625" style="37" customWidth="1"/>
    <col min="11" max="14" width="8.75" style="37" customWidth="1"/>
    <col min="15" max="15" width="8.75" style="39" customWidth="1"/>
    <col min="16" max="253" width="9" style="37"/>
    <col min="254" max="16384" width="9" style="20"/>
  </cols>
  <sheetData>
    <row r="1" spans="1:256" s="37" customFormat="1" ht="29.1" customHeight="1">
      <c r="A1" s="305" t="s">
        <v>144</v>
      </c>
      <c r="B1" s="306"/>
      <c r="C1" s="307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67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s="37" customFormat="1" ht="20.100000000000001" customHeight="1">
      <c r="A2" s="40" t="s">
        <v>61</v>
      </c>
      <c r="B2" s="308" t="s">
        <v>62</v>
      </c>
      <c r="C2" s="309"/>
      <c r="D2" s="41" t="s">
        <v>67</v>
      </c>
      <c r="E2" s="310" t="s">
        <v>145</v>
      </c>
      <c r="F2" s="310"/>
      <c r="G2" s="310"/>
      <c r="H2" s="314"/>
      <c r="I2" s="68" t="s">
        <v>57</v>
      </c>
      <c r="J2" s="311" t="s">
        <v>56</v>
      </c>
      <c r="K2" s="311"/>
      <c r="L2" s="311"/>
      <c r="M2" s="311"/>
      <c r="N2" s="312"/>
      <c r="O2" s="6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s="37" customFormat="1">
      <c r="A3" s="42" t="s">
        <v>146</v>
      </c>
      <c r="B3" s="43"/>
      <c r="C3" s="44"/>
      <c r="D3" s="313" t="s">
        <v>147</v>
      </c>
      <c r="E3" s="313"/>
      <c r="F3" s="313"/>
      <c r="G3" s="43" t="s">
        <v>148</v>
      </c>
      <c r="H3" s="315"/>
      <c r="I3" s="43"/>
      <c r="J3" s="44"/>
      <c r="K3" s="313" t="s">
        <v>147</v>
      </c>
      <c r="L3" s="313"/>
      <c r="M3" s="313"/>
      <c r="N3" s="43" t="s">
        <v>148</v>
      </c>
      <c r="O3" s="136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s="37" customFormat="1" ht="15">
      <c r="A4" s="42" t="s">
        <v>149</v>
      </c>
      <c r="B4" s="45" t="s">
        <v>111</v>
      </c>
      <c r="C4" s="45" t="s">
        <v>112</v>
      </c>
      <c r="D4" s="45" t="s">
        <v>113</v>
      </c>
      <c r="E4" s="45" t="s">
        <v>114</v>
      </c>
      <c r="F4" s="45" t="s">
        <v>115</v>
      </c>
      <c r="G4" s="45" t="s">
        <v>116</v>
      </c>
      <c r="H4" s="315"/>
      <c r="I4" s="45"/>
      <c r="J4" s="45"/>
      <c r="K4" s="45" t="s">
        <v>150</v>
      </c>
      <c r="L4" s="45" t="s">
        <v>113</v>
      </c>
      <c r="M4" s="45" t="s">
        <v>151</v>
      </c>
      <c r="N4" s="45" t="s">
        <v>113</v>
      </c>
      <c r="O4" s="17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s="37" customFormat="1">
      <c r="A5" s="46" t="s">
        <v>152</v>
      </c>
      <c r="B5" s="47">
        <f t="shared" ref="B5:B7" si="0">C5-4</f>
        <v>46</v>
      </c>
      <c r="C5" s="47">
        <v>50</v>
      </c>
      <c r="D5" s="47">
        <f t="shared" ref="D5:G5" si="1">C5+4</f>
        <v>54</v>
      </c>
      <c r="E5" s="47">
        <f t="shared" si="1"/>
        <v>58</v>
      </c>
      <c r="F5" s="47">
        <f t="shared" si="1"/>
        <v>62</v>
      </c>
      <c r="G5" s="47">
        <f t="shared" si="1"/>
        <v>66</v>
      </c>
      <c r="H5" s="316"/>
      <c r="I5" s="72"/>
      <c r="J5" s="72"/>
      <c r="K5" s="72"/>
      <c r="L5" s="72" t="s">
        <v>153</v>
      </c>
      <c r="M5" s="72"/>
      <c r="N5" s="72" t="s">
        <v>154</v>
      </c>
      <c r="O5" s="7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s="37" customFormat="1" ht="20.100000000000001" customHeight="1">
      <c r="A6" s="46" t="s">
        <v>155</v>
      </c>
      <c r="B6" s="47">
        <f t="shared" si="0"/>
        <v>80</v>
      </c>
      <c r="C6" s="47">
        <v>84</v>
      </c>
      <c r="D6" s="47">
        <f>C6+4</f>
        <v>88</v>
      </c>
      <c r="E6" s="47">
        <f t="shared" ref="E6:G6" si="2">D6+6</f>
        <v>94</v>
      </c>
      <c r="F6" s="47">
        <f t="shared" si="2"/>
        <v>100</v>
      </c>
      <c r="G6" s="47">
        <f t="shared" si="2"/>
        <v>106</v>
      </c>
      <c r="H6" s="316"/>
      <c r="I6" s="72"/>
      <c r="J6" s="72"/>
      <c r="K6" s="72"/>
      <c r="L6" s="72" t="s">
        <v>156</v>
      </c>
      <c r="M6" s="72"/>
      <c r="N6" s="72" t="s">
        <v>157</v>
      </c>
      <c r="O6" s="71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s="37" customFormat="1" ht="20.100000000000001" customHeight="1">
      <c r="A7" s="46" t="s">
        <v>158</v>
      </c>
      <c r="B7" s="47">
        <f t="shared" si="0"/>
        <v>80</v>
      </c>
      <c r="C7" s="47">
        <v>84</v>
      </c>
      <c r="D7" s="47">
        <f>C7+4</f>
        <v>88</v>
      </c>
      <c r="E7" s="47">
        <f t="shared" ref="E7:G7" si="3">D7+6</f>
        <v>94</v>
      </c>
      <c r="F7" s="47">
        <f t="shared" si="3"/>
        <v>100</v>
      </c>
      <c r="G7" s="47">
        <f t="shared" si="3"/>
        <v>106</v>
      </c>
      <c r="H7" s="316"/>
      <c r="I7" s="72"/>
      <c r="J7" s="72"/>
      <c r="K7" s="72"/>
      <c r="L7" s="72" t="s">
        <v>159</v>
      </c>
      <c r="M7" s="72"/>
      <c r="N7" s="72" t="s">
        <v>154</v>
      </c>
      <c r="O7" s="71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s="37" customFormat="1" ht="20.100000000000001" customHeight="1">
      <c r="A8" s="46" t="s">
        <v>160</v>
      </c>
      <c r="B8" s="47">
        <f>C8-1.5</f>
        <v>36</v>
      </c>
      <c r="C8" s="47">
        <v>37.5</v>
      </c>
      <c r="D8" s="47">
        <f t="shared" ref="D8:G8" si="4">C8+2.2</f>
        <v>39.700000000000003</v>
      </c>
      <c r="E8" s="47">
        <f t="shared" si="4"/>
        <v>41.900000000000006</v>
      </c>
      <c r="F8" s="47">
        <f t="shared" si="4"/>
        <v>44.100000000000009</v>
      </c>
      <c r="G8" s="47">
        <f t="shared" si="4"/>
        <v>46.300000000000011</v>
      </c>
      <c r="H8" s="316"/>
      <c r="I8" s="72"/>
      <c r="J8" s="72"/>
      <c r="K8" s="72"/>
      <c r="L8" s="72" t="s">
        <v>159</v>
      </c>
      <c r="M8" s="72"/>
      <c r="N8" s="72" t="s">
        <v>161</v>
      </c>
      <c r="O8" s="71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s="37" customFormat="1" ht="20.100000000000001" customHeight="1">
      <c r="A9" s="46" t="s">
        <v>162</v>
      </c>
      <c r="B9" s="47">
        <f t="shared" ref="B9:B11" si="5">C9-1</f>
        <v>40</v>
      </c>
      <c r="C9" s="47">
        <v>41</v>
      </c>
      <c r="D9" s="47">
        <f t="shared" ref="D9:D11" si="6">C9+1</f>
        <v>42</v>
      </c>
      <c r="E9" s="47">
        <f t="shared" ref="E9:G9" si="7">D9+1.5</f>
        <v>43.5</v>
      </c>
      <c r="F9" s="47">
        <f t="shared" si="7"/>
        <v>45</v>
      </c>
      <c r="G9" s="47">
        <f t="shared" si="7"/>
        <v>46.5</v>
      </c>
      <c r="H9" s="316"/>
      <c r="I9" s="72"/>
      <c r="J9" s="72"/>
      <c r="K9" s="72"/>
      <c r="L9" s="72" t="s">
        <v>159</v>
      </c>
      <c r="M9" s="72"/>
      <c r="N9" s="72"/>
      <c r="O9" s="71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s="37" customFormat="1" ht="20.100000000000001" customHeight="1">
      <c r="A10" s="46" t="s">
        <v>163</v>
      </c>
      <c r="B10" s="47">
        <f t="shared" si="5"/>
        <v>44</v>
      </c>
      <c r="C10" s="47">
        <v>45</v>
      </c>
      <c r="D10" s="47">
        <f t="shared" si="6"/>
        <v>46</v>
      </c>
      <c r="E10" s="47">
        <f t="shared" ref="E10:G10" si="8">D10+1.5</f>
        <v>47.5</v>
      </c>
      <c r="F10" s="47">
        <f t="shared" si="8"/>
        <v>49</v>
      </c>
      <c r="G10" s="47">
        <f t="shared" si="8"/>
        <v>50.5</v>
      </c>
      <c r="H10" s="316"/>
      <c r="I10" s="72"/>
      <c r="J10" s="72"/>
      <c r="K10" s="72"/>
      <c r="L10" s="72" t="s">
        <v>159</v>
      </c>
      <c r="M10" s="72"/>
      <c r="N10" s="72"/>
      <c r="O10" s="71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s="37" customFormat="1" ht="20.100000000000001" customHeight="1">
      <c r="A11" s="48" t="s">
        <v>164</v>
      </c>
      <c r="B11" s="49">
        <f t="shared" si="5"/>
        <v>16</v>
      </c>
      <c r="C11" s="49">
        <v>17</v>
      </c>
      <c r="D11" s="49">
        <f t="shared" si="6"/>
        <v>18</v>
      </c>
      <c r="E11" s="49">
        <f t="shared" ref="E11:G11" si="9">D11+1</f>
        <v>19</v>
      </c>
      <c r="F11" s="49">
        <f t="shared" si="9"/>
        <v>20</v>
      </c>
      <c r="G11" s="49">
        <f t="shared" si="9"/>
        <v>21</v>
      </c>
      <c r="H11" s="316"/>
      <c r="I11" s="72"/>
      <c r="J11" s="72"/>
      <c r="K11" s="72"/>
      <c r="L11" s="72" t="s">
        <v>159</v>
      </c>
      <c r="M11" s="72"/>
      <c r="N11" s="72" t="s">
        <v>154</v>
      </c>
      <c r="O11" s="71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s="37" customFormat="1" ht="20.100000000000001" customHeight="1">
      <c r="A12" s="48" t="s">
        <v>165</v>
      </c>
      <c r="B12" s="49">
        <f>C12-1.2</f>
        <v>17.8</v>
      </c>
      <c r="C12" s="49">
        <v>19</v>
      </c>
      <c r="D12" s="49">
        <f t="shared" ref="D12:G12" si="10">C12+1.2</f>
        <v>20.2</v>
      </c>
      <c r="E12" s="49">
        <f t="shared" si="10"/>
        <v>21.4</v>
      </c>
      <c r="F12" s="49">
        <f t="shared" si="10"/>
        <v>22.599999999999998</v>
      </c>
      <c r="G12" s="49">
        <f t="shared" si="10"/>
        <v>23.799999999999997</v>
      </c>
      <c r="H12" s="316"/>
      <c r="I12" s="72"/>
      <c r="J12" s="72"/>
      <c r="K12" s="72"/>
      <c r="L12" s="72" t="s">
        <v>159</v>
      </c>
      <c r="M12" s="72"/>
      <c r="N12" s="72" t="s">
        <v>161</v>
      </c>
      <c r="O12" s="71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s="37" customFormat="1" ht="20.100000000000001" customHeight="1">
      <c r="A13" s="48" t="s">
        <v>166</v>
      </c>
      <c r="B13" s="50">
        <f>C13-1</f>
        <v>14</v>
      </c>
      <c r="C13" s="50">
        <v>15</v>
      </c>
      <c r="D13" s="50">
        <f>C13+1</f>
        <v>16</v>
      </c>
      <c r="E13" s="50">
        <f>D13+1</f>
        <v>17</v>
      </c>
      <c r="F13" s="50">
        <f>E13+1</f>
        <v>18</v>
      </c>
      <c r="G13" s="50">
        <f>F13+0.6</f>
        <v>18.600000000000001</v>
      </c>
      <c r="H13" s="316"/>
      <c r="I13" s="72"/>
      <c r="J13" s="72"/>
      <c r="K13" s="72"/>
      <c r="L13" s="72" t="s">
        <v>159</v>
      </c>
      <c r="M13" s="72"/>
      <c r="N13" s="72" t="s">
        <v>161</v>
      </c>
      <c r="O13" s="71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s="37" customFormat="1" ht="20.100000000000001" customHeight="1">
      <c r="A14" s="51"/>
      <c r="B14" s="52"/>
      <c r="C14" s="52"/>
      <c r="D14" s="53"/>
      <c r="E14" s="52"/>
      <c r="F14" s="52"/>
      <c r="G14" s="52"/>
      <c r="H14" s="316"/>
      <c r="I14" s="72"/>
      <c r="J14" s="72"/>
      <c r="K14" s="72"/>
      <c r="M14" s="72"/>
      <c r="N14" s="72"/>
      <c r="O14" s="71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s="37" customFormat="1" ht="20.100000000000001" customHeight="1">
      <c r="A15" s="54"/>
      <c r="B15" s="52"/>
      <c r="C15" s="52"/>
      <c r="D15" s="53"/>
      <c r="E15" s="52"/>
      <c r="F15" s="52"/>
      <c r="G15" s="52"/>
      <c r="H15" s="316"/>
      <c r="I15" s="72"/>
      <c r="J15" s="72"/>
      <c r="K15" s="72"/>
      <c r="L15" s="72"/>
      <c r="M15" s="72"/>
      <c r="N15" s="72"/>
      <c r="O15" s="71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s="37" customFormat="1" ht="20.100000000000001" customHeight="1">
      <c r="A16" s="54"/>
      <c r="B16" s="52"/>
      <c r="C16" s="52"/>
      <c r="D16" s="53"/>
      <c r="E16" s="52"/>
      <c r="F16" s="52"/>
      <c r="G16" s="52"/>
      <c r="H16" s="316"/>
      <c r="I16" s="72"/>
      <c r="J16" s="72"/>
      <c r="K16" s="72"/>
      <c r="L16" s="72"/>
      <c r="M16" s="72"/>
      <c r="N16" s="72"/>
      <c r="O16" s="71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s="37" customFormat="1" ht="20.100000000000001" customHeight="1">
      <c r="A17" s="54"/>
      <c r="B17" s="52"/>
      <c r="C17" s="52"/>
      <c r="D17" s="53"/>
      <c r="E17" s="52"/>
      <c r="F17" s="52"/>
      <c r="G17" s="52"/>
      <c r="H17" s="316"/>
      <c r="I17" s="72"/>
      <c r="J17" s="72"/>
      <c r="K17" s="72"/>
      <c r="L17" s="72"/>
      <c r="M17" s="72"/>
      <c r="N17" s="72"/>
      <c r="O17" s="71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s="37" customFormat="1" ht="20.100000000000001" customHeight="1">
      <c r="A18" s="55"/>
      <c r="B18" s="56"/>
      <c r="C18" s="56"/>
      <c r="D18" s="56"/>
      <c r="E18" s="56"/>
      <c r="F18" s="56"/>
      <c r="G18" s="56"/>
      <c r="H18" s="316"/>
      <c r="I18" s="72"/>
      <c r="J18" s="72"/>
      <c r="K18" s="72"/>
      <c r="L18" s="72"/>
      <c r="M18" s="72"/>
      <c r="N18" s="72"/>
      <c r="O18" s="71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s="37" customFormat="1" ht="20.100000000000001" customHeight="1">
      <c r="A19" s="57"/>
      <c r="B19" s="58"/>
      <c r="C19" s="58"/>
      <c r="D19" s="58"/>
      <c r="E19" s="58"/>
      <c r="F19" s="58"/>
      <c r="G19" s="58"/>
      <c r="H19" s="316"/>
      <c r="I19" s="72"/>
      <c r="J19" s="72"/>
      <c r="K19" s="72"/>
      <c r="L19" s="72"/>
      <c r="M19" s="72"/>
      <c r="N19" s="72"/>
      <c r="O19" s="71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s="37" customFormat="1" ht="20.100000000000001" customHeight="1">
      <c r="A20" s="59"/>
      <c r="B20" s="60"/>
      <c r="C20" s="60"/>
      <c r="D20" s="61"/>
      <c r="E20" s="60"/>
      <c r="F20" s="60"/>
      <c r="G20" s="60"/>
      <c r="H20" s="317"/>
      <c r="I20" s="73"/>
      <c r="J20" s="73"/>
      <c r="K20" s="74"/>
      <c r="L20" s="73"/>
      <c r="M20" s="73"/>
      <c r="N20" s="74"/>
      <c r="O20" s="7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s="37" customFormat="1" ht="16.5">
      <c r="A21" s="62"/>
      <c r="B21" s="62"/>
      <c r="C21" s="62"/>
      <c r="D21" s="63"/>
      <c r="E21" s="62"/>
      <c r="F21" s="62"/>
      <c r="G21" s="64"/>
      <c r="O21" s="67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s="37" customFormat="1">
      <c r="A22" s="65" t="s">
        <v>167</v>
      </c>
      <c r="B22" s="65"/>
      <c r="C22" s="66"/>
      <c r="O22" s="67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s="37" customFormat="1">
      <c r="C23" s="38"/>
      <c r="I23" s="76" t="s">
        <v>168</v>
      </c>
      <c r="J23" s="77">
        <v>45029</v>
      </c>
      <c r="K23" s="76" t="s">
        <v>169</v>
      </c>
      <c r="L23" s="76" t="s">
        <v>139</v>
      </c>
      <c r="M23" s="76" t="s">
        <v>170</v>
      </c>
      <c r="O23" s="67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</sheetData>
  <mergeCells count="7">
    <mergeCell ref="A1:N1"/>
    <mergeCell ref="B2:C2"/>
    <mergeCell ref="E2:G2"/>
    <mergeCell ref="J2:N2"/>
    <mergeCell ref="D3:F3"/>
    <mergeCell ref="K3:M3"/>
    <mergeCell ref="H2:H20"/>
  </mergeCells>
  <phoneticPr fontId="60" type="noConversion"/>
  <pageMargins left="0.27500000000000002" right="0.118055555555556" top="0.47222222222222199" bottom="0.196527777777778" header="0.5" footer="7.8472222222222193E-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R15" sqref="R15"/>
    </sheetView>
  </sheetViews>
  <sheetFormatPr defaultColWidth="10" defaultRowHeight="16.5" customHeight="1"/>
  <cols>
    <col min="1" max="1" width="10.875" style="78" customWidth="1"/>
    <col min="2" max="6" width="10" style="78"/>
    <col min="7" max="7" width="10.125" style="78"/>
    <col min="8" max="16384" width="10" style="78"/>
  </cols>
  <sheetData>
    <row r="1" spans="1:11" ht="22.5" customHeight="1">
      <c r="A1" s="318" t="s">
        <v>171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140" t="s">
        <v>53</v>
      </c>
      <c r="B2" s="229"/>
      <c r="C2" s="229"/>
      <c r="D2" s="230" t="s">
        <v>55</v>
      </c>
      <c r="E2" s="230"/>
      <c r="F2" s="229"/>
      <c r="G2" s="229"/>
      <c r="H2" s="141" t="s">
        <v>57</v>
      </c>
      <c r="I2" s="231"/>
      <c r="J2" s="231"/>
      <c r="K2" s="232"/>
    </row>
    <row r="3" spans="1:11" ht="16.5" customHeight="1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spans="1:11" ht="16.5" customHeight="1">
      <c r="A4" s="144" t="s">
        <v>61</v>
      </c>
      <c r="B4" s="319"/>
      <c r="C4" s="320"/>
      <c r="D4" s="241" t="s">
        <v>63</v>
      </c>
      <c r="E4" s="242"/>
      <c r="F4" s="321"/>
      <c r="G4" s="322"/>
      <c r="H4" s="241" t="s">
        <v>172</v>
      </c>
      <c r="I4" s="242"/>
      <c r="J4" s="156" t="s">
        <v>65</v>
      </c>
      <c r="K4" s="166" t="s">
        <v>66</v>
      </c>
    </row>
    <row r="5" spans="1:11" ht="16.5" customHeight="1">
      <c r="A5" s="147" t="s">
        <v>67</v>
      </c>
      <c r="B5" s="323"/>
      <c r="C5" s="324"/>
      <c r="D5" s="241" t="s">
        <v>173</v>
      </c>
      <c r="E5" s="242"/>
      <c r="F5" s="319"/>
      <c r="G5" s="320"/>
      <c r="H5" s="241" t="s">
        <v>174</v>
      </c>
      <c r="I5" s="242"/>
      <c r="J5" s="156" t="s">
        <v>65</v>
      </c>
      <c r="K5" s="166" t="s">
        <v>66</v>
      </c>
    </row>
    <row r="6" spans="1:11" ht="16.5" customHeight="1">
      <c r="A6" s="144" t="s">
        <v>71</v>
      </c>
      <c r="B6" s="325"/>
      <c r="C6" s="324"/>
      <c r="D6" s="241" t="s">
        <v>175</v>
      </c>
      <c r="E6" s="242"/>
      <c r="F6" s="319"/>
      <c r="G6" s="320"/>
      <c r="H6" s="241" t="s">
        <v>176</v>
      </c>
      <c r="I6" s="242"/>
      <c r="J6" s="242"/>
      <c r="K6" s="326"/>
    </row>
    <row r="7" spans="1:11" ht="16.5" customHeight="1">
      <c r="A7" s="144" t="s">
        <v>76</v>
      </c>
      <c r="B7" s="319"/>
      <c r="C7" s="320"/>
      <c r="D7" s="144" t="s">
        <v>177</v>
      </c>
      <c r="E7" s="146"/>
      <c r="F7" s="319"/>
      <c r="G7" s="320"/>
      <c r="H7" s="327"/>
      <c r="I7" s="239"/>
      <c r="J7" s="239"/>
      <c r="K7" s="240"/>
    </row>
    <row r="8" spans="1:11" ht="16.5" customHeight="1">
      <c r="A8" s="149" t="s">
        <v>79</v>
      </c>
      <c r="B8" s="247"/>
      <c r="C8" s="248"/>
      <c r="D8" s="249" t="s">
        <v>81</v>
      </c>
      <c r="E8" s="250"/>
      <c r="F8" s="251"/>
      <c r="G8" s="252"/>
      <c r="H8" s="249"/>
      <c r="I8" s="250"/>
      <c r="J8" s="250"/>
      <c r="K8" s="259"/>
    </row>
    <row r="9" spans="1:11" ht="16.5" customHeight="1">
      <c r="A9" s="328" t="s">
        <v>178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spans="1:11" ht="16.5" customHeight="1">
      <c r="A10" s="150" t="s">
        <v>85</v>
      </c>
      <c r="B10" s="151" t="s">
        <v>86</v>
      </c>
      <c r="C10" s="152" t="s">
        <v>87</v>
      </c>
      <c r="D10" s="153"/>
      <c r="E10" s="154" t="s">
        <v>90</v>
      </c>
      <c r="F10" s="151" t="s">
        <v>86</v>
      </c>
      <c r="G10" s="152" t="s">
        <v>87</v>
      </c>
      <c r="H10" s="151"/>
      <c r="I10" s="154" t="s">
        <v>88</v>
      </c>
      <c r="J10" s="151" t="s">
        <v>86</v>
      </c>
      <c r="K10" s="167" t="s">
        <v>87</v>
      </c>
    </row>
    <row r="11" spans="1:11" ht="16.5" customHeight="1">
      <c r="A11" s="147" t="s">
        <v>91</v>
      </c>
      <c r="B11" s="155" t="s">
        <v>86</v>
      </c>
      <c r="C11" s="156" t="s">
        <v>87</v>
      </c>
      <c r="D11" s="157"/>
      <c r="E11" s="158" t="s">
        <v>93</v>
      </c>
      <c r="F11" s="155" t="s">
        <v>86</v>
      </c>
      <c r="G11" s="156" t="s">
        <v>87</v>
      </c>
      <c r="H11" s="155"/>
      <c r="I11" s="158" t="s">
        <v>98</v>
      </c>
      <c r="J11" s="155" t="s">
        <v>86</v>
      </c>
      <c r="K11" s="166" t="s">
        <v>87</v>
      </c>
    </row>
    <row r="12" spans="1:11" ht="16.5" customHeight="1">
      <c r="A12" s="249" t="s">
        <v>125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9"/>
    </row>
    <row r="13" spans="1:11" ht="16.5" customHeight="1">
      <c r="A13" s="329" t="s">
        <v>179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</row>
    <row r="14" spans="1:11" ht="16.5" customHeight="1">
      <c r="A14" s="330" t="s">
        <v>180</v>
      </c>
      <c r="B14" s="331"/>
      <c r="C14" s="331"/>
      <c r="D14" s="331"/>
      <c r="E14" s="331"/>
      <c r="F14" s="331"/>
      <c r="G14" s="331"/>
      <c r="H14" s="331"/>
      <c r="I14" s="332"/>
      <c r="J14" s="332"/>
      <c r="K14" s="333"/>
    </row>
    <row r="15" spans="1:11" ht="16.5" customHeight="1">
      <c r="A15" s="334"/>
      <c r="B15" s="335"/>
      <c r="C15" s="335"/>
      <c r="D15" s="336"/>
      <c r="E15" s="337"/>
      <c r="F15" s="335"/>
      <c r="G15" s="335"/>
      <c r="H15" s="336"/>
      <c r="I15" s="338"/>
      <c r="J15" s="339"/>
      <c r="K15" s="340"/>
    </row>
    <row r="16" spans="1:11" ht="16.5" customHeight="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43"/>
    </row>
    <row r="17" spans="1:11" ht="16.5" customHeight="1">
      <c r="A17" s="329" t="s">
        <v>181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</row>
    <row r="18" spans="1:11" ht="16.5" customHeight="1">
      <c r="A18" s="330" t="s">
        <v>182</v>
      </c>
      <c r="B18" s="331"/>
      <c r="C18" s="331"/>
      <c r="D18" s="331"/>
      <c r="E18" s="331"/>
      <c r="F18" s="331"/>
      <c r="G18" s="331"/>
      <c r="H18" s="331"/>
      <c r="I18" s="332"/>
      <c r="J18" s="332"/>
      <c r="K18" s="333"/>
    </row>
    <row r="19" spans="1:11" ht="16.5" customHeight="1">
      <c r="A19" s="334"/>
      <c r="B19" s="335"/>
      <c r="C19" s="335"/>
      <c r="D19" s="336"/>
      <c r="E19" s="337"/>
      <c r="F19" s="335"/>
      <c r="G19" s="335"/>
      <c r="H19" s="336"/>
      <c r="I19" s="338"/>
      <c r="J19" s="339"/>
      <c r="K19" s="340"/>
    </row>
    <row r="20" spans="1:11" ht="16.5" customHeight="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ht="16.5" customHeight="1">
      <c r="A21" s="344" t="s">
        <v>122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spans="1:11" ht="16.5" customHeight="1">
      <c r="A22" s="345" t="s">
        <v>123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3"/>
    </row>
    <row r="23" spans="1:11" ht="16.5" customHeight="1">
      <c r="A23" s="278" t="s">
        <v>124</v>
      </c>
      <c r="B23" s="279"/>
      <c r="C23" s="156" t="s">
        <v>65</v>
      </c>
      <c r="D23" s="156" t="s">
        <v>66</v>
      </c>
      <c r="E23" s="346"/>
      <c r="F23" s="346"/>
      <c r="G23" s="346"/>
      <c r="H23" s="346"/>
      <c r="I23" s="346"/>
      <c r="J23" s="346"/>
      <c r="K23" s="347"/>
    </row>
    <row r="24" spans="1:11" ht="16.5" customHeight="1">
      <c r="A24" s="241" t="s">
        <v>183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40"/>
    </row>
    <row r="25" spans="1:11" ht="16.5" customHeight="1">
      <c r="A25" s="348"/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 ht="16.5" customHeight="1">
      <c r="A26" s="328" t="s">
        <v>131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spans="1:11" ht="16.5" customHeight="1">
      <c r="A27" s="142" t="s">
        <v>132</v>
      </c>
      <c r="B27" s="152" t="s">
        <v>96</v>
      </c>
      <c r="C27" s="152" t="s">
        <v>97</v>
      </c>
      <c r="D27" s="152" t="s">
        <v>89</v>
      </c>
      <c r="E27" s="143" t="s">
        <v>133</v>
      </c>
      <c r="F27" s="152" t="s">
        <v>96</v>
      </c>
      <c r="G27" s="152" t="s">
        <v>97</v>
      </c>
      <c r="H27" s="152" t="s">
        <v>89</v>
      </c>
      <c r="I27" s="143" t="s">
        <v>134</v>
      </c>
      <c r="J27" s="152" t="s">
        <v>96</v>
      </c>
      <c r="K27" s="167" t="s">
        <v>97</v>
      </c>
    </row>
    <row r="28" spans="1:11" ht="16.5" customHeight="1">
      <c r="A28" s="160" t="s">
        <v>88</v>
      </c>
      <c r="B28" s="156" t="s">
        <v>96</v>
      </c>
      <c r="C28" s="156" t="s">
        <v>97</v>
      </c>
      <c r="D28" s="156" t="s">
        <v>89</v>
      </c>
      <c r="E28" s="161" t="s">
        <v>95</v>
      </c>
      <c r="F28" s="156" t="s">
        <v>96</v>
      </c>
      <c r="G28" s="156" t="s">
        <v>97</v>
      </c>
      <c r="H28" s="156" t="s">
        <v>89</v>
      </c>
      <c r="I28" s="161" t="s">
        <v>106</v>
      </c>
      <c r="J28" s="156" t="s">
        <v>96</v>
      </c>
      <c r="K28" s="166" t="s">
        <v>97</v>
      </c>
    </row>
    <row r="29" spans="1:11" ht="16.5" customHeight="1">
      <c r="A29" s="241" t="s">
        <v>99</v>
      </c>
      <c r="B29" s="279"/>
      <c r="C29" s="279"/>
      <c r="D29" s="279"/>
      <c r="E29" s="279"/>
      <c r="F29" s="279"/>
      <c r="G29" s="279"/>
      <c r="H29" s="279"/>
      <c r="I29" s="279"/>
      <c r="J29" s="279"/>
      <c r="K29" s="351"/>
    </row>
    <row r="30" spans="1:11" ht="16.5" customHeight="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 ht="16.5" customHeight="1">
      <c r="A31" s="355" t="s">
        <v>184</v>
      </c>
      <c r="B31" s="356"/>
      <c r="C31" s="356"/>
      <c r="D31" s="356"/>
      <c r="E31" s="356"/>
      <c r="F31" s="356"/>
      <c r="G31" s="356"/>
      <c r="H31" s="356"/>
      <c r="I31" s="356"/>
      <c r="J31" s="356"/>
      <c r="K31" s="169" t="s">
        <v>185</v>
      </c>
    </row>
    <row r="32" spans="1:11" ht="21" customHeight="1">
      <c r="A32" s="327" t="s">
        <v>186</v>
      </c>
      <c r="B32" s="239"/>
      <c r="C32" s="239"/>
      <c r="D32" s="239"/>
      <c r="E32" s="239"/>
      <c r="F32" s="239"/>
      <c r="G32" s="239"/>
      <c r="H32" s="239"/>
      <c r="I32" s="239"/>
      <c r="J32" s="239"/>
      <c r="K32" s="145">
        <v>1</v>
      </c>
    </row>
    <row r="33" spans="1:11" ht="21" customHeight="1">
      <c r="A33" s="327" t="s">
        <v>187</v>
      </c>
      <c r="B33" s="239"/>
      <c r="C33" s="239"/>
      <c r="D33" s="239"/>
      <c r="E33" s="239"/>
      <c r="F33" s="239"/>
      <c r="G33" s="239"/>
      <c r="H33" s="239"/>
      <c r="I33" s="239"/>
      <c r="J33" s="239"/>
      <c r="K33" s="145">
        <v>1</v>
      </c>
    </row>
    <row r="34" spans="1:11" ht="21" customHeight="1">
      <c r="A34" s="327" t="s">
        <v>188</v>
      </c>
      <c r="B34" s="239"/>
      <c r="C34" s="239"/>
      <c r="D34" s="239"/>
      <c r="E34" s="239"/>
      <c r="F34" s="239"/>
      <c r="G34" s="239"/>
      <c r="H34" s="239"/>
      <c r="I34" s="239"/>
      <c r="J34" s="239"/>
      <c r="K34" s="145">
        <v>1</v>
      </c>
    </row>
    <row r="35" spans="1:11" ht="21" customHeight="1">
      <c r="A35" s="327" t="s">
        <v>189</v>
      </c>
      <c r="B35" s="239"/>
      <c r="C35" s="239"/>
      <c r="D35" s="239"/>
      <c r="E35" s="239"/>
      <c r="F35" s="239"/>
      <c r="G35" s="239"/>
      <c r="H35" s="239"/>
      <c r="I35" s="239"/>
      <c r="J35" s="239"/>
      <c r="K35" s="145">
        <v>1</v>
      </c>
    </row>
    <row r="36" spans="1:11" ht="21" customHeight="1">
      <c r="A36" s="327" t="s">
        <v>190</v>
      </c>
      <c r="B36" s="239"/>
      <c r="C36" s="239"/>
      <c r="D36" s="239"/>
      <c r="E36" s="239"/>
      <c r="F36" s="239"/>
      <c r="G36" s="239"/>
      <c r="H36" s="239"/>
      <c r="I36" s="239"/>
      <c r="J36" s="239"/>
      <c r="K36" s="145">
        <v>1</v>
      </c>
    </row>
    <row r="37" spans="1:11" ht="21" customHeight="1">
      <c r="A37" s="327"/>
      <c r="B37" s="239"/>
      <c r="C37" s="239"/>
      <c r="D37" s="239"/>
      <c r="E37" s="239"/>
      <c r="F37" s="239"/>
      <c r="G37" s="239"/>
      <c r="H37" s="239"/>
      <c r="I37" s="239"/>
      <c r="J37" s="239"/>
      <c r="K37" s="145"/>
    </row>
    <row r="38" spans="1:11" ht="21" customHeight="1">
      <c r="A38" s="327"/>
      <c r="B38" s="239"/>
      <c r="C38" s="239"/>
      <c r="D38" s="239"/>
      <c r="E38" s="239"/>
      <c r="F38" s="239"/>
      <c r="G38" s="239"/>
      <c r="H38" s="239"/>
      <c r="I38" s="239"/>
      <c r="J38" s="239"/>
      <c r="K38" s="145"/>
    </row>
    <row r="39" spans="1:11" ht="21" customHeight="1">
      <c r="A39" s="327"/>
      <c r="B39" s="239"/>
      <c r="C39" s="239"/>
      <c r="D39" s="239"/>
      <c r="E39" s="239"/>
      <c r="F39" s="239"/>
      <c r="G39" s="239"/>
      <c r="H39" s="239"/>
      <c r="I39" s="239"/>
      <c r="J39" s="239"/>
      <c r="K39" s="145"/>
    </row>
    <row r="40" spans="1:11" ht="21" customHeight="1">
      <c r="A40" s="327"/>
      <c r="B40" s="239"/>
      <c r="C40" s="239"/>
      <c r="D40" s="239"/>
      <c r="E40" s="239"/>
      <c r="F40" s="239"/>
      <c r="G40" s="239"/>
      <c r="H40" s="239"/>
      <c r="I40" s="239"/>
      <c r="J40" s="239"/>
      <c r="K40" s="145"/>
    </row>
    <row r="41" spans="1:11" ht="21" customHeight="1">
      <c r="A41" s="327"/>
      <c r="B41" s="239"/>
      <c r="C41" s="239"/>
      <c r="D41" s="239"/>
      <c r="E41" s="239"/>
      <c r="F41" s="239"/>
      <c r="G41" s="239"/>
      <c r="H41" s="239"/>
      <c r="I41" s="239"/>
      <c r="J41" s="239"/>
      <c r="K41" s="145"/>
    </row>
    <row r="42" spans="1:11" ht="21" customHeight="1">
      <c r="A42" s="357" t="s">
        <v>191</v>
      </c>
      <c r="B42" s="358"/>
      <c r="C42" s="358"/>
      <c r="D42" s="358"/>
      <c r="E42" s="358"/>
      <c r="F42" s="358"/>
      <c r="G42" s="358"/>
      <c r="H42" s="358"/>
      <c r="I42" s="358"/>
      <c r="J42" s="358"/>
      <c r="K42" s="145">
        <f>SUM(K32:K41)</f>
        <v>5</v>
      </c>
    </row>
    <row r="43" spans="1:11" ht="17.25" customHeight="1">
      <c r="A43" s="359" t="s">
        <v>130</v>
      </c>
      <c r="B43" s="360"/>
      <c r="C43" s="360"/>
      <c r="D43" s="360"/>
      <c r="E43" s="360"/>
      <c r="F43" s="360"/>
      <c r="G43" s="360"/>
      <c r="H43" s="360"/>
      <c r="I43" s="360"/>
      <c r="J43" s="360"/>
      <c r="K43" s="361"/>
    </row>
    <row r="44" spans="1:11" ht="16.5" customHeight="1">
      <c r="A44" s="328" t="s">
        <v>192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</row>
    <row r="45" spans="1:11" ht="18" customHeight="1">
      <c r="A45" s="362" t="s">
        <v>125</v>
      </c>
      <c r="B45" s="363"/>
      <c r="C45" s="363"/>
      <c r="D45" s="363"/>
      <c r="E45" s="363"/>
      <c r="F45" s="363"/>
      <c r="G45" s="363"/>
      <c r="H45" s="363"/>
      <c r="I45" s="363"/>
      <c r="J45" s="363"/>
      <c r="K45" s="364"/>
    </row>
    <row r="46" spans="1:11" ht="18" customHeight="1">
      <c r="A46" s="362"/>
      <c r="B46" s="363"/>
      <c r="C46" s="363"/>
      <c r="D46" s="363"/>
      <c r="E46" s="363"/>
      <c r="F46" s="363"/>
      <c r="G46" s="363"/>
      <c r="H46" s="363"/>
      <c r="I46" s="363"/>
      <c r="J46" s="363"/>
      <c r="K46" s="364"/>
    </row>
    <row r="47" spans="1:11" ht="18" customHeight="1">
      <c r="A47" s="348"/>
      <c r="B47" s="349"/>
      <c r="C47" s="349"/>
      <c r="D47" s="349"/>
      <c r="E47" s="349"/>
      <c r="F47" s="349"/>
      <c r="G47" s="349"/>
      <c r="H47" s="349"/>
      <c r="I47" s="349"/>
      <c r="J47" s="349"/>
      <c r="K47" s="350"/>
    </row>
    <row r="48" spans="1:11" ht="21" customHeight="1">
      <c r="A48" s="162" t="s">
        <v>136</v>
      </c>
      <c r="B48" s="365" t="s">
        <v>137</v>
      </c>
      <c r="C48" s="365"/>
      <c r="D48" s="163" t="s">
        <v>138</v>
      </c>
      <c r="E48" s="164" t="s">
        <v>193</v>
      </c>
      <c r="F48" s="163" t="s">
        <v>140</v>
      </c>
      <c r="G48" s="165">
        <v>45285</v>
      </c>
      <c r="H48" s="366" t="s">
        <v>141</v>
      </c>
      <c r="I48" s="366"/>
      <c r="J48" s="365" t="s">
        <v>142</v>
      </c>
      <c r="K48" s="367"/>
    </row>
    <row r="49" spans="1:11" ht="16.5" customHeight="1">
      <c r="A49" s="256" t="s">
        <v>194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8"/>
    </row>
    <row r="50" spans="1:11" ht="16.5" customHeight="1">
      <c r="A50" s="368"/>
      <c r="B50" s="369"/>
      <c r="C50" s="369"/>
      <c r="D50" s="369"/>
      <c r="E50" s="369"/>
      <c r="F50" s="369"/>
      <c r="G50" s="369"/>
      <c r="H50" s="369"/>
      <c r="I50" s="369"/>
      <c r="J50" s="369"/>
      <c r="K50" s="370"/>
    </row>
    <row r="51" spans="1:11" ht="16.5" customHeight="1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73"/>
    </row>
    <row r="52" spans="1:11" ht="21" customHeight="1">
      <c r="A52" s="162" t="s">
        <v>136</v>
      </c>
      <c r="B52" s="365" t="s">
        <v>137</v>
      </c>
      <c r="C52" s="365"/>
      <c r="D52" s="163" t="s">
        <v>138</v>
      </c>
      <c r="E52" s="163" t="s">
        <v>193</v>
      </c>
      <c r="F52" s="163" t="s">
        <v>140</v>
      </c>
      <c r="G52" s="165">
        <v>45285</v>
      </c>
      <c r="H52" s="366" t="s">
        <v>141</v>
      </c>
      <c r="I52" s="366"/>
      <c r="J52" s="374" t="s">
        <v>142</v>
      </c>
      <c r="K52" s="375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J39"/>
    <mergeCell ref="A40:J40"/>
    <mergeCell ref="A41:J41"/>
    <mergeCell ref="A42:J42"/>
    <mergeCell ref="A43:K43"/>
    <mergeCell ref="A34:J34"/>
    <mergeCell ref="A35:J35"/>
    <mergeCell ref="A36:J36"/>
    <mergeCell ref="A37:J37"/>
    <mergeCell ref="A38:J38"/>
    <mergeCell ref="A29:K29"/>
    <mergeCell ref="A30:K30"/>
    <mergeCell ref="A31:J31"/>
    <mergeCell ref="A32:J32"/>
    <mergeCell ref="A33:J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29"/>
  <sheetViews>
    <sheetView workbookViewId="0">
      <selection activeCell="N23" sqref="N23"/>
    </sheetView>
  </sheetViews>
  <sheetFormatPr defaultColWidth="9" defaultRowHeight="14.25"/>
  <cols>
    <col min="1" max="1" width="13.625" style="37" customWidth="1"/>
    <col min="2" max="2" width="8.5" style="37" customWidth="1"/>
    <col min="3" max="3" width="8.5" style="38" customWidth="1"/>
    <col min="4" max="7" width="8.5" style="37" customWidth="1"/>
    <col min="8" max="8" width="2.75" style="37" customWidth="1"/>
    <col min="9" max="19" width="8.625" style="37" customWidth="1"/>
    <col min="20" max="20" width="8.625" style="39" customWidth="1"/>
    <col min="21" max="258" width="9" style="37"/>
    <col min="259" max="16384" width="9" style="20"/>
  </cols>
  <sheetData>
    <row r="1" spans="1:261" s="37" customFormat="1" ht="29.1" customHeight="1">
      <c r="A1" s="305" t="s">
        <v>144</v>
      </c>
      <c r="B1" s="306"/>
      <c r="C1" s="307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67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</row>
    <row r="2" spans="1:261" s="37" customFormat="1" ht="20.100000000000001" customHeight="1">
      <c r="A2" s="40" t="s">
        <v>61</v>
      </c>
      <c r="B2" s="308"/>
      <c r="C2" s="309"/>
      <c r="D2" s="41" t="s">
        <v>67</v>
      </c>
      <c r="E2" s="310" t="s">
        <v>195</v>
      </c>
      <c r="F2" s="310"/>
      <c r="G2" s="376"/>
      <c r="H2" s="391"/>
      <c r="I2" s="68" t="s">
        <v>57</v>
      </c>
      <c r="J2" s="68"/>
      <c r="K2" s="311" t="s">
        <v>56</v>
      </c>
      <c r="L2" s="311"/>
      <c r="M2" s="311"/>
      <c r="N2" s="311"/>
      <c r="O2" s="311"/>
      <c r="P2" s="311"/>
      <c r="Q2" s="311"/>
      <c r="R2" s="377"/>
      <c r="S2" s="312"/>
      <c r="T2" s="69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</row>
    <row r="3" spans="1:261" s="37" customFormat="1" ht="18">
      <c r="A3" s="378" t="s">
        <v>196</v>
      </c>
      <c r="B3" s="379"/>
      <c r="C3" s="379"/>
      <c r="D3" s="379"/>
      <c r="E3" s="379"/>
      <c r="F3" s="379"/>
      <c r="G3" s="380"/>
      <c r="H3" s="392"/>
      <c r="I3" s="381" t="s">
        <v>197</v>
      </c>
      <c r="J3" s="381"/>
      <c r="K3" s="381"/>
      <c r="L3" s="381"/>
      <c r="M3" s="381"/>
      <c r="N3" s="381"/>
      <c r="O3" s="381"/>
      <c r="P3" s="381"/>
      <c r="Q3" s="381"/>
      <c r="R3" s="382"/>
      <c r="S3" s="383"/>
      <c r="T3" s="136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</row>
    <row r="4" spans="1:261" s="37" customFormat="1">
      <c r="A4" s="112" t="s">
        <v>146</v>
      </c>
      <c r="B4" s="113"/>
      <c r="C4" s="45"/>
      <c r="D4" s="384" t="s">
        <v>147</v>
      </c>
      <c r="E4" s="384"/>
      <c r="F4" s="384"/>
      <c r="G4" s="113" t="s">
        <v>148</v>
      </c>
      <c r="H4" s="392"/>
      <c r="I4" s="133" t="s">
        <v>111</v>
      </c>
      <c r="J4" s="133" t="s">
        <v>111</v>
      </c>
      <c r="K4" s="133" t="s">
        <v>112</v>
      </c>
      <c r="L4" s="133" t="s">
        <v>112</v>
      </c>
      <c r="M4" s="133" t="s">
        <v>113</v>
      </c>
      <c r="N4" s="133" t="s">
        <v>113</v>
      </c>
      <c r="O4" s="133" t="s">
        <v>114</v>
      </c>
      <c r="P4" s="133" t="s">
        <v>114</v>
      </c>
      <c r="Q4" s="133" t="s">
        <v>115</v>
      </c>
      <c r="R4" s="133" t="s">
        <v>115</v>
      </c>
      <c r="S4" s="133" t="s">
        <v>116</v>
      </c>
      <c r="T4" s="137" t="s">
        <v>116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</row>
    <row r="5" spans="1:261" s="37" customFormat="1">
      <c r="A5" s="114" t="s">
        <v>149</v>
      </c>
      <c r="B5" s="45" t="s">
        <v>111</v>
      </c>
      <c r="C5" s="45" t="s">
        <v>112</v>
      </c>
      <c r="D5" s="45" t="s">
        <v>113</v>
      </c>
      <c r="E5" s="45" t="s">
        <v>114</v>
      </c>
      <c r="F5" s="45" t="s">
        <v>115</v>
      </c>
      <c r="G5" s="45" t="s">
        <v>116</v>
      </c>
      <c r="H5" s="392"/>
      <c r="I5" s="133"/>
      <c r="J5" s="133"/>
      <c r="K5" s="133"/>
      <c r="L5" s="133"/>
      <c r="M5" s="134"/>
      <c r="N5" s="134"/>
      <c r="O5" s="134"/>
      <c r="P5" s="134"/>
      <c r="Q5" s="134"/>
      <c r="R5" s="134"/>
      <c r="S5" s="134"/>
      <c r="T5" s="138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</row>
    <row r="6" spans="1:261" s="37" customFormat="1" ht="20.100000000000001" customHeight="1">
      <c r="A6" s="112"/>
      <c r="B6" s="45"/>
      <c r="C6" s="45"/>
      <c r="D6" s="45"/>
      <c r="E6" s="45"/>
      <c r="F6" s="45"/>
      <c r="G6" s="45"/>
      <c r="H6" s="39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1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</row>
    <row r="7" spans="1:261" s="37" customFormat="1" ht="20.100000000000001" customHeight="1">
      <c r="A7" s="112"/>
      <c r="B7" s="45"/>
      <c r="C7" s="45"/>
      <c r="D7" s="45"/>
      <c r="E7" s="45"/>
      <c r="F7" s="45"/>
      <c r="G7" s="45"/>
      <c r="H7" s="39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1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</row>
    <row r="8" spans="1:261" s="37" customFormat="1" ht="20.100000000000001" customHeight="1">
      <c r="A8" s="112"/>
      <c r="B8" s="45"/>
      <c r="C8" s="45"/>
      <c r="D8" s="45"/>
      <c r="E8" s="45"/>
      <c r="F8" s="45"/>
      <c r="G8" s="45"/>
      <c r="H8" s="39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1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</row>
    <row r="9" spans="1:261" s="37" customFormat="1" ht="20.100000000000001" customHeight="1">
      <c r="A9" s="112"/>
      <c r="B9" s="45"/>
      <c r="C9" s="45"/>
      <c r="D9" s="45"/>
      <c r="E9" s="45"/>
      <c r="F9" s="45"/>
      <c r="G9" s="45"/>
      <c r="H9" s="39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1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</row>
    <row r="10" spans="1:261" s="37" customFormat="1" ht="20.100000000000001" customHeight="1">
      <c r="A10" s="112"/>
      <c r="B10" s="45"/>
      <c r="C10" s="45"/>
      <c r="D10" s="45"/>
      <c r="E10" s="45"/>
      <c r="F10" s="45"/>
      <c r="G10" s="45"/>
      <c r="H10" s="39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1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</row>
    <row r="11" spans="1:261" s="37" customFormat="1" ht="20.100000000000001" customHeight="1">
      <c r="A11" s="112"/>
      <c r="B11" s="45"/>
      <c r="C11" s="45"/>
      <c r="D11" s="45"/>
      <c r="E11" s="45"/>
      <c r="F11" s="45"/>
      <c r="G11" s="45"/>
      <c r="H11" s="39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1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37" customFormat="1" ht="20.100000000000001" customHeight="1">
      <c r="A12" s="115"/>
      <c r="B12" s="116"/>
      <c r="C12" s="116"/>
      <c r="D12" s="116"/>
      <c r="E12" s="116"/>
      <c r="F12" s="116"/>
      <c r="G12" s="116"/>
      <c r="H12" s="39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1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</row>
    <row r="13" spans="1:261" s="37" customFormat="1" ht="20.100000000000001" customHeight="1">
      <c r="A13" s="117"/>
      <c r="B13" s="118"/>
      <c r="C13" s="118"/>
      <c r="D13" s="118"/>
      <c r="E13" s="118"/>
      <c r="F13" s="118"/>
      <c r="G13" s="118"/>
      <c r="H13" s="39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1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</row>
    <row r="14" spans="1:261" s="37" customFormat="1" ht="20.100000000000001" customHeight="1">
      <c r="A14" s="115"/>
      <c r="B14" s="116"/>
      <c r="C14" s="116"/>
      <c r="D14" s="116"/>
      <c r="E14" s="116"/>
      <c r="F14" s="116"/>
      <c r="G14" s="116"/>
      <c r="H14" s="39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1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37" customFormat="1" ht="20.100000000000001" customHeight="1">
      <c r="A15" s="119"/>
      <c r="B15" s="120"/>
      <c r="C15" s="120"/>
      <c r="D15" s="120"/>
      <c r="E15" s="120"/>
      <c r="F15" s="120"/>
      <c r="G15" s="120"/>
      <c r="H15" s="39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1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</row>
    <row r="16" spans="1:261" s="37" customFormat="1" ht="20.100000000000001" customHeight="1">
      <c r="A16" s="385" t="s">
        <v>198</v>
      </c>
      <c r="B16" s="386"/>
      <c r="C16" s="386"/>
      <c r="D16" s="386"/>
      <c r="E16" s="386"/>
      <c r="F16" s="386"/>
      <c r="G16" s="386"/>
      <c r="H16" s="392"/>
      <c r="I16" s="387" t="s">
        <v>198</v>
      </c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</row>
    <row r="17" spans="1:261" s="37" customFormat="1" ht="20.100000000000001" customHeight="1">
      <c r="A17" s="121" t="s">
        <v>146</v>
      </c>
      <c r="B17" s="390" t="s">
        <v>147</v>
      </c>
      <c r="C17" s="390"/>
      <c r="D17" s="390"/>
      <c r="E17" s="390"/>
      <c r="F17" s="390"/>
      <c r="G17" s="123" t="s">
        <v>148</v>
      </c>
      <c r="H17" s="392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7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</row>
    <row r="18" spans="1:261" s="37" customFormat="1" ht="20.100000000000001" customHeight="1">
      <c r="A18" s="121" t="s">
        <v>149</v>
      </c>
      <c r="B18" s="122" t="s">
        <v>199</v>
      </c>
      <c r="C18" s="122" t="s">
        <v>200</v>
      </c>
      <c r="D18" s="122" t="s">
        <v>201</v>
      </c>
      <c r="E18" s="122" t="s">
        <v>202</v>
      </c>
      <c r="F18" s="122" t="s">
        <v>203</v>
      </c>
      <c r="G18" s="122" t="s">
        <v>204</v>
      </c>
      <c r="H18" s="392"/>
      <c r="I18" s="122" t="s">
        <v>199</v>
      </c>
      <c r="J18" s="122" t="s">
        <v>199</v>
      </c>
      <c r="K18" s="122" t="s">
        <v>200</v>
      </c>
      <c r="L18" s="133" t="s">
        <v>200</v>
      </c>
      <c r="M18" s="133" t="s">
        <v>201</v>
      </c>
      <c r="N18" s="133" t="s">
        <v>201</v>
      </c>
      <c r="O18" s="133" t="s">
        <v>202</v>
      </c>
      <c r="P18" s="133" t="s">
        <v>202</v>
      </c>
      <c r="Q18" s="133" t="s">
        <v>203</v>
      </c>
      <c r="R18" s="133" t="s">
        <v>203</v>
      </c>
      <c r="S18" s="133" t="s">
        <v>204</v>
      </c>
      <c r="T18" s="139" t="s">
        <v>204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37" customFormat="1" ht="20.100000000000001" customHeight="1">
      <c r="A19" s="124"/>
      <c r="B19" s="123"/>
      <c r="C19" s="125"/>
      <c r="D19" s="123"/>
      <c r="E19" s="123"/>
      <c r="F19" s="123"/>
      <c r="G19" s="123"/>
      <c r="H19" s="392"/>
      <c r="I19" s="135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1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</row>
    <row r="20" spans="1:261" s="37" customFormat="1" ht="20.100000000000001" customHeight="1">
      <c r="A20" s="126"/>
      <c r="B20" s="123"/>
      <c r="C20" s="125"/>
      <c r="D20" s="123"/>
      <c r="E20" s="123"/>
      <c r="F20" s="123"/>
      <c r="G20" s="123"/>
      <c r="H20" s="392"/>
      <c r="I20" s="72"/>
      <c r="J20" s="72"/>
      <c r="K20" s="72"/>
      <c r="L20" s="72"/>
      <c r="M20" s="72"/>
      <c r="N20" s="72"/>
      <c r="O20" s="72"/>
      <c r="P20" s="72"/>
      <c r="Q20" s="72"/>
      <c r="R20" s="71"/>
      <c r="S20" s="72"/>
      <c r="T20" s="71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</row>
    <row r="21" spans="1:261" s="37" customFormat="1" ht="21" customHeight="1">
      <c r="A21" s="124"/>
      <c r="B21" s="123"/>
      <c r="C21" s="125"/>
      <c r="D21" s="123"/>
      <c r="E21" s="123"/>
      <c r="F21" s="123"/>
      <c r="G21" s="123"/>
      <c r="H21" s="392"/>
      <c r="I21" s="72"/>
      <c r="J21" s="72"/>
      <c r="K21" s="72"/>
      <c r="L21" s="72"/>
      <c r="M21" s="71"/>
      <c r="N21" s="72"/>
      <c r="O21" s="72"/>
      <c r="P21" s="72"/>
      <c r="Q21" s="72"/>
      <c r="R21" s="72"/>
      <c r="S21" s="72"/>
      <c r="T21" s="71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</row>
    <row r="22" spans="1:261" s="37" customFormat="1" ht="21" customHeight="1">
      <c r="A22" s="127"/>
      <c r="B22" s="128"/>
      <c r="C22" s="129"/>
      <c r="D22" s="128"/>
      <c r="E22" s="128"/>
      <c r="F22" s="128"/>
      <c r="G22" s="128"/>
      <c r="H22" s="39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1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</row>
    <row r="23" spans="1:261" s="37" customFormat="1" ht="21" customHeight="1">
      <c r="A23" s="124"/>
      <c r="B23" s="123"/>
      <c r="C23" s="125"/>
      <c r="D23" s="123"/>
      <c r="E23" s="123"/>
      <c r="F23" s="123"/>
      <c r="G23" s="123"/>
      <c r="H23" s="39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1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  <c r="IX23" s="20"/>
      <c r="IY23" s="20"/>
      <c r="IZ23" s="20"/>
      <c r="JA23" s="20"/>
    </row>
    <row r="24" spans="1:261" s="37" customFormat="1" ht="21" customHeight="1">
      <c r="A24" s="124"/>
      <c r="B24" s="123"/>
      <c r="C24" s="125"/>
      <c r="D24" s="123"/>
      <c r="E24" s="123"/>
      <c r="F24" s="123"/>
      <c r="G24" s="123"/>
      <c r="H24" s="39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1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  <c r="IX24" s="20"/>
      <c r="IY24" s="20"/>
      <c r="IZ24" s="20"/>
      <c r="JA24" s="20"/>
    </row>
    <row r="25" spans="1:261" s="37" customFormat="1" ht="21" customHeight="1">
      <c r="A25" s="124"/>
      <c r="B25" s="123"/>
      <c r="C25" s="123"/>
      <c r="D25" s="123"/>
      <c r="E25" s="123"/>
      <c r="F25" s="123"/>
      <c r="G25" s="123"/>
      <c r="H25" s="39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1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  <c r="IZ25" s="20"/>
      <c r="JA25" s="20"/>
    </row>
    <row r="26" spans="1:261" ht="21" customHeight="1">
      <c r="A26" s="124"/>
      <c r="B26" s="130"/>
      <c r="C26" s="130"/>
      <c r="D26" s="123"/>
      <c r="E26" s="123"/>
      <c r="F26" s="130"/>
      <c r="G26" s="130"/>
      <c r="H26" s="39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1"/>
    </row>
    <row r="27" spans="1:261" ht="21" customHeight="1">
      <c r="A27" s="131"/>
      <c r="B27" s="132"/>
      <c r="C27" s="132"/>
      <c r="D27" s="132"/>
      <c r="E27" s="132"/>
      <c r="F27" s="132"/>
      <c r="G27" s="132"/>
      <c r="H27" s="393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5"/>
    </row>
    <row r="29" spans="1:261">
      <c r="I29" s="76" t="s">
        <v>205</v>
      </c>
      <c r="J29" s="76"/>
      <c r="K29" s="77"/>
      <c r="L29" s="77"/>
      <c r="M29" s="76" t="s">
        <v>169</v>
      </c>
      <c r="N29" s="76"/>
      <c r="O29" s="76" t="s">
        <v>193</v>
      </c>
      <c r="P29" s="76"/>
      <c r="Q29" s="76" t="s">
        <v>170</v>
      </c>
      <c r="R29" s="76"/>
      <c r="S29" s="37" t="s">
        <v>142</v>
      </c>
    </row>
  </sheetData>
  <mergeCells count="11">
    <mergeCell ref="D4:F4"/>
    <mergeCell ref="A16:G16"/>
    <mergeCell ref="I16:T16"/>
    <mergeCell ref="B17:F17"/>
    <mergeCell ref="H2:H27"/>
    <mergeCell ref="A1:S1"/>
    <mergeCell ref="B2:C2"/>
    <mergeCell ref="E2:G2"/>
    <mergeCell ref="K2:S2"/>
    <mergeCell ref="A3:G3"/>
    <mergeCell ref="I3:S3"/>
  </mergeCells>
  <phoneticPr fontId="60" type="noConversion"/>
  <pageMargins left="0.27500000000000002" right="0.118055555555556" top="0.43263888888888902" bottom="0.23611111111111099" header="0.55069444444444404" footer="0.23611111111111099"/>
  <pageSetup paperSize="9" scale="7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P40" sqref="P40"/>
    </sheetView>
  </sheetViews>
  <sheetFormatPr defaultColWidth="10.125" defaultRowHeight="14.25"/>
  <cols>
    <col min="1" max="1" width="9.625" style="78" customWidth="1"/>
    <col min="2" max="2" width="9.25" style="78" customWidth="1"/>
    <col min="3" max="3" width="11.875" style="78" customWidth="1"/>
    <col min="4" max="4" width="9.5" style="78" customWidth="1"/>
    <col min="5" max="5" width="10.875" style="78" customWidth="1"/>
    <col min="6" max="6" width="10.375" style="78" customWidth="1"/>
    <col min="7" max="7" width="9.5" style="78" customWidth="1"/>
    <col min="8" max="8" width="9.125" style="78" customWidth="1"/>
    <col min="9" max="9" width="8.125" style="78" customWidth="1"/>
    <col min="10" max="10" width="10.5" style="78" customWidth="1"/>
    <col min="11" max="11" width="10.75" style="78" customWidth="1"/>
    <col min="12" max="16384" width="10.125" style="78"/>
  </cols>
  <sheetData>
    <row r="1" spans="1:11" ht="25.5">
      <c r="A1" s="394" t="s">
        <v>206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8" customHeight="1">
      <c r="A2" s="79" t="s">
        <v>53</v>
      </c>
      <c r="B2" s="395" t="s">
        <v>54</v>
      </c>
      <c r="C2" s="395"/>
      <c r="D2" s="80" t="s">
        <v>61</v>
      </c>
      <c r="E2" s="81" t="s">
        <v>62</v>
      </c>
      <c r="F2" s="82" t="s">
        <v>207</v>
      </c>
      <c r="G2" s="396" t="s">
        <v>68</v>
      </c>
      <c r="H2" s="396"/>
      <c r="I2" s="99" t="s">
        <v>57</v>
      </c>
      <c r="J2" s="396" t="s">
        <v>56</v>
      </c>
      <c r="K2" s="397"/>
    </row>
    <row r="3" spans="1:11" ht="18" customHeight="1">
      <c r="A3" s="83" t="s">
        <v>76</v>
      </c>
      <c r="B3" s="319">
        <v>1280</v>
      </c>
      <c r="C3" s="319"/>
      <c r="D3" s="84" t="s">
        <v>208</v>
      </c>
      <c r="E3" s="398">
        <v>45000</v>
      </c>
      <c r="F3" s="398"/>
      <c r="G3" s="398"/>
      <c r="H3" s="346" t="s">
        <v>209</v>
      </c>
      <c r="I3" s="346"/>
      <c r="J3" s="346"/>
      <c r="K3" s="347"/>
    </row>
    <row r="4" spans="1:11" ht="18" customHeight="1">
      <c r="A4" s="85" t="s">
        <v>71</v>
      </c>
      <c r="B4" s="86" t="s">
        <v>361</v>
      </c>
      <c r="C4" s="87">
        <v>6</v>
      </c>
      <c r="D4" s="88" t="s">
        <v>210</v>
      </c>
      <c r="E4" s="323" t="s">
        <v>211</v>
      </c>
      <c r="F4" s="323"/>
      <c r="G4" s="323"/>
      <c r="H4" s="279" t="s">
        <v>212</v>
      </c>
      <c r="I4" s="279"/>
      <c r="J4" s="87" t="s">
        <v>65</v>
      </c>
      <c r="K4" s="103" t="s">
        <v>66</v>
      </c>
    </row>
    <row r="5" spans="1:11" ht="18" customHeight="1">
      <c r="A5" s="85" t="s">
        <v>213</v>
      </c>
      <c r="B5" s="319">
        <v>1</v>
      </c>
      <c r="C5" s="319"/>
      <c r="D5" s="84" t="s">
        <v>214</v>
      </c>
      <c r="E5" s="84" t="s">
        <v>215</v>
      </c>
      <c r="G5" s="84"/>
      <c r="H5" s="279" t="s">
        <v>216</v>
      </c>
      <c r="I5" s="279"/>
      <c r="J5" s="87" t="s">
        <v>65</v>
      </c>
      <c r="K5" s="103" t="s">
        <v>66</v>
      </c>
    </row>
    <row r="6" spans="1:11" ht="18" customHeight="1">
      <c r="A6" s="89" t="s">
        <v>217</v>
      </c>
      <c r="B6" s="247">
        <v>125</v>
      </c>
      <c r="C6" s="247"/>
      <c r="D6" s="90" t="s">
        <v>218</v>
      </c>
      <c r="E6" s="91">
        <v>1280</v>
      </c>
      <c r="F6" s="92"/>
      <c r="G6" s="90"/>
      <c r="H6" s="399" t="s">
        <v>219</v>
      </c>
      <c r="I6" s="399"/>
      <c r="J6" s="92" t="s">
        <v>65</v>
      </c>
      <c r="K6" s="104" t="s">
        <v>66</v>
      </c>
    </row>
    <row r="7" spans="1:11" ht="18" customHeight="1">
      <c r="A7" s="93"/>
      <c r="B7" s="94"/>
      <c r="C7" s="94"/>
      <c r="D7" s="93"/>
      <c r="E7" s="94"/>
      <c r="F7" s="95"/>
      <c r="G7" s="93"/>
      <c r="H7" s="95"/>
      <c r="I7" s="94"/>
      <c r="J7" s="94"/>
      <c r="K7" s="94"/>
    </row>
    <row r="8" spans="1:11" ht="18" customHeight="1">
      <c r="A8" s="96" t="s">
        <v>220</v>
      </c>
      <c r="B8" s="82" t="s">
        <v>221</v>
      </c>
      <c r="C8" s="82" t="s">
        <v>222</v>
      </c>
      <c r="D8" s="82" t="s">
        <v>223</v>
      </c>
      <c r="E8" s="82" t="s">
        <v>224</v>
      </c>
      <c r="F8" s="82" t="s">
        <v>225</v>
      </c>
      <c r="G8" s="400" t="s">
        <v>226</v>
      </c>
      <c r="H8" s="401"/>
      <c r="I8" s="401"/>
      <c r="J8" s="401"/>
      <c r="K8" s="402"/>
    </row>
    <row r="9" spans="1:11" ht="18" customHeight="1">
      <c r="A9" s="278" t="s">
        <v>227</v>
      </c>
      <c r="B9" s="279"/>
      <c r="C9" s="87" t="s">
        <v>65</v>
      </c>
      <c r="D9" s="87" t="s">
        <v>66</v>
      </c>
      <c r="E9" s="84" t="s">
        <v>228</v>
      </c>
      <c r="F9" s="97" t="s">
        <v>229</v>
      </c>
      <c r="G9" s="403"/>
      <c r="H9" s="404"/>
      <c r="I9" s="404"/>
      <c r="J9" s="404"/>
      <c r="K9" s="405"/>
    </row>
    <row r="10" spans="1:11" ht="18" customHeight="1">
      <c r="A10" s="278" t="s">
        <v>230</v>
      </c>
      <c r="B10" s="279"/>
      <c r="C10" s="87" t="s">
        <v>65</v>
      </c>
      <c r="D10" s="87" t="s">
        <v>66</v>
      </c>
      <c r="E10" s="84" t="s">
        <v>231</v>
      </c>
      <c r="F10" s="97" t="s">
        <v>232</v>
      </c>
      <c r="G10" s="403" t="s">
        <v>233</v>
      </c>
      <c r="H10" s="404"/>
      <c r="I10" s="404"/>
      <c r="J10" s="404"/>
      <c r="K10" s="405"/>
    </row>
    <row r="11" spans="1:11" ht="18" customHeight="1">
      <c r="A11" s="362" t="s">
        <v>178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 ht="18" customHeight="1">
      <c r="A12" s="83" t="s">
        <v>90</v>
      </c>
      <c r="B12" s="87" t="s">
        <v>86</v>
      </c>
      <c r="C12" s="87" t="s">
        <v>87</v>
      </c>
      <c r="D12" s="97"/>
      <c r="E12" s="84" t="s">
        <v>88</v>
      </c>
      <c r="F12" s="87" t="s">
        <v>86</v>
      </c>
      <c r="G12" s="87" t="s">
        <v>87</v>
      </c>
      <c r="H12" s="87"/>
      <c r="I12" s="84" t="s">
        <v>234</v>
      </c>
      <c r="J12" s="87" t="s">
        <v>86</v>
      </c>
      <c r="K12" s="103" t="s">
        <v>87</v>
      </c>
    </row>
    <row r="13" spans="1:11" ht="18" customHeight="1">
      <c r="A13" s="83" t="s">
        <v>93</v>
      </c>
      <c r="B13" s="87" t="s">
        <v>86</v>
      </c>
      <c r="C13" s="87" t="s">
        <v>87</v>
      </c>
      <c r="D13" s="97"/>
      <c r="E13" s="84" t="s">
        <v>98</v>
      </c>
      <c r="F13" s="87" t="s">
        <v>86</v>
      </c>
      <c r="G13" s="87" t="s">
        <v>87</v>
      </c>
      <c r="H13" s="87"/>
      <c r="I13" s="84" t="s">
        <v>235</v>
      </c>
      <c r="J13" s="87" t="s">
        <v>86</v>
      </c>
      <c r="K13" s="103" t="s">
        <v>87</v>
      </c>
    </row>
    <row r="14" spans="1:11" ht="18" customHeight="1">
      <c r="A14" s="89" t="s">
        <v>236</v>
      </c>
      <c r="B14" s="92" t="s">
        <v>86</v>
      </c>
      <c r="C14" s="92" t="s">
        <v>87</v>
      </c>
      <c r="D14" s="98"/>
      <c r="E14" s="90" t="s">
        <v>237</v>
      </c>
      <c r="F14" s="92" t="s">
        <v>86</v>
      </c>
      <c r="G14" s="92" t="s">
        <v>87</v>
      </c>
      <c r="H14" s="92"/>
      <c r="I14" s="90" t="s">
        <v>238</v>
      </c>
      <c r="J14" s="92" t="s">
        <v>86</v>
      </c>
      <c r="K14" s="104" t="s">
        <v>87</v>
      </c>
    </row>
    <row r="15" spans="1:11" ht="18" customHeight="1">
      <c r="A15" s="93"/>
      <c r="B15" s="95"/>
      <c r="C15" s="95"/>
      <c r="D15" s="94"/>
      <c r="E15" s="93"/>
      <c r="F15" s="95"/>
      <c r="G15" s="95"/>
      <c r="H15" s="95"/>
      <c r="I15" s="93"/>
      <c r="J15" s="95"/>
      <c r="K15" s="95"/>
    </row>
    <row r="16" spans="1:11" ht="18" customHeight="1">
      <c r="A16" s="345" t="s">
        <v>239</v>
      </c>
      <c r="B16" s="332"/>
      <c r="C16" s="332"/>
      <c r="D16" s="332"/>
      <c r="E16" s="332"/>
      <c r="F16" s="332"/>
      <c r="G16" s="332"/>
      <c r="H16" s="332"/>
      <c r="I16" s="332"/>
      <c r="J16" s="332"/>
      <c r="K16" s="333"/>
    </row>
    <row r="17" spans="1:11" ht="18" customHeight="1">
      <c r="A17" s="278" t="s">
        <v>240</v>
      </c>
      <c r="B17" s="279"/>
      <c r="C17" s="279"/>
      <c r="D17" s="279"/>
      <c r="E17" s="279"/>
      <c r="F17" s="279"/>
      <c r="G17" s="279"/>
      <c r="H17" s="279"/>
      <c r="I17" s="279"/>
      <c r="J17" s="279"/>
      <c r="K17" s="351"/>
    </row>
    <row r="18" spans="1:11" ht="18" customHeight="1">
      <c r="A18" s="278"/>
      <c r="B18" s="279"/>
      <c r="C18" s="279"/>
      <c r="D18" s="279"/>
      <c r="E18" s="279"/>
      <c r="F18" s="279"/>
      <c r="G18" s="279"/>
      <c r="H18" s="279"/>
      <c r="I18" s="279"/>
      <c r="J18" s="279"/>
      <c r="K18" s="351"/>
    </row>
    <row r="19" spans="1:11" ht="21.95" customHeight="1">
      <c r="A19" s="406"/>
      <c r="B19" s="407"/>
      <c r="C19" s="407"/>
      <c r="D19" s="407"/>
      <c r="E19" s="407"/>
      <c r="F19" s="407"/>
      <c r="G19" s="407"/>
      <c r="H19" s="407"/>
      <c r="I19" s="407"/>
      <c r="J19" s="407"/>
      <c r="K19" s="408"/>
    </row>
    <row r="20" spans="1:11" ht="21.95" customHeight="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409"/>
    </row>
    <row r="21" spans="1:11" ht="21.9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335"/>
      <c r="K21" s="409"/>
    </row>
    <row r="22" spans="1:11" ht="21.9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335"/>
      <c r="K22" s="409"/>
    </row>
    <row r="23" spans="1:11" ht="21.95" customHeight="1">
      <c r="A23" s="410"/>
      <c r="B23" s="411"/>
      <c r="C23" s="411"/>
      <c r="D23" s="411"/>
      <c r="E23" s="411"/>
      <c r="F23" s="411"/>
      <c r="G23" s="411"/>
      <c r="H23" s="411"/>
      <c r="I23" s="411"/>
      <c r="J23" s="411"/>
      <c r="K23" s="412"/>
    </row>
    <row r="24" spans="1:11" ht="18" customHeight="1">
      <c r="A24" s="278" t="s">
        <v>124</v>
      </c>
      <c r="B24" s="279"/>
      <c r="C24" s="87" t="s">
        <v>65</v>
      </c>
      <c r="D24" s="87" t="s">
        <v>66</v>
      </c>
      <c r="E24" s="346"/>
      <c r="F24" s="346"/>
      <c r="G24" s="346"/>
      <c r="H24" s="346"/>
      <c r="I24" s="346"/>
      <c r="J24" s="346"/>
      <c r="K24" s="347"/>
    </row>
    <row r="25" spans="1:11" ht="18" customHeight="1">
      <c r="A25" s="100" t="s">
        <v>241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4"/>
    </row>
    <row r="26" spans="1:11">
      <c r="A26" s="415"/>
      <c r="B26" s="415"/>
      <c r="C26" s="415"/>
      <c r="D26" s="415"/>
      <c r="E26" s="415"/>
      <c r="F26" s="415"/>
      <c r="G26" s="415"/>
      <c r="H26" s="415"/>
      <c r="I26" s="415"/>
      <c r="J26" s="415"/>
      <c r="K26" s="415"/>
    </row>
    <row r="27" spans="1:11" ht="20.100000000000001" customHeight="1">
      <c r="A27" s="416" t="s">
        <v>242</v>
      </c>
      <c r="B27" s="401"/>
      <c r="C27" s="401"/>
      <c r="D27" s="401"/>
      <c r="E27" s="401"/>
      <c r="F27" s="401"/>
      <c r="G27" s="401"/>
      <c r="H27" s="401"/>
      <c r="I27" s="401"/>
      <c r="J27" s="417"/>
      <c r="K27" s="107" t="s">
        <v>185</v>
      </c>
    </row>
    <row r="28" spans="1:11" ht="23.1" customHeight="1">
      <c r="A28" s="418" t="s">
        <v>243</v>
      </c>
      <c r="B28" s="419"/>
      <c r="C28" s="419"/>
      <c r="D28" s="419"/>
      <c r="E28" s="419"/>
      <c r="F28" s="419"/>
      <c r="G28" s="419"/>
      <c r="H28" s="419"/>
      <c r="I28" s="419"/>
      <c r="J28" s="420"/>
      <c r="K28" s="108">
        <v>1</v>
      </c>
    </row>
    <row r="29" spans="1:11" ht="23.1" customHeight="1">
      <c r="A29" s="418" t="s">
        <v>244</v>
      </c>
      <c r="B29" s="419"/>
      <c r="C29" s="419"/>
      <c r="D29" s="419"/>
      <c r="E29" s="419"/>
      <c r="F29" s="419"/>
      <c r="G29" s="419"/>
      <c r="H29" s="419"/>
      <c r="I29" s="419"/>
      <c r="J29" s="420"/>
      <c r="K29" s="109">
        <v>1</v>
      </c>
    </row>
    <row r="30" spans="1:11" ht="23.1" customHeight="1">
      <c r="A30" s="418" t="s">
        <v>245</v>
      </c>
      <c r="B30" s="419"/>
      <c r="C30" s="419"/>
      <c r="D30" s="419"/>
      <c r="E30" s="419"/>
      <c r="F30" s="419"/>
      <c r="G30" s="419"/>
      <c r="H30" s="419"/>
      <c r="I30" s="419"/>
      <c r="J30" s="420"/>
      <c r="K30" s="109">
        <v>1</v>
      </c>
    </row>
    <row r="31" spans="1:11" ht="23.1" customHeight="1">
      <c r="A31" s="418"/>
      <c r="B31" s="419"/>
      <c r="C31" s="419"/>
      <c r="D31" s="419"/>
      <c r="E31" s="419"/>
      <c r="F31" s="419"/>
      <c r="G31" s="419"/>
      <c r="H31" s="419"/>
      <c r="I31" s="419"/>
      <c r="J31" s="420"/>
      <c r="K31" s="109"/>
    </row>
    <row r="32" spans="1:11" ht="23.1" customHeight="1">
      <c r="A32" s="418"/>
      <c r="B32" s="419"/>
      <c r="C32" s="419"/>
      <c r="D32" s="419"/>
      <c r="E32" s="419"/>
      <c r="F32" s="419"/>
      <c r="G32" s="419"/>
      <c r="H32" s="419"/>
      <c r="I32" s="419"/>
      <c r="J32" s="420"/>
      <c r="K32" s="109"/>
    </row>
    <row r="33" spans="1:11" ht="23.1" customHeight="1">
      <c r="A33" s="418"/>
      <c r="B33" s="419"/>
      <c r="C33" s="419"/>
      <c r="D33" s="419"/>
      <c r="E33" s="419"/>
      <c r="F33" s="419"/>
      <c r="G33" s="419"/>
      <c r="H33" s="419"/>
      <c r="I33" s="419"/>
      <c r="J33" s="420"/>
      <c r="K33" s="109"/>
    </row>
    <row r="34" spans="1:11" ht="23.1" customHeight="1">
      <c r="A34" s="418"/>
      <c r="B34" s="419"/>
      <c r="C34" s="419"/>
      <c r="D34" s="419"/>
      <c r="E34" s="419"/>
      <c r="F34" s="419"/>
      <c r="G34" s="419"/>
      <c r="H34" s="419"/>
      <c r="I34" s="419"/>
      <c r="J34" s="420"/>
      <c r="K34" s="105"/>
    </row>
    <row r="35" spans="1:11" ht="23.1" customHeight="1">
      <c r="A35" s="418"/>
      <c r="B35" s="419"/>
      <c r="C35" s="419"/>
      <c r="D35" s="419"/>
      <c r="E35" s="419"/>
      <c r="F35" s="419"/>
      <c r="G35" s="419"/>
      <c r="H35" s="419"/>
      <c r="I35" s="419"/>
      <c r="J35" s="420"/>
      <c r="K35" s="110"/>
    </row>
    <row r="36" spans="1:11" ht="23.1" customHeight="1">
      <c r="A36" s="421" t="s">
        <v>191</v>
      </c>
      <c r="B36" s="422"/>
      <c r="C36" s="422"/>
      <c r="D36" s="422"/>
      <c r="E36" s="422"/>
      <c r="F36" s="422"/>
      <c r="G36" s="422"/>
      <c r="H36" s="422"/>
      <c r="I36" s="422"/>
      <c r="J36" s="423"/>
      <c r="K36" s="111">
        <f>SUM(K28:K35)</f>
        <v>3</v>
      </c>
    </row>
    <row r="37" spans="1:11" ht="18.75" customHeight="1">
      <c r="A37" s="424" t="s">
        <v>246</v>
      </c>
      <c r="B37" s="425"/>
      <c r="C37" s="425"/>
      <c r="D37" s="425"/>
      <c r="E37" s="425"/>
      <c r="F37" s="425"/>
      <c r="G37" s="425"/>
      <c r="H37" s="425"/>
      <c r="I37" s="425"/>
      <c r="J37" s="425"/>
      <c r="K37" s="426"/>
    </row>
    <row r="38" spans="1:11" ht="18.75" customHeight="1">
      <c r="A38" s="275" t="s">
        <v>247</v>
      </c>
      <c r="B38" s="276"/>
      <c r="C38" s="276"/>
      <c r="D38" s="427" t="s">
        <v>248</v>
      </c>
      <c r="E38" s="427"/>
      <c r="F38" s="428" t="s">
        <v>249</v>
      </c>
      <c r="G38" s="429"/>
      <c r="H38" s="276" t="s">
        <v>250</v>
      </c>
      <c r="I38" s="276"/>
      <c r="J38" s="276" t="s">
        <v>251</v>
      </c>
      <c r="K38" s="277"/>
    </row>
    <row r="39" spans="1:11" ht="18.75" customHeight="1">
      <c r="A39" s="85" t="s">
        <v>125</v>
      </c>
      <c r="B39" s="279" t="s">
        <v>372</v>
      </c>
      <c r="C39" s="279"/>
      <c r="D39" s="279"/>
      <c r="E39" s="279"/>
      <c r="F39" s="279"/>
      <c r="G39" s="279"/>
      <c r="H39" s="279"/>
      <c r="I39" s="279"/>
      <c r="J39" s="279"/>
      <c r="K39" s="351"/>
    </row>
    <row r="40" spans="1:11" ht="24" customHeight="1">
      <c r="A40" s="278"/>
      <c r="B40" s="279"/>
      <c r="C40" s="279"/>
      <c r="D40" s="279"/>
      <c r="E40" s="279"/>
      <c r="F40" s="279"/>
      <c r="G40" s="279"/>
      <c r="H40" s="279"/>
      <c r="I40" s="279"/>
      <c r="J40" s="279"/>
      <c r="K40" s="351"/>
    </row>
    <row r="41" spans="1:11" ht="24" customHeight="1">
      <c r="A41" s="278"/>
      <c r="B41" s="279"/>
      <c r="C41" s="279"/>
      <c r="D41" s="279"/>
      <c r="E41" s="279"/>
      <c r="F41" s="279"/>
      <c r="G41" s="279"/>
      <c r="H41" s="279"/>
      <c r="I41" s="279"/>
      <c r="J41" s="279"/>
      <c r="K41" s="351"/>
    </row>
    <row r="42" spans="1:11" ht="32.1" customHeight="1">
      <c r="A42" s="89" t="s">
        <v>136</v>
      </c>
      <c r="B42" s="430" t="s">
        <v>252</v>
      </c>
      <c r="C42" s="430"/>
      <c r="D42" s="90" t="s">
        <v>253</v>
      </c>
      <c r="E42" s="98" t="s">
        <v>139</v>
      </c>
      <c r="F42" s="101" t="s">
        <v>254</v>
      </c>
      <c r="G42" s="102">
        <v>45003</v>
      </c>
      <c r="H42" s="431" t="s">
        <v>141</v>
      </c>
      <c r="I42" s="431"/>
      <c r="J42" s="430" t="s">
        <v>142</v>
      </c>
      <c r="K42" s="43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5</xdr:col>
                    <xdr:colOff>638175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304800</xdr:colOff>
                    <xdr:row>13</xdr:row>
                    <xdr:rowOff>28575</xdr:rowOff>
                  </from>
                  <to>
                    <xdr:col>5</xdr:col>
                    <xdr:colOff>733425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28575</xdr:rowOff>
                  </from>
                  <to>
                    <xdr:col>6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1"/>
  <sheetViews>
    <sheetView workbookViewId="0">
      <selection activeCell="O12" sqref="O12"/>
    </sheetView>
  </sheetViews>
  <sheetFormatPr defaultColWidth="9" defaultRowHeight="14.25"/>
  <cols>
    <col min="1" max="1" width="16.625" style="37" customWidth="1"/>
    <col min="2" max="2" width="8.5" style="37" customWidth="1"/>
    <col min="3" max="3" width="8.5" style="38" customWidth="1"/>
    <col min="4" max="7" width="8.5" style="37" customWidth="1"/>
    <col min="8" max="8" width="2.75" style="37" customWidth="1"/>
    <col min="9" max="9" width="8.75" style="37" customWidth="1"/>
    <col min="10" max="10" width="9.625" style="37" customWidth="1"/>
    <col min="11" max="14" width="8.75" style="37" customWidth="1"/>
    <col min="15" max="252" width="9" style="37"/>
    <col min="253" max="16384" width="9" style="20"/>
  </cols>
  <sheetData>
    <row r="1" spans="1:255" s="37" customFormat="1" ht="29.1" customHeight="1">
      <c r="A1" s="305" t="s">
        <v>144</v>
      </c>
      <c r="B1" s="306"/>
      <c r="C1" s="307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</row>
    <row r="2" spans="1:255" s="37" customFormat="1" ht="20.100000000000001" customHeight="1">
      <c r="A2" s="40" t="s">
        <v>61</v>
      </c>
      <c r="B2" s="308" t="s">
        <v>62</v>
      </c>
      <c r="C2" s="309"/>
      <c r="D2" s="41" t="s">
        <v>67</v>
      </c>
      <c r="E2" s="310" t="s">
        <v>68</v>
      </c>
      <c r="F2" s="310"/>
      <c r="G2" s="310"/>
      <c r="H2" s="314"/>
      <c r="I2" s="68" t="s">
        <v>57</v>
      </c>
      <c r="J2" s="311" t="s">
        <v>56</v>
      </c>
      <c r="K2" s="311"/>
      <c r="L2" s="311"/>
      <c r="M2" s="311"/>
      <c r="N2" s="312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</row>
    <row r="3" spans="1:255" s="37" customFormat="1">
      <c r="A3" s="42" t="s">
        <v>146</v>
      </c>
      <c r="B3" s="43"/>
      <c r="C3" s="44"/>
      <c r="D3" s="313" t="s">
        <v>147</v>
      </c>
      <c r="E3" s="313"/>
      <c r="F3" s="313"/>
      <c r="G3" s="43" t="s">
        <v>148</v>
      </c>
      <c r="H3" s="315"/>
      <c r="I3" s="70" t="s">
        <v>118</v>
      </c>
      <c r="J3" s="70" t="s">
        <v>118</v>
      </c>
      <c r="K3" s="70" t="s">
        <v>118</v>
      </c>
      <c r="L3" s="70" t="s">
        <v>119</v>
      </c>
      <c r="M3" s="70" t="s">
        <v>119</v>
      </c>
      <c r="N3" s="70" t="s">
        <v>119</v>
      </c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</row>
    <row r="4" spans="1:255" s="37" customFormat="1">
      <c r="A4" s="42" t="s">
        <v>149</v>
      </c>
      <c r="B4" s="45" t="s">
        <v>111</v>
      </c>
      <c r="C4" s="45" t="s">
        <v>112</v>
      </c>
      <c r="D4" s="45" t="s">
        <v>113</v>
      </c>
      <c r="E4" s="45" t="s">
        <v>114</v>
      </c>
      <c r="F4" s="45" t="s">
        <v>115</v>
      </c>
      <c r="G4" s="45" t="s">
        <v>116</v>
      </c>
      <c r="H4" s="315"/>
      <c r="I4" s="45" t="s">
        <v>111</v>
      </c>
      <c r="J4" s="45" t="s">
        <v>112</v>
      </c>
      <c r="K4" s="45" t="s">
        <v>113</v>
      </c>
      <c r="L4" s="45" t="s">
        <v>114</v>
      </c>
      <c r="M4" s="45" t="s">
        <v>115</v>
      </c>
      <c r="N4" s="45" t="s">
        <v>116</v>
      </c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</row>
    <row r="5" spans="1:255" s="37" customFormat="1">
      <c r="A5" s="46" t="s">
        <v>152</v>
      </c>
      <c r="B5" s="47">
        <f t="shared" ref="B5:B7" si="0">C5-4</f>
        <v>46</v>
      </c>
      <c r="C5" s="47">
        <v>50</v>
      </c>
      <c r="D5" s="47">
        <f t="shared" ref="D5:G5" si="1">C5+4</f>
        <v>54</v>
      </c>
      <c r="E5" s="47">
        <f t="shared" si="1"/>
        <v>58</v>
      </c>
      <c r="F5" s="47">
        <f t="shared" si="1"/>
        <v>62</v>
      </c>
      <c r="G5" s="47">
        <f t="shared" si="1"/>
        <v>66</v>
      </c>
      <c r="H5" s="316"/>
      <c r="I5" s="72" t="s">
        <v>255</v>
      </c>
      <c r="J5" s="72" t="s">
        <v>362</v>
      </c>
      <c r="K5" s="72" t="s">
        <v>256</v>
      </c>
      <c r="L5" s="72" t="s">
        <v>366</v>
      </c>
      <c r="M5" s="72" t="s">
        <v>364</v>
      </c>
      <c r="N5" s="72" t="s">
        <v>363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</row>
    <row r="6" spans="1:255" s="37" customFormat="1" ht="20.100000000000001" customHeight="1">
      <c r="A6" s="46" t="s">
        <v>155</v>
      </c>
      <c r="B6" s="47">
        <f t="shared" si="0"/>
        <v>80</v>
      </c>
      <c r="C6" s="47">
        <v>84</v>
      </c>
      <c r="D6" s="47">
        <f>C6+4</f>
        <v>88</v>
      </c>
      <c r="E6" s="47">
        <f t="shared" ref="E6:G6" si="2">D6+6</f>
        <v>94</v>
      </c>
      <c r="F6" s="47">
        <f t="shared" si="2"/>
        <v>100</v>
      </c>
      <c r="G6" s="47">
        <f t="shared" si="2"/>
        <v>106</v>
      </c>
      <c r="H6" s="316"/>
      <c r="I6" s="72" t="s">
        <v>257</v>
      </c>
      <c r="J6" s="72" t="s">
        <v>258</v>
      </c>
      <c r="K6" s="72" t="s">
        <v>259</v>
      </c>
      <c r="L6" s="72" t="s">
        <v>364</v>
      </c>
      <c r="M6" s="72" t="s">
        <v>365</v>
      </c>
      <c r="N6" s="72" t="s">
        <v>363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</row>
    <row r="7" spans="1:255" s="37" customFormat="1" ht="20.100000000000001" customHeight="1">
      <c r="A7" s="46" t="s">
        <v>158</v>
      </c>
      <c r="B7" s="47">
        <f t="shared" si="0"/>
        <v>80</v>
      </c>
      <c r="C7" s="47">
        <v>84</v>
      </c>
      <c r="D7" s="47">
        <f>C7+4</f>
        <v>88</v>
      </c>
      <c r="E7" s="47">
        <f t="shared" ref="E7:G7" si="3">D7+6</f>
        <v>94</v>
      </c>
      <c r="F7" s="47">
        <f t="shared" si="3"/>
        <v>100</v>
      </c>
      <c r="G7" s="47">
        <f t="shared" si="3"/>
        <v>106</v>
      </c>
      <c r="H7" s="316"/>
      <c r="I7" s="72" t="s">
        <v>367</v>
      </c>
      <c r="J7" s="72" t="s">
        <v>260</v>
      </c>
      <c r="K7" s="72" t="s">
        <v>363</v>
      </c>
      <c r="L7" s="72" t="s">
        <v>363</v>
      </c>
      <c r="M7" s="72" t="s">
        <v>368</v>
      </c>
      <c r="N7" s="72" t="s">
        <v>369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</row>
    <row r="8" spans="1:255" s="37" customFormat="1" ht="20.100000000000001" customHeight="1">
      <c r="A8" s="46" t="s">
        <v>160</v>
      </c>
      <c r="B8" s="47">
        <f>C8-1.5</f>
        <v>36</v>
      </c>
      <c r="C8" s="47">
        <v>37.5</v>
      </c>
      <c r="D8" s="47">
        <f t="shared" ref="D8:G8" si="4">C8+2.2</f>
        <v>39.700000000000003</v>
      </c>
      <c r="E8" s="47">
        <f t="shared" si="4"/>
        <v>41.900000000000006</v>
      </c>
      <c r="F8" s="47">
        <f t="shared" si="4"/>
        <v>44.100000000000009</v>
      </c>
      <c r="G8" s="47">
        <f t="shared" si="4"/>
        <v>46.300000000000011</v>
      </c>
      <c r="H8" s="316"/>
      <c r="I8" s="72" t="s">
        <v>370</v>
      </c>
      <c r="J8" s="72" t="s">
        <v>363</v>
      </c>
      <c r="K8" s="72" t="s">
        <v>261</v>
      </c>
      <c r="L8" s="72" t="s">
        <v>262</v>
      </c>
      <c r="M8" s="72" t="s">
        <v>366</v>
      </c>
      <c r="N8" s="72" t="s">
        <v>263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</row>
    <row r="9" spans="1:255" s="37" customFormat="1" ht="20.100000000000001" customHeight="1">
      <c r="A9" s="48" t="s">
        <v>164</v>
      </c>
      <c r="B9" s="49">
        <f>C9-1</f>
        <v>16</v>
      </c>
      <c r="C9" s="49">
        <v>17</v>
      </c>
      <c r="D9" s="49">
        <f>C9+1</f>
        <v>18</v>
      </c>
      <c r="E9" s="49">
        <f t="shared" ref="E9:G9" si="5">D9+1</f>
        <v>19</v>
      </c>
      <c r="F9" s="49">
        <f t="shared" si="5"/>
        <v>20</v>
      </c>
      <c r="G9" s="49">
        <f t="shared" si="5"/>
        <v>21</v>
      </c>
      <c r="H9" s="316"/>
      <c r="I9" s="72" t="s">
        <v>371</v>
      </c>
      <c r="J9" s="72" t="s">
        <v>264</v>
      </c>
      <c r="K9" s="72" t="s">
        <v>261</v>
      </c>
      <c r="L9" s="72" t="s">
        <v>265</v>
      </c>
      <c r="M9" s="72" t="s">
        <v>266</v>
      </c>
      <c r="N9" s="72" t="s">
        <v>159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</row>
    <row r="10" spans="1:255" s="37" customFormat="1" ht="20.100000000000001" customHeight="1">
      <c r="A10" s="48" t="s">
        <v>165</v>
      </c>
      <c r="B10" s="49">
        <f>C10-1.2</f>
        <v>17.8</v>
      </c>
      <c r="C10" s="49">
        <v>19</v>
      </c>
      <c r="D10" s="49">
        <f t="shared" ref="D10:G10" si="6">C10+1.2</f>
        <v>20.2</v>
      </c>
      <c r="E10" s="49">
        <f t="shared" si="6"/>
        <v>21.4</v>
      </c>
      <c r="F10" s="49">
        <f t="shared" si="6"/>
        <v>22.599999999999998</v>
      </c>
      <c r="G10" s="49">
        <f t="shared" si="6"/>
        <v>23.799999999999997</v>
      </c>
      <c r="H10" s="316"/>
      <c r="I10" s="72" t="s">
        <v>159</v>
      </c>
      <c r="J10" s="72" t="s">
        <v>159</v>
      </c>
      <c r="K10" s="72" t="s">
        <v>267</v>
      </c>
      <c r="L10" s="72" t="s">
        <v>268</v>
      </c>
      <c r="M10" s="72" t="s">
        <v>262</v>
      </c>
      <c r="N10" s="72" t="s">
        <v>269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</row>
    <row r="11" spans="1:255" s="37" customFormat="1" ht="20.100000000000001" customHeight="1">
      <c r="A11" s="48" t="s">
        <v>166</v>
      </c>
      <c r="B11" s="50">
        <f>C11-1</f>
        <v>14</v>
      </c>
      <c r="C11" s="50">
        <v>15</v>
      </c>
      <c r="D11" s="50">
        <f>C11+1</f>
        <v>16</v>
      </c>
      <c r="E11" s="50">
        <f>D11+1</f>
        <v>17</v>
      </c>
      <c r="F11" s="50">
        <f>E11+1</f>
        <v>18</v>
      </c>
      <c r="G11" s="50">
        <f>F11+0.6</f>
        <v>18.600000000000001</v>
      </c>
      <c r="H11" s="316"/>
      <c r="I11" s="72" t="s">
        <v>159</v>
      </c>
      <c r="J11" s="72" t="s">
        <v>270</v>
      </c>
      <c r="K11" s="72" t="s">
        <v>159</v>
      </c>
      <c r="L11" s="72" t="s">
        <v>159</v>
      </c>
      <c r="M11" s="72" t="s">
        <v>159</v>
      </c>
      <c r="N11" s="72" t="s">
        <v>159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</row>
    <row r="12" spans="1:255" s="37" customFormat="1" ht="20.100000000000001" customHeight="1">
      <c r="A12" s="51"/>
      <c r="B12" s="52"/>
      <c r="C12" s="52"/>
      <c r="D12" s="53"/>
      <c r="E12" s="52"/>
      <c r="F12" s="52"/>
      <c r="G12" s="52"/>
      <c r="H12" s="316"/>
      <c r="I12" s="72"/>
      <c r="J12" s="72"/>
      <c r="K12" s="72"/>
      <c r="M12" s="72"/>
      <c r="N12" s="72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</row>
    <row r="13" spans="1:255" s="37" customFormat="1" ht="20.100000000000001" customHeight="1">
      <c r="A13" s="54"/>
      <c r="B13" s="52"/>
      <c r="C13" s="52"/>
      <c r="D13" s="53"/>
      <c r="E13" s="52"/>
      <c r="F13" s="52"/>
      <c r="G13" s="52"/>
      <c r="H13" s="316"/>
      <c r="I13" s="72"/>
      <c r="J13" s="72"/>
      <c r="K13" s="72"/>
      <c r="L13" s="72"/>
      <c r="M13" s="72"/>
      <c r="N13" s="72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</row>
    <row r="14" spans="1:255" s="37" customFormat="1" ht="20.100000000000001" customHeight="1">
      <c r="A14" s="54"/>
      <c r="B14" s="52"/>
      <c r="C14" s="52"/>
      <c r="D14" s="53"/>
      <c r="E14" s="52"/>
      <c r="F14" s="52"/>
      <c r="G14" s="52"/>
      <c r="H14" s="316"/>
      <c r="I14" s="72"/>
      <c r="J14" s="72"/>
      <c r="K14" s="72"/>
      <c r="L14" s="72"/>
      <c r="M14" s="72"/>
      <c r="N14" s="72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s="37" customFormat="1" ht="20.100000000000001" customHeight="1">
      <c r="A15" s="54"/>
      <c r="B15" s="52"/>
      <c r="C15" s="52"/>
      <c r="D15" s="53"/>
      <c r="E15" s="52"/>
      <c r="F15" s="52"/>
      <c r="G15" s="52"/>
      <c r="H15" s="316"/>
      <c r="I15" s="72"/>
      <c r="J15" s="72"/>
      <c r="K15" s="72"/>
      <c r="L15" s="72"/>
      <c r="M15" s="72"/>
      <c r="N15" s="72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</row>
    <row r="16" spans="1:255" s="37" customFormat="1" ht="20.100000000000001" customHeight="1">
      <c r="A16" s="55"/>
      <c r="B16" s="56"/>
      <c r="C16" s="56"/>
      <c r="D16" s="56"/>
      <c r="E16" s="56"/>
      <c r="F16" s="56"/>
      <c r="G16" s="56"/>
      <c r="H16" s="316"/>
      <c r="I16" s="72"/>
      <c r="J16" s="72"/>
      <c r="K16" s="72"/>
      <c r="L16" s="72"/>
      <c r="M16" s="72"/>
      <c r="N16" s="72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</row>
    <row r="17" spans="1:255" s="37" customFormat="1" ht="20.100000000000001" customHeight="1">
      <c r="A17" s="57"/>
      <c r="B17" s="58"/>
      <c r="C17" s="58"/>
      <c r="D17" s="58"/>
      <c r="E17" s="58"/>
      <c r="F17" s="58"/>
      <c r="G17" s="58"/>
      <c r="H17" s="316"/>
      <c r="I17" s="72"/>
      <c r="J17" s="72"/>
      <c r="K17" s="72"/>
      <c r="L17" s="72"/>
      <c r="M17" s="72"/>
      <c r="N17" s="72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</row>
    <row r="18" spans="1:255" s="37" customFormat="1" ht="20.100000000000001" customHeight="1">
      <c r="A18" s="59"/>
      <c r="B18" s="60"/>
      <c r="C18" s="60"/>
      <c r="D18" s="61"/>
      <c r="E18" s="60"/>
      <c r="F18" s="60"/>
      <c r="G18" s="60"/>
      <c r="H18" s="317"/>
      <c r="I18" s="73"/>
      <c r="J18" s="73"/>
      <c r="K18" s="74"/>
      <c r="L18" s="73"/>
      <c r="M18" s="73"/>
      <c r="N18" s="74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</row>
    <row r="19" spans="1:255" s="37" customFormat="1" ht="16.5">
      <c r="A19" s="62"/>
      <c r="B19" s="62"/>
      <c r="C19" s="62"/>
      <c r="D19" s="63"/>
      <c r="E19" s="62"/>
      <c r="F19" s="62"/>
      <c r="G19" s="64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</row>
    <row r="20" spans="1:255" s="37" customFormat="1">
      <c r="A20" s="65" t="s">
        <v>167</v>
      </c>
      <c r="B20" s="65"/>
      <c r="C20" s="66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</row>
    <row r="21" spans="1:255" s="37" customFormat="1">
      <c r="C21" s="38"/>
      <c r="I21" s="76" t="s">
        <v>168</v>
      </c>
      <c r="J21" s="77">
        <v>45003</v>
      </c>
      <c r="K21" s="76" t="s">
        <v>169</v>
      </c>
      <c r="L21" s="76" t="s">
        <v>139</v>
      </c>
      <c r="M21" s="76" t="s">
        <v>271</v>
      </c>
      <c r="N21" s="76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</row>
  </sheetData>
  <mergeCells count="6">
    <mergeCell ref="A1:N1"/>
    <mergeCell ref="B2:C2"/>
    <mergeCell ref="E2:G2"/>
    <mergeCell ref="J2:N2"/>
    <mergeCell ref="D3:F3"/>
    <mergeCell ref="H2:H18"/>
  </mergeCells>
  <phoneticPr fontId="60" type="noConversion"/>
  <pageMargins left="0.55069444444444404" right="0.118055555555556" top="0.31458333333333299" bottom="0.156944444444444" header="0.35416666666666702" footer="0.118055555555556"/>
  <pageSetup paperSize="9" scale="8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F17" sqref="F17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6.875" style="1" customWidth="1"/>
    <col min="5" max="5" width="18.2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33" t="s">
        <v>272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</row>
    <row r="2" spans="1:15" s="2" customFormat="1" ht="18" customHeight="1">
      <c r="A2" s="442" t="s">
        <v>273</v>
      </c>
      <c r="B2" s="443" t="s">
        <v>274</v>
      </c>
      <c r="C2" s="443" t="s">
        <v>275</v>
      </c>
      <c r="D2" s="443" t="s">
        <v>276</v>
      </c>
      <c r="E2" s="443" t="s">
        <v>277</v>
      </c>
      <c r="F2" s="443" t="s">
        <v>278</v>
      </c>
      <c r="G2" s="443" t="s">
        <v>279</v>
      </c>
      <c r="H2" s="443" t="s">
        <v>280</v>
      </c>
      <c r="I2" s="4" t="s">
        <v>281</v>
      </c>
      <c r="J2" s="4" t="s">
        <v>282</v>
      </c>
      <c r="K2" s="4" t="s">
        <v>283</v>
      </c>
      <c r="L2" s="4" t="s">
        <v>284</v>
      </c>
      <c r="M2" s="4" t="s">
        <v>285</v>
      </c>
      <c r="N2" s="443" t="s">
        <v>286</v>
      </c>
      <c r="O2" s="443" t="s">
        <v>287</v>
      </c>
    </row>
    <row r="3" spans="1:15" s="2" customFormat="1" ht="18" customHeight="1">
      <c r="A3" s="442"/>
      <c r="B3" s="444"/>
      <c r="C3" s="444"/>
      <c r="D3" s="444"/>
      <c r="E3" s="444"/>
      <c r="F3" s="444"/>
      <c r="G3" s="444"/>
      <c r="H3" s="444"/>
      <c r="I3" s="4" t="s">
        <v>185</v>
      </c>
      <c r="J3" s="4" t="s">
        <v>185</v>
      </c>
      <c r="K3" s="4" t="s">
        <v>185</v>
      </c>
      <c r="L3" s="4" t="s">
        <v>185</v>
      </c>
      <c r="M3" s="4" t="s">
        <v>185</v>
      </c>
      <c r="N3" s="444"/>
      <c r="O3" s="444"/>
    </row>
    <row r="4" spans="1:15" ht="14.25" customHeight="1">
      <c r="A4" s="9">
        <v>1</v>
      </c>
      <c r="B4" s="9" t="s">
        <v>288</v>
      </c>
      <c r="C4" s="9" t="s">
        <v>289</v>
      </c>
      <c r="D4" s="9" t="s">
        <v>290</v>
      </c>
      <c r="E4" s="9" t="s">
        <v>62</v>
      </c>
      <c r="F4" s="9" t="s">
        <v>56</v>
      </c>
      <c r="G4" s="6" t="s">
        <v>65</v>
      </c>
      <c r="H4" s="6" t="s">
        <v>65</v>
      </c>
      <c r="I4" s="9">
        <v>6</v>
      </c>
      <c r="J4" s="9">
        <v>2</v>
      </c>
      <c r="K4" s="9">
        <v>1</v>
      </c>
      <c r="L4" s="9">
        <v>0</v>
      </c>
      <c r="M4" s="9">
        <v>0</v>
      </c>
      <c r="N4" s="9">
        <v>3</v>
      </c>
      <c r="O4" s="6"/>
    </row>
    <row r="5" spans="1:15" ht="14.25" customHeight="1">
      <c r="A5" s="9">
        <v>2</v>
      </c>
      <c r="B5" s="9" t="s">
        <v>291</v>
      </c>
      <c r="C5" s="9" t="s">
        <v>289</v>
      </c>
      <c r="D5" s="9" t="s">
        <v>118</v>
      </c>
      <c r="E5" s="9" t="s">
        <v>62</v>
      </c>
      <c r="F5" s="9" t="s">
        <v>56</v>
      </c>
      <c r="G5" s="6" t="s">
        <v>65</v>
      </c>
      <c r="H5" s="6" t="s">
        <v>65</v>
      </c>
      <c r="I5" s="9">
        <v>3</v>
      </c>
      <c r="J5" s="9">
        <v>3</v>
      </c>
      <c r="K5" s="9">
        <v>1</v>
      </c>
      <c r="L5" s="9">
        <v>1</v>
      </c>
      <c r="M5" s="9">
        <v>1</v>
      </c>
      <c r="N5" s="9">
        <v>4</v>
      </c>
      <c r="O5" s="6"/>
    </row>
    <row r="6" spans="1:15" ht="14.25" customHeight="1">
      <c r="A6" s="9">
        <v>3</v>
      </c>
      <c r="B6" s="9">
        <v>22116984</v>
      </c>
      <c r="C6" s="7" t="s">
        <v>292</v>
      </c>
      <c r="D6" s="9" t="s">
        <v>293</v>
      </c>
      <c r="E6" s="9" t="s">
        <v>62</v>
      </c>
      <c r="F6" s="9" t="s">
        <v>294</v>
      </c>
      <c r="G6" s="6" t="s">
        <v>65</v>
      </c>
      <c r="H6" s="6" t="s">
        <v>65</v>
      </c>
      <c r="I6" s="9">
        <v>1</v>
      </c>
      <c r="J6" s="9">
        <v>0</v>
      </c>
      <c r="K6" s="9">
        <v>2</v>
      </c>
      <c r="L6" s="9">
        <v>0</v>
      </c>
      <c r="M6" s="9">
        <v>0</v>
      </c>
      <c r="N6" s="9">
        <v>3</v>
      </c>
      <c r="O6" s="13"/>
    </row>
    <row r="7" spans="1:15" ht="14.25" customHeight="1">
      <c r="A7" s="9"/>
      <c r="B7" s="9"/>
      <c r="C7" s="7"/>
      <c r="D7" s="9"/>
      <c r="E7" s="9"/>
      <c r="F7" s="9"/>
      <c r="G7" s="6"/>
      <c r="H7" s="6"/>
      <c r="I7" s="9"/>
      <c r="J7" s="9"/>
      <c r="K7" s="9"/>
      <c r="L7" s="9"/>
      <c r="M7" s="9"/>
      <c r="N7" s="9"/>
      <c r="O7" s="13"/>
    </row>
    <row r="8" spans="1:15" ht="14.25" customHeight="1">
      <c r="A8" s="9"/>
      <c r="B8" s="9"/>
      <c r="C8" s="7"/>
      <c r="D8" s="9"/>
      <c r="E8" s="9"/>
      <c r="F8" s="9"/>
      <c r="G8" s="6"/>
      <c r="H8" s="6"/>
      <c r="I8" s="9"/>
      <c r="J8" s="9"/>
      <c r="K8" s="9"/>
      <c r="L8" s="9"/>
      <c r="M8" s="9"/>
      <c r="N8" s="9"/>
      <c r="O8" s="13"/>
    </row>
    <row r="9" spans="1:15" ht="14.25" customHeight="1">
      <c r="A9" s="9"/>
      <c r="B9" s="9"/>
      <c r="C9" s="7"/>
      <c r="D9" s="9"/>
      <c r="E9" s="9"/>
      <c r="F9" s="9"/>
      <c r="G9" s="6"/>
      <c r="H9" s="6"/>
      <c r="I9" s="9"/>
      <c r="J9" s="9"/>
      <c r="K9" s="9"/>
      <c r="L9" s="9"/>
      <c r="M9" s="9"/>
      <c r="N9" s="9"/>
      <c r="O9" s="13"/>
    </row>
    <row r="10" spans="1:15" ht="14.25" customHeight="1">
      <c r="A10" s="9"/>
      <c r="B10" s="9"/>
      <c r="C10" s="7"/>
      <c r="D10" s="9"/>
      <c r="E10" s="9"/>
      <c r="F10" s="9"/>
      <c r="G10" s="6"/>
      <c r="H10" s="6"/>
      <c r="I10" s="9"/>
      <c r="J10" s="9"/>
      <c r="K10" s="9"/>
      <c r="L10" s="9"/>
      <c r="M10" s="9"/>
      <c r="N10" s="9"/>
      <c r="O10" s="13"/>
    </row>
    <row r="11" spans="1:15" ht="14.25" customHeight="1">
      <c r="A11" s="13"/>
      <c r="B11" s="9"/>
      <c r="C11" s="36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s="3" customFormat="1" ht="29.25" customHeight="1">
      <c r="A12" s="434" t="s">
        <v>295</v>
      </c>
      <c r="B12" s="435"/>
      <c r="C12" s="435"/>
      <c r="D12" s="436"/>
      <c r="E12" s="437"/>
      <c r="F12" s="438"/>
      <c r="G12" s="438"/>
      <c r="H12" s="438"/>
      <c r="I12" s="439"/>
      <c r="J12" s="434" t="s">
        <v>296</v>
      </c>
      <c r="K12" s="435"/>
      <c r="L12" s="435"/>
      <c r="M12" s="436"/>
      <c r="N12" s="15"/>
      <c r="O12" s="17"/>
    </row>
    <row r="13" spans="1:15" ht="72.95" customHeight="1">
      <c r="A13" s="440" t="s">
        <v>297</v>
      </c>
      <c r="B13" s="441"/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0" type="noConversion"/>
  <dataValidations count="1">
    <dataValidation type="list" allowBlank="1" showInputMessage="1" showErrorMessage="1" sqref="O1 O3 O4 O9 O10 O5:O8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2023-03-20T06:44:05Z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6BE38E4B165E4A5A81277C6B36CF8F23</vt:lpwstr>
  </property>
  <property fmtid="{D5CDD505-2E9C-101B-9397-08002B2CF9AE}" pid="4" name="KSOReadingLayout">
    <vt:bool>true</vt:bool>
  </property>
</Properties>
</file>