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2"/>
  </bookViews>
  <sheets>
    <sheet name="工作内容" sheetId="1" r:id="rId1"/>
    <sheet name="AQL2.5验货" sheetId="2" r:id="rId2"/>
    <sheet name="尾期1" sheetId="5" r:id="rId3"/>
    <sheet name="尾期尺寸表1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  <sheet name="Sheet1" sheetId="15" r:id="rId11"/>
  </sheets>
  <definedNames>
    <definedName name="_xlnm.Print_Area" localSheetId="2">尾期1!$A$2:$K$42</definedName>
  </definedNames>
  <calcPr calcId="144525" concurrentCalc="0"/>
</workbook>
</file>

<file path=xl/sharedStrings.xml><?xml version="1.0" encoding="utf-8"?>
<sst xmlns="http://schemas.openxmlformats.org/spreadsheetml/2006/main" count="823" uniqueCount="355">
  <si>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</si>
  <si>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</si>
  <si>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</si>
  <si>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</si>
  <si>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</si>
  <si>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</si>
  <si>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</si>
  <si>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</si>
  <si>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</si>
  <si>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</si>
  <si>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</si>
  <si>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</si>
  <si>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</si>
  <si>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</si>
  <si>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</si>
  <si>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</si>
  <si>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</si>
  <si>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</si>
  <si>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</si>
  <si>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</si>
  <si>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</si>
  <si>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</si>
  <si>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</si>
  <si>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</si>
  <si>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</si>
  <si>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</si>
  <si>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</si>
  <si>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</si>
  <si>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</si>
  <si>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</si>
  <si>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</si>
  <si>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</si>
  <si>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</si>
  <si>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</si>
  <si>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</si>
  <si>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</si>
  <si>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</si>
  <si>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</si>
  <si>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</si>
  <si>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</si>
  <si>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</si>
  <si>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</si>
  <si>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</si>
  <si>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</si>
  <si>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</si>
  <si>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</si>
  <si>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</si>
  <si>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</si>
  <si>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</si>
  <si>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</si>
  <si>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</si>
  <si>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</si>
  <si>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</si>
  <si>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</si>
  <si>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</si>
  <si>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</si>
  <si>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</si>
  <si>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</si>
  <si>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</si>
  <si>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</si>
  <si>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</si>
  <si>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</si>
  <si>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</si>
  <si>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</si>
  <si>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</si>
  <si>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</si>
  <si>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</si>
  <si>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</si>
  <si>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</si>
  <si>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</si>
  <si>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</si>
  <si>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</si>
  <si>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</si>
  <si>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</si>
  <si>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</si>
  <si>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</si>
  <si>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</si>
  <si>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</si>
  <si>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</si>
  <si>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</si>
  <si>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</si>
  <si>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</si>
  <si>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</si>
  <si>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</si>
  <si>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</si>
  <si>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</si>
  <si>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</si>
  <si>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</si>
  <si>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</si>
  <si>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</si>
  <si>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</si>
  <si>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</si>
  <si>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</si>
  <si>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</si>
  <si>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</si>
  <si>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</si>
  <si>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</si>
  <si>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</si>
  <si>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</si>
  <si>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</si>
  <si>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</si>
  <si>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</si>
  <si>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</si>
  <si>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</si>
  <si>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</si>
  <si>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</si>
  <si>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</si>
  <si>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</si>
  <si>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</si>
  <si>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</si>
  <si>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</si>
  <si>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</si>
  <si>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</si>
  <si>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</si>
  <si>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</si>
  <si>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</si>
  <si>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</si>
  <si>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</si>
  <si>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</si>
  <si>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</si>
  <si>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</si>
  <si>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</si>
  <si>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</si>
  <si>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</si>
  <si>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</si>
  <si>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</si>
  <si>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</si>
  <si>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</si>
  <si>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QC出货报告书</t>
  </si>
  <si>
    <t>订单类别</t>
  </si>
  <si>
    <t>探路者童装</t>
  </si>
  <si>
    <t>款号</t>
  </si>
  <si>
    <t>QAXXAL84141</t>
  </si>
  <si>
    <t>儿童短袖T恤</t>
  </si>
  <si>
    <t>生产工厂</t>
  </si>
  <si>
    <t>诸城天耀</t>
  </si>
  <si>
    <t>订单数量</t>
  </si>
  <si>
    <t>合同日期</t>
  </si>
  <si>
    <t>3月5号</t>
  </si>
  <si>
    <t>检验资料确认</t>
  </si>
  <si>
    <t>色/号型数</t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</si>
  <si>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</si>
  <si>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</si>
  <si>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</si>
  <si>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</si>
  <si>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</si>
  <si>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</si>
  <si>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</si>
  <si>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</si>
  <si>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</si>
  <si>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</si>
  <si>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</si>
  <si>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</si>
  <si>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</si>
  <si>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</si>
  <si>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</si>
  <si>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</si>
  <si>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</si>
  <si>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</si>
  <si>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</si>
  <si>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</si>
  <si>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</si>
  <si>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</si>
  <si>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</si>
  <si>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</si>
  <si>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</si>
  <si>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</si>
  <si>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</si>
  <si>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</si>
  <si>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</si>
  <si>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</si>
  <si>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</si>
  <si>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</si>
  <si>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</si>
  <si>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</si>
  <si>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</si>
  <si>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</si>
  <si>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</si>
  <si>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</si>
  <si>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</si>
  <si>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</si>
  <si>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</si>
  <si>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天空之境印花：120码5件 第1箱， 130码5件 第2箱， 140码5件 第3箱， 150码5件 第5箱， 160码5件 第7箱， 165码5件 第9箱，</t>
  </si>
  <si>
    <t>②规格异常情况</t>
  </si>
  <si>
    <t>情况说明：</t>
  </si>
  <si>
    <t xml:space="preserve">【问题点描述】  </t>
  </si>
  <si>
    <t>1.脏污1件</t>
  </si>
  <si>
    <t>2.领口整烫不圆2件。</t>
  </si>
  <si>
    <t>共3件</t>
  </si>
  <si>
    <t>以上问题已经返修处理.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</si>
  <si>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</si>
  <si>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</si>
  <si>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</si>
  <si>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</si>
  <si>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</si>
  <si>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</si>
  <si>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</si>
  <si>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</si>
  <si>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</si>
  <si>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诸城天耀QC</t>
  </si>
  <si>
    <t>检验人</t>
  </si>
  <si>
    <t>张希珍</t>
  </si>
  <si>
    <t>查验时间</t>
  </si>
  <si>
    <t>2023.3.6</t>
  </si>
  <si>
    <t>工厂负责人</t>
  </si>
  <si>
    <t>娄增芬</t>
  </si>
  <si>
    <t>QC规格测量表</t>
  </si>
  <si>
    <t>款号QAXXAL84141</t>
  </si>
  <si>
    <t>品名</t>
  </si>
  <si>
    <t>儿童套装</t>
  </si>
  <si>
    <t>部位名称</t>
  </si>
  <si>
    <t>指示规格  FINAL SPEC</t>
  </si>
  <si>
    <t>样品规格  SAMPLE SPEC</t>
  </si>
  <si>
    <t>天空之境印花</t>
  </si>
  <si>
    <t>120/60.</t>
  </si>
  <si>
    <t>130/64.</t>
  </si>
  <si>
    <t>140/68.</t>
  </si>
  <si>
    <t>150/72.</t>
  </si>
  <si>
    <t>160/80A.</t>
  </si>
  <si>
    <t>165/84A</t>
  </si>
  <si>
    <t>群外出</t>
  </si>
  <si>
    <t>+0.6/-0.5/+0.8</t>
  </si>
  <si>
    <t>+0.8/-0.5/-</t>
  </si>
  <si>
    <t>-0.5/+0.7/-0.6</t>
  </si>
  <si>
    <t>+1/-/-0.7</t>
  </si>
  <si>
    <t>腰围 平量</t>
  </si>
  <si>
    <t>腰围 拉量</t>
  </si>
  <si>
    <t>臀围</t>
  </si>
  <si>
    <t>内短裤（内短裤）</t>
  </si>
  <si>
    <t>+0.5/-0.4/-</t>
  </si>
  <si>
    <t>-0.2/-0.3/-0.4</t>
  </si>
  <si>
    <t>-0.5/+0.3/-0.3</t>
  </si>
  <si>
    <t>内裆长（内短裤）</t>
  </si>
  <si>
    <t>+0.5/-0.4/-0.3</t>
  </si>
  <si>
    <t>臀围（内短裤）</t>
  </si>
  <si>
    <t>+1/-/-</t>
  </si>
  <si>
    <t>+1/+0.5/-0.3</t>
  </si>
  <si>
    <t>腿围/2（内短裤）</t>
  </si>
  <si>
    <t>脚口/2（内短裤）</t>
  </si>
  <si>
    <t>+0.5/+0.3/+0.4</t>
  </si>
  <si>
    <t>+0.2/-0.2/+0.3</t>
  </si>
  <si>
    <t>前裆长（内短裤）</t>
  </si>
  <si>
    <t>-/+0.5/-0.5</t>
  </si>
  <si>
    <t>+1/-/+0.8</t>
  </si>
  <si>
    <t>后裆长（内短裤）</t>
  </si>
  <si>
    <t>上衣</t>
  </si>
  <si>
    <t>后中长</t>
  </si>
  <si>
    <t>胸围</t>
  </si>
  <si>
    <t>+0.2/-0.3/+0.4</t>
  </si>
  <si>
    <t>摆围</t>
  </si>
  <si>
    <t>肩宽</t>
  </si>
  <si>
    <t>下领围</t>
  </si>
  <si>
    <r>
      <rPr>
        <b/>
        <sz val="11"/>
        <rFont val="仿宋_GB2312"/>
        <charset val="134"/>
      </rPr>
      <t>肩点袖长(</t>
    </r>
    <r>
      <rPr>
        <b/>
        <sz val="11"/>
        <color indexed="10"/>
        <rFont val="仿宋_GB2312"/>
        <charset val="134"/>
      </rPr>
      <t>短袖</t>
    </r>
    <r>
      <rPr>
        <b/>
        <sz val="11"/>
        <rFont val="仿宋_GB2312"/>
        <charset val="134"/>
      </rPr>
      <t>）</t>
    </r>
  </si>
  <si>
    <r>
      <rPr>
        <b/>
        <sz val="11"/>
        <rFont val="仿宋_GB2312"/>
        <charset val="134"/>
      </rPr>
      <t>袖口围/2（</t>
    </r>
    <r>
      <rPr>
        <b/>
        <sz val="11"/>
        <color indexed="10"/>
        <rFont val="仿宋_GB2312"/>
        <charset val="134"/>
      </rPr>
      <t>短袖</t>
    </r>
    <r>
      <rPr>
        <b/>
        <sz val="11"/>
        <rFont val="仿宋_GB2312"/>
        <charset val="134"/>
      </rPr>
      <t>）</t>
    </r>
  </si>
  <si>
    <t>+0.6/-0.5/-</t>
  </si>
  <si>
    <t>领高</t>
  </si>
  <si>
    <t>-/-0.2/-</t>
  </si>
  <si>
    <t xml:space="preserve"> 1. 初期请洗测2-3件，有问题的另加测量数量。</t>
  </si>
  <si>
    <t>验货时间：2023.3.6</t>
  </si>
  <si>
    <t>跟单QC:陈海芳</t>
  </si>
  <si>
    <t>工厂负责人：娄增芬</t>
  </si>
  <si>
    <t xml:space="preserve"> 2.中期验货记录各色号型洗水前后尺寸表</t>
  </si>
  <si>
    <t xml:space="preserve"> 3.尾期验货齐色错码各5件成品尺寸记录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</si>
  <si>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</si>
  <si>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</si>
  <si>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</si>
  <si>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</si>
  <si>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</si>
  <si>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</si>
  <si>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</si>
  <si>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</si>
  <si>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</si>
  <si>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</si>
  <si>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</si>
  <si>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</si>
  <si>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</si>
  <si>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</si>
  <si>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</si>
  <si>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</si>
  <si>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</si>
  <si>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</si>
  <si>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拉架平纹印花布</t>
  </si>
  <si>
    <t>OEM</t>
  </si>
  <si>
    <t>YES</t>
  </si>
  <si>
    <t>S2222348</t>
  </si>
  <si>
    <t>全消光竖条小网眼布</t>
  </si>
  <si>
    <t>白色</t>
  </si>
  <si>
    <t>拉架平纹素色磨毛布</t>
  </si>
  <si>
    <t>粉色</t>
  </si>
  <si>
    <t>制表时间：2022.1.15</t>
  </si>
  <si>
    <t>测试人签名：高华兵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</si>
  <si>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</si>
  <si>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</si>
  <si>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</si>
  <si>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</si>
  <si>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</si>
  <si>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</si>
  <si>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</si>
  <si>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</si>
  <si>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</si>
  <si>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恒诺</t>
  </si>
  <si>
    <t>得伟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</si>
  <si>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</si>
  <si>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</si>
  <si>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</si>
  <si>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</si>
  <si>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</si>
  <si>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</si>
  <si>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</si>
  <si>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</si>
  <si>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</si>
  <si>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</si>
  <si>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</si>
  <si>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</si>
  <si>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</si>
  <si>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</si>
  <si>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</si>
  <si>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</si>
  <si>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</si>
  <si>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</si>
  <si>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</si>
  <si>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</si>
  <si>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</si>
  <si>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</si>
  <si>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</si>
  <si>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</si>
  <si>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</si>
  <si>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</si>
  <si>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</si>
  <si>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</si>
  <si>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</si>
  <si>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</si>
  <si>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</si>
  <si>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</si>
  <si>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</si>
  <si>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</si>
  <si>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粉/绿</t>
  </si>
  <si>
    <t>外件前片</t>
  </si>
  <si>
    <t>烫钻</t>
  </si>
  <si>
    <t>OK</t>
  </si>
  <si>
    <t>内件前片</t>
  </si>
  <si>
    <t>印花</t>
  </si>
  <si>
    <t>后领中</t>
  </si>
  <si>
    <t>转移印</t>
  </si>
  <si>
    <t>川海</t>
  </si>
  <si>
    <t>ZY00031</t>
  </si>
  <si>
    <t>2022.12.10</t>
  </si>
  <si>
    <t>高华兵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</si>
  <si>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</si>
  <si>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</si>
  <si>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</si>
  <si>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</si>
  <si>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</si>
  <si>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制表时间：2022.12.10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</si>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</sst>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78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rgb="FFFF0000"/>
      <name val="仿宋_GB2312"/>
      <charset val="134"/>
    </font>
    <font>
      <b/>
      <sz val="10"/>
      <color theme="1"/>
      <name val="宋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6"/>
      <color theme="1"/>
      <name val="仿宋_GB2312"/>
      <charset val="0"/>
    </font>
    <font>
      <b/>
      <sz val="11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8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sz val="11"/>
      <color indexed="10"/>
      <name val="仿宋_GB2312"/>
      <charset val="134"/>
    </font>
    <font>
      <b/>
      <u/>
      <sz val="10"/>
      <color theme="1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6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52" fillId="0" borderId="0">
      <alignment horizontal="center" vertical="center"/>
    </xf>
    <xf numFmtId="41" fontId="22" fillId="0" borderId="0" applyFont="0" applyFill="0" applyBorder="0" applyAlignment="0" applyProtection="0">
      <alignment vertical="center"/>
    </xf>
    <xf numFmtId="0" fontId="53" fillId="0" borderId="0">
      <alignment horizontal="center" vertical="center"/>
    </xf>
    <xf numFmtId="0" fontId="50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>
      <alignment horizontal="center" vertical="center"/>
    </xf>
    <xf numFmtId="9" fontId="2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16" borderId="68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9" applyNumberFormat="0" applyFill="0" applyAlignment="0" applyProtection="0">
      <alignment vertical="center"/>
    </xf>
    <xf numFmtId="0" fontId="63" fillId="0" borderId="6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0" borderId="70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4" fillId="20" borderId="71" applyNumberFormat="0" applyAlignment="0" applyProtection="0">
      <alignment vertical="center"/>
    </xf>
    <xf numFmtId="0" fontId="65" fillId="20" borderId="67" applyNumberFormat="0" applyAlignment="0" applyProtection="0">
      <alignment vertical="center"/>
    </xf>
    <xf numFmtId="0" fontId="66" fillId="21" borderId="72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7" fillId="0" borderId="73" applyNumberFormat="0" applyFill="0" applyAlignment="0" applyProtection="0">
      <alignment vertical="center"/>
    </xf>
    <xf numFmtId="0" fontId="52" fillId="0" borderId="0">
      <alignment horizontal="center" vertical="center"/>
    </xf>
    <xf numFmtId="0" fontId="68" fillId="0" borderId="74" applyNumberFormat="0" applyFill="0" applyAlignment="0" applyProtection="0">
      <alignment vertical="center"/>
    </xf>
    <xf numFmtId="0" fontId="52" fillId="0" borderId="0">
      <alignment horizontal="center"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50" fillId="2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71" fillId="33" borderId="0">
      <alignment horizontal="center" vertical="center"/>
    </xf>
    <xf numFmtId="0" fontId="50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72" fillId="0" borderId="0">
      <alignment horizontal="center" vertical="center"/>
    </xf>
    <xf numFmtId="0" fontId="50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19" fillId="0" borderId="0">
      <alignment horizontal="center" vertical="center"/>
    </xf>
    <xf numFmtId="0" fontId="73" fillId="0" borderId="0">
      <alignment horizontal="center" vertical="center"/>
    </xf>
    <xf numFmtId="0" fontId="72" fillId="0" borderId="0">
      <alignment horizontal="left" vertical="center"/>
    </xf>
    <xf numFmtId="0" fontId="52" fillId="0" borderId="0">
      <alignment horizontal="left" vertical="center"/>
    </xf>
    <xf numFmtId="0" fontId="18" fillId="0" borderId="0">
      <alignment horizontal="left" vertical="top"/>
    </xf>
    <xf numFmtId="0" fontId="52" fillId="0" borderId="0">
      <alignment horizontal="left" vertical="top"/>
    </xf>
    <xf numFmtId="0" fontId="72" fillId="41" borderId="0">
      <alignment horizontal="center" vertical="center"/>
    </xf>
    <xf numFmtId="0" fontId="72" fillId="4" borderId="0">
      <alignment horizontal="center" vertical="center"/>
    </xf>
    <xf numFmtId="0" fontId="72" fillId="42" borderId="0">
      <alignment horizontal="center" vertical="center"/>
    </xf>
    <xf numFmtId="0" fontId="74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75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22" fillId="0" borderId="0">
      <alignment vertical="center"/>
    </xf>
  </cellStyleXfs>
  <cellXfs count="3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6" xfId="57" applyFont="1" applyBorder="1" applyAlignment="1">
      <alignment horizontal="center" wrapText="1"/>
    </xf>
    <xf numFmtId="0" fontId="6" fillId="3" borderId="2" xfId="8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10" xfId="57" applyFont="1" applyFill="1" applyBorder="1" applyAlignment="1">
      <alignment horizontal="center" wrapText="1"/>
    </xf>
    <xf numFmtId="0" fontId="4" fillId="3" borderId="5" xfId="57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1" xfId="5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3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1" fillId="0" borderId="2" xfId="84" applyFont="1" applyBorder="1" applyAlignment="1">
      <alignment horizontal="center"/>
    </xf>
    <xf numFmtId="0" fontId="1" fillId="0" borderId="2" xfId="84" applyFont="1" applyBorder="1"/>
    <xf numFmtId="10" fontId="1" fillId="0" borderId="2" xfId="84" applyNumberFormat="1" applyFont="1" applyBorder="1" applyAlignment="1">
      <alignment horizontal="center"/>
    </xf>
    <xf numFmtId="0" fontId="17" fillId="0" borderId="2" xfId="5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8" fillId="0" borderId="5" xfId="57" applyFont="1" applyBorder="1" applyAlignment="1">
      <alignment horizontal="center" wrapText="1"/>
    </xf>
    <xf numFmtId="0" fontId="19" fillId="0" borderId="14" xfId="6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4" fillId="0" borderId="2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wrapText="1"/>
    </xf>
    <xf numFmtId="0" fontId="19" fillId="0" borderId="2" xfId="6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20" fillId="0" borderId="2" xfId="78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22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9" fillId="0" borderId="14" xfId="60" applyFont="1" applyBorder="1" applyAlignment="1">
      <alignment horizontal="center" wrapText="1"/>
    </xf>
    <xf numFmtId="0" fontId="4" fillId="0" borderId="5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3" fillId="3" borderId="0" xfId="80" applyFont="1" applyFill="1"/>
    <xf numFmtId="0" fontId="23" fillId="3" borderId="0" xfId="80" applyFont="1" applyFill="1" applyBorder="1" applyAlignment="1">
      <alignment horizontal="center"/>
    </xf>
    <xf numFmtId="0" fontId="23" fillId="3" borderId="2" xfId="79" applyFont="1" applyFill="1" applyBorder="1" applyAlignment="1">
      <alignment horizontal="left" vertical="center"/>
    </xf>
    <xf numFmtId="0" fontId="23" fillId="3" borderId="2" xfId="79" applyFont="1" applyFill="1" applyBorder="1" applyAlignment="1">
      <alignment horizontal="center" vertical="center"/>
    </xf>
    <xf numFmtId="0" fontId="23" fillId="3" borderId="2" xfId="79" applyFont="1" applyFill="1" applyBorder="1" applyAlignment="1">
      <alignment vertical="center"/>
    </xf>
    <xf numFmtId="0" fontId="23" fillId="3" borderId="2" xfId="80" applyFont="1" applyFill="1" applyBorder="1" applyAlignment="1">
      <alignment horizontal="center"/>
    </xf>
    <xf numFmtId="0" fontId="23" fillId="3" borderId="2" xfId="80" applyFont="1" applyFill="1" applyBorder="1" applyAlignment="1" applyProtection="1">
      <alignment horizontal="center" vertical="center"/>
    </xf>
    <xf numFmtId="0" fontId="23" fillId="3" borderId="2" xfId="8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177" fontId="16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3" fillId="3" borderId="9" xfId="8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0" fillId="0" borderId="0" xfId="0" applyFont="1"/>
    <xf numFmtId="0" fontId="0" fillId="3" borderId="0" xfId="81" applyFont="1" applyFill="1">
      <alignment vertical="center"/>
    </xf>
    <xf numFmtId="49" fontId="23" fillId="3" borderId="2" xfId="81" applyNumberFormat="1" applyFont="1" applyFill="1" applyBorder="1" applyAlignment="1">
      <alignment horizontal="center" vertical="center"/>
    </xf>
    <xf numFmtId="49" fontId="23" fillId="3" borderId="7" xfId="81" applyNumberFormat="1" applyFont="1" applyFill="1" applyBorder="1" applyAlignment="1">
      <alignment horizontal="center" vertical="center"/>
    </xf>
    <xf numFmtId="49" fontId="23" fillId="3" borderId="8" xfId="81" applyNumberFormat="1" applyFont="1" applyFill="1" applyBorder="1" applyAlignment="1">
      <alignment horizontal="center" vertical="center"/>
    </xf>
    <xf numFmtId="49" fontId="23" fillId="3" borderId="9" xfId="81" applyNumberFormat="1" applyFont="1" applyFill="1" applyBorder="1" applyAlignment="1">
      <alignment horizontal="center" vertical="center"/>
    </xf>
    <xf numFmtId="14" fontId="23" fillId="3" borderId="0" xfId="80" applyNumberFormat="1" applyFont="1" applyFill="1"/>
    <xf numFmtId="0" fontId="16" fillId="0" borderId="0" xfId="79" applyFill="1" applyBorder="1" applyAlignment="1">
      <alignment horizontal="left" vertical="center"/>
    </xf>
    <xf numFmtId="0" fontId="16" fillId="0" borderId="0" xfId="79" applyFont="1" applyFill="1" applyAlignment="1">
      <alignment horizontal="left" vertical="center"/>
    </xf>
    <xf numFmtId="0" fontId="16" fillId="0" borderId="0" xfId="79" applyFill="1" applyAlignment="1">
      <alignment horizontal="left" vertical="center"/>
    </xf>
    <xf numFmtId="0" fontId="31" fillId="0" borderId="15" xfId="79" applyFont="1" applyFill="1" applyBorder="1" applyAlignment="1">
      <alignment horizontal="center" vertical="top"/>
    </xf>
    <xf numFmtId="0" fontId="32" fillId="0" borderId="16" xfId="79" applyFont="1" applyFill="1" applyBorder="1" applyAlignment="1">
      <alignment horizontal="left" vertical="center"/>
    </xf>
    <xf numFmtId="0" fontId="33" fillId="0" borderId="17" xfId="79" applyFont="1" applyBorder="1" applyAlignment="1">
      <alignment horizontal="center" vertical="center"/>
    </xf>
    <xf numFmtId="0" fontId="32" fillId="0" borderId="18" xfId="79" applyFont="1" applyFill="1" applyBorder="1" applyAlignment="1">
      <alignment horizontal="center" vertical="center"/>
    </xf>
    <xf numFmtId="0" fontId="33" fillId="0" borderId="19" xfId="79" applyFont="1" applyBorder="1" applyAlignment="1">
      <alignment horizontal="left" vertical="center"/>
    </xf>
    <xf numFmtId="0" fontId="33" fillId="0" borderId="20" xfId="79" applyFont="1" applyBorder="1" applyAlignment="1">
      <alignment horizontal="left" vertical="center"/>
    </xf>
    <xf numFmtId="0" fontId="32" fillId="0" borderId="21" xfId="79" applyFont="1" applyFill="1" applyBorder="1" applyAlignment="1">
      <alignment vertical="center"/>
    </xf>
    <xf numFmtId="0" fontId="33" fillId="0" borderId="19" xfId="79" applyFont="1" applyFill="1" applyBorder="1" applyAlignment="1">
      <alignment horizontal="center" vertical="center"/>
    </xf>
    <xf numFmtId="0" fontId="32" fillId="0" borderId="19" xfId="79" applyFont="1" applyFill="1" applyBorder="1" applyAlignment="1">
      <alignment vertical="center"/>
    </xf>
    <xf numFmtId="58" fontId="34" fillId="0" borderId="19" xfId="79" applyNumberFormat="1" applyFont="1" applyFill="1" applyBorder="1" applyAlignment="1">
      <alignment horizontal="center" vertical="center"/>
    </xf>
    <xf numFmtId="0" fontId="34" fillId="0" borderId="19" xfId="79" applyFont="1" applyFill="1" applyBorder="1" applyAlignment="1">
      <alignment horizontal="center" vertical="center"/>
    </xf>
    <xf numFmtId="0" fontId="32" fillId="0" borderId="19" xfId="79" applyFont="1" applyFill="1" applyBorder="1" applyAlignment="1">
      <alignment horizontal="center" vertical="center"/>
    </xf>
    <xf numFmtId="0" fontId="32" fillId="0" borderId="21" xfId="79" applyFont="1" applyFill="1" applyBorder="1" applyAlignment="1">
      <alignment horizontal="left" vertical="center"/>
    </xf>
    <xf numFmtId="0" fontId="33" fillId="0" borderId="19" xfId="79" applyFont="1" applyFill="1" applyBorder="1" applyAlignment="1">
      <alignment horizontal="right" vertical="center"/>
    </xf>
    <xf numFmtId="0" fontId="32" fillId="0" borderId="19" xfId="79" applyFont="1" applyFill="1" applyBorder="1" applyAlignment="1">
      <alignment horizontal="left" vertical="center"/>
    </xf>
    <xf numFmtId="0" fontId="32" fillId="0" borderId="22" xfId="79" applyFont="1" applyFill="1" applyBorder="1" applyAlignment="1">
      <alignment vertical="center"/>
    </xf>
    <xf numFmtId="0" fontId="33" fillId="3" borderId="23" xfId="79" applyFont="1" applyFill="1" applyBorder="1" applyAlignment="1">
      <alignment horizontal="right" vertical="center"/>
    </xf>
    <xf numFmtId="0" fontId="32" fillId="0" borderId="23" xfId="79" applyFont="1" applyFill="1" applyBorder="1" applyAlignment="1">
      <alignment vertical="center"/>
    </xf>
    <xf numFmtId="0" fontId="34" fillId="0" borderId="23" xfId="79" applyFont="1" applyFill="1" applyBorder="1" applyAlignment="1">
      <alignment vertical="center"/>
    </xf>
    <xf numFmtId="0" fontId="34" fillId="3" borderId="23" xfId="79" applyFont="1" applyFill="1" applyBorder="1" applyAlignment="1">
      <alignment horizontal="left" vertical="center"/>
    </xf>
    <xf numFmtId="0" fontId="32" fillId="0" borderId="23" xfId="79" applyFont="1" applyFill="1" applyBorder="1" applyAlignment="1">
      <alignment horizontal="left" vertical="center"/>
    </xf>
    <xf numFmtId="0" fontId="32" fillId="0" borderId="0" xfId="79" applyFont="1" applyFill="1" applyBorder="1" applyAlignment="1">
      <alignment vertical="center"/>
    </xf>
    <xf numFmtId="0" fontId="34" fillId="0" borderId="0" xfId="79" applyFont="1" applyFill="1" applyBorder="1" applyAlignment="1">
      <alignment vertical="center"/>
    </xf>
    <xf numFmtId="0" fontId="34" fillId="0" borderId="0" xfId="79" applyFont="1" applyFill="1" applyAlignment="1">
      <alignment horizontal="left" vertical="center"/>
    </xf>
    <xf numFmtId="0" fontId="32" fillId="0" borderId="16" xfId="79" applyFont="1" applyFill="1" applyBorder="1" applyAlignment="1">
      <alignment vertical="center"/>
    </xf>
    <xf numFmtId="0" fontId="32" fillId="0" borderId="18" xfId="79" applyFont="1" applyFill="1" applyBorder="1" applyAlignment="1">
      <alignment vertical="center"/>
    </xf>
    <xf numFmtId="0" fontId="34" fillId="0" borderId="24" xfId="79" applyFont="1" applyFill="1" applyBorder="1" applyAlignment="1">
      <alignment horizontal="center" vertical="center"/>
    </xf>
    <xf numFmtId="0" fontId="34" fillId="0" borderId="25" xfId="79" applyFont="1" applyFill="1" applyBorder="1" applyAlignment="1">
      <alignment horizontal="center" vertical="center"/>
    </xf>
    <xf numFmtId="0" fontId="34" fillId="0" borderId="19" xfId="79" applyFont="1" applyFill="1" applyBorder="1" applyAlignment="1">
      <alignment horizontal="left" vertical="center"/>
    </xf>
    <xf numFmtId="0" fontId="34" fillId="0" borderId="19" xfId="79" applyFont="1" applyFill="1" applyBorder="1" applyAlignment="1">
      <alignment vertical="center"/>
    </xf>
    <xf numFmtId="0" fontId="34" fillId="0" borderId="26" xfId="79" applyFont="1" applyFill="1" applyBorder="1" applyAlignment="1">
      <alignment horizontal="center" vertical="center"/>
    </xf>
    <xf numFmtId="0" fontId="34" fillId="0" borderId="27" xfId="79" applyFont="1" applyFill="1" applyBorder="1" applyAlignment="1">
      <alignment horizontal="center" vertical="center"/>
    </xf>
    <xf numFmtId="0" fontId="30" fillId="0" borderId="28" xfId="79" applyFont="1" applyFill="1" applyBorder="1" applyAlignment="1">
      <alignment horizontal="left" vertical="center"/>
    </xf>
    <xf numFmtId="0" fontId="30" fillId="0" borderId="27" xfId="79" applyFont="1" applyFill="1" applyBorder="1" applyAlignment="1">
      <alignment horizontal="left" vertical="center"/>
    </xf>
    <xf numFmtId="0" fontId="34" fillId="0" borderId="23" xfId="79" applyFont="1" applyFill="1" applyBorder="1" applyAlignment="1">
      <alignment horizontal="left" vertical="center"/>
    </xf>
    <xf numFmtId="0" fontId="34" fillId="0" borderId="0" xfId="79" applyFont="1" applyFill="1" applyBorder="1" applyAlignment="1">
      <alignment horizontal="left" vertical="center"/>
    </xf>
    <xf numFmtId="0" fontId="32" fillId="0" borderId="18" xfId="79" applyFont="1" applyFill="1" applyBorder="1" applyAlignment="1">
      <alignment horizontal="left" vertical="center"/>
    </xf>
    <xf numFmtId="0" fontId="34" fillId="0" borderId="21" xfId="79" applyFont="1" applyFill="1" applyBorder="1" applyAlignment="1">
      <alignment horizontal="left" vertical="center"/>
    </xf>
    <xf numFmtId="0" fontId="34" fillId="0" borderId="21" xfId="79" applyFont="1" applyFill="1" applyBorder="1" applyAlignment="1">
      <alignment horizontal="left" vertical="center" wrapText="1"/>
    </xf>
    <xf numFmtId="0" fontId="34" fillId="0" borderId="19" xfId="79" applyFont="1" applyFill="1" applyBorder="1" applyAlignment="1">
      <alignment horizontal="left" vertical="center" wrapText="1"/>
    </xf>
    <xf numFmtId="0" fontId="32" fillId="0" borderId="22" xfId="79" applyFont="1" applyFill="1" applyBorder="1" applyAlignment="1">
      <alignment horizontal="left" vertical="center"/>
    </xf>
    <xf numFmtId="0" fontId="16" fillId="0" borderId="23" xfId="79" applyFill="1" applyBorder="1" applyAlignment="1">
      <alignment horizontal="center" vertical="center"/>
    </xf>
    <xf numFmtId="0" fontId="32" fillId="0" borderId="29" xfId="79" applyFont="1" applyFill="1" applyBorder="1" applyAlignment="1">
      <alignment horizontal="center" vertical="center"/>
    </xf>
    <xf numFmtId="0" fontId="32" fillId="0" borderId="30" xfId="79" applyFont="1" applyFill="1" applyBorder="1" applyAlignment="1">
      <alignment horizontal="left" vertical="center"/>
    </xf>
    <xf numFmtId="0" fontId="32" fillId="0" borderId="25" xfId="79" applyFont="1" applyFill="1" applyBorder="1" applyAlignment="1">
      <alignment horizontal="left" vertical="center"/>
    </xf>
    <xf numFmtId="0" fontId="16" fillId="0" borderId="28" xfId="79" applyFont="1" applyFill="1" applyBorder="1" applyAlignment="1">
      <alignment horizontal="left" vertical="center"/>
    </xf>
    <xf numFmtId="0" fontId="16" fillId="0" borderId="27" xfId="79" applyFont="1" applyFill="1" applyBorder="1" applyAlignment="1">
      <alignment horizontal="left" vertical="center"/>
    </xf>
    <xf numFmtId="0" fontId="34" fillId="0" borderId="28" xfId="79" applyFont="1" applyFill="1" applyBorder="1" applyAlignment="1">
      <alignment horizontal="left" vertical="center"/>
    </xf>
    <xf numFmtId="0" fontId="34" fillId="0" borderId="27" xfId="79" applyFont="1" applyFill="1" applyBorder="1" applyAlignment="1">
      <alignment horizontal="left" vertical="center"/>
    </xf>
    <xf numFmtId="0" fontId="33" fillId="0" borderId="28" xfId="79" applyFont="1" applyFill="1" applyBorder="1" applyAlignment="1">
      <alignment horizontal="left" vertical="center"/>
    </xf>
    <xf numFmtId="0" fontId="33" fillId="0" borderId="27" xfId="79" applyFont="1" applyFill="1" applyBorder="1" applyAlignment="1">
      <alignment horizontal="left" vertical="center"/>
    </xf>
    <xf numFmtId="0" fontId="34" fillId="0" borderId="31" xfId="79" applyFont="1" applyFill="1" applyBorder="1" applyAlignment="1">
      <alignment horizontal="left" vertical="center"/>
    </xf>
    <xf numFmtId="0" fontId="34" fillId="0" borderId="32" xfId="79" applyFont="1" applyFill="1" applyBorder="1" applyAlignment="1">
      <alignment horizontal="left" vertical="center"/>
    </xf>
    <xf numFmtId="0" fontId="30" fillId="0" borderId="16" xfId="79" applyFont="1" applyFill="1" applyBorder="1" applyAlignment="1">
      <alignment horizontal="left" vertical="center"/>
    </xf>
    <xf numFmtId="0" fontId="30" fillId="0" borderId="18" xfId="79" applyFont="1" applyFill="1" applyBorder="1" applyAlignment="1">
      <alignment horizontal="left" vertical="center"/>
    </xf>
    <xf numFmtId="0" fontId="32" fillId="0" borderId="26" xfId="79" applyFont="1" applyFill="1" applyBorder="1" applyAlignment="1">
      <alignment horizontal="left" vertical="center"/>
    </xf>
    <xf numFmtId="0" fontId="32" fillId="0" borderId="33" xfId="79" applyFont="1" applyFill="1" applyBorder="1" applyAlignment="1">
      <alignment horizontal="left" vertical="center"/>
    </xf>
    <xf numFmtId="0" fontId="34" fillId="0" borderId="23" xfId="79" applyFont="1" applyFill="1" applyBorder="1" applyAlignment="1">
      <alignment horizontal="center" vertical="center"/>
    </xf>
    <xf numFmtId="58" fontId="34" fillId="0" borderId="23" xfId="79" applyNumberFormat="1" applyFont="1" applyFill="1" applyBorder="1" applyAlignment="1">
      <alignment vertical="center"/>
    </xf>
    <xf numFmtId="0" fontId="32" fillId="0" borderId="23" xfId="79" applyFont="1" applyFill="1" applyBorder="1" applyAlignment="1">
      <alignment horizontal="center" vertical="center"/>
    </xf>
    <xf numFmtId="0" fontId="34" fillId="0" borderId="18" xfId="79" applyFont="1" applyFill="1" applyBorder="1" applyAlignment="1">
      <alignment horizontal="center" vertical="center"/>
    </xf>
    <xf numFmtId="0" fontId="34" fillId="0" borderId="34" xfId="79" applyFont="1" applyFill="1" applyBorder="1" applyAlignment="1">
      <alignment horizontal="center" vertical="center"/>
    </xf>
    <xf numFmtId="0" fontId="32" fillId="0" borderId="20" xfId="79" applyFont="1" applyFill="1" applyBorder="1" applyAlignment="1">
      <alignment horizontal="center" vertical="center"/>
    </xf>
    <xf numFmtId="0" fontId="34" fillId="0" borderId="20" xfId="79" applyFont="1" applyFill="1" applyBorder="1" applyAlignment="1">
      <alignment horizontal="left" vertical="center"/>
    </xf>
    <xf numFmtId="0" fontId="34" fillId="0" borderId="35" xfId="79" applyFont="1" applyFill="1" applyBorder="1" applyAlignment="1">
      <alignment horizontal="left" vertical="center"/>
    </xf>
    <xf numFmtId="0" fontId="34" fillId="0" borderId="36" xfId="79" applyFont="1" applyFill="1" applyBorder="1" applyAlignment="1">
      <alignment horizontal="center" vertical="center"/>
    </xf>
    <xf numFmtId="0" fontId="34" fillId="0" borderId="37" xfId="79" applyFont="1" applyFill="1" applyBorder="1" applyAlignment="1">
      <alignment horizontal="center" vertical="center"/>
    </xf>
    <xf numFmtId="0" fontId="30" fillId="0" borderId="37" xfId="79" applyFont="1" applyFill="1" applyBorder="1" applyAlignment="1">
      <alignment horizontal="left" vertical="center"/>
    </xf>
    <xf numFmtId="0" fontId="32" fillId="0" borderId="34" xfId="79" applyFont="1" applyFill="1" applyBorder="1" applyAlignment="1">
      <alignment horizontal="left" vertical="center"/>
    </xf>
    <xf numFmtId="0" fontId="32" fillId="0" borderId="20" xfId="79" applyFont="1" applyFill="1" applyBorder="1" applyAlignment="1">
      <alignment horizontal="left" vertical="center"/>
    </xf>
    <xf numFmtId="0" fontId="34" fillId="0" borderId="20" xfId="79" applyFont="1" applyFill="1" applyBorder="1" applyAlignment="1">
      <alignment horizontal="left" vertical="center" wrapText="1"/>
    </xf>
    <xf numFmtId="0" fontId="16" fillId="0" borderId="35" xfId="79" applyFill="1" applyBorder="1" applyAlignment="1">
      <alignment horizontal="center" vertical="center"/>
    </xf>
    <xf numFmtId="0" fontId="32" fillId="0" borderId="36" xfId="79" applyFont="1" applyFill="1" applyBorder="1" applyAlignment="1">
      <alignment horizontal="left" vertical="center"/>
    </xf>
    <xf numFmtId="0" fontId="16" fillId="0" borderId="37" xfId="79" applyFont="1" applyFill="1" applyBorder="1" applyAlignment="1">
      <alignment horizontal="left" vertical="center"/>
    </xf>
    <xf numFmtId="0" fontId="34" fillId="0" borderId="37" xfId="79" applyFont="1" applyFill="1" applyBorder="1" applyAlignment="1">
      <alignment horizontal="left" vertical="center"/>
    </xf>
    <xf numFmtId="0" fontId="33" fillId="0" borderId="37" xfId="79" applyFont="1" applyFill="1" applyBorder="1" applyAlignment="1">
      <alignment horizontal="left" vertical="center"/>
    </xf>
    <xf numFmtId="0" fontId="34" fillId="0" borderId="38" xfId="79" applyFont="1" applyFill="1" applyBorder="1" applyAlignment="1">
      <alignment horizontal="left" vertical="center"/>
    </xf>
    <xf numFmtId="0" fontId="30" fillId="0" borderId="34" xfId="79" applyFont="1" applyFill="1" applyBorder="1" applyAlignment="1">
      <alignment horizontal="left" vertical="center"/>
    </xf>
    <xf numFmtId="0" fontId="34" fillId="0" borderId="35" xfId="79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1" xfId="0" applyFont="1" applyBorder="1"/>
    <xf numFmtId="0" fontId="36" fillId="0" borderId="2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41" xfId="0" applyBorder="1"/>
    <xf numFmtId="0" fontId="0" fillId="6" borderId="2" xfId="0" applyFill="1" applyBorder="1"/>
    <xf numFmtId="0" fontId="0" fillId="0" borderId="42" xfId="0" applyBorder="1"/>
    <xf numFmtId="0" fontId="0" fillId="0" borderId="43" xfId="0" applyBorder="1"/>
    <xf numFmtId="0" fontId="0" fillId="6" borderId="43" xfId="0" applyFill="1" applyBorder="1"/>
    <xf numFmtId="0" fontId="0" fillId="7" borderId="0" xfId="0" applyFill="1"/>
    <xf numFmtId="0" fontId="35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7" fillId="0" borderId="48" xfId="0" applyFont="1" applyBorder="1" applyAlignment="1">
      <alignment horizontal="justify" vertical="center" wrapText="1"/>
    </xf>
    <xf numFmtId="0" fontId="0" fillId="0" borderId="48" xfId="0" applyBorder="1" applyAlignment="1">
      <alignment wrapText="1"/>
    </xf>
    <xf numFmtId="0" fontId="38" fillId="9" borderId="49" xfId="0" applyFont="1" applyFill="1" applyBorder="1" applyAlignment="1">
      <alignment horizontal="center" vertical="center" wrapText="1"/>
    </xf>
    <xf numFmtId="0" fontId="38" fillId="9" borderId="50" xfId="0" applyFont="1" applyFill="1" applyBorder="1" applyAlignment="1">
      <alignment horizontal="center" vertical="center" wrapText="1"/>
    </xf>
    <xf numFmtId="0" fontId="38" fillId="9" borderId="51" xfId="0" applyFont="1" applyFill="1" applyBorder="1" applyAlignment="1">
      <alignment horizontal="center" vertical="center" wrapText="1"/>
    </xf>
    <xf numFmtId="0" fontId="38" fillId="9" borderId="5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8" fillId="9" borderId="53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38" fillId="9" borderId="54" xfId="0" applyFont="1" applyFill="1" applyBorder="1" applyAlignment="1">
      <alignment horizontal="center" vertical="center" wrapText="1"/>
    </xf>
    <xf numFmtId="0" fontId="38" fillId="9" borderId="55" xfId="0" applyFont="1" applyFill="1" applyBorder="1" applyAlignment="1">
      <alignment horizontal="center" vertical="center" wrapText="1"/>
    </xf>
    <xf numFmtId="0" fontId="39" fillId="10" borderId="56" xfId="0" applyFont="1" applyFill="1" applyBorder="1" applyAlignment="1">
      <alignment horizontal="center"/>
    </xf>
    <xf numFmtId="0" fontId="39" fillId="10" borderId="29" xfId="0" applyFont="1" applyFill="1" applyBorder="1" applyAlignment="1">
      <alignment horizontal="center"/>
    </xf>
    <xf numFmtId="0" fontId="39" fillId="4" borderId="29" xfId="0" applyFont="1" applyFill="1" applyBorder="1" applyAlignment="1">
      <alignment horizontal="center"/>
    </xf>
    <xf numFmtId="0" fontId="40" fillId="10" borderId="57" xfId="0" applyFont="1" applyFill="1" applyBorder="1" applyAlignment="1">
      <alignment horizontal="center"/>
    </xf>
    <xf numFmtId="0" fontId="40" fillId="10" borderId="58" xfId="0" applyFont="1" applyFill="1" applyBorder="1" applyAlignment="1">
      <alignment horizontal="center"/>
    </xf>
    <xf numFmtId="0" fontId="40" fillId="4" borderId="58" xfId="0" applyFont="1" applyFill="1" applyBorder="1" applyAlignment="1">
      <alignment horizontal="center"/>
    </xf>
    <xf numFmtId="0" fontId="41" fillId="10" borderId="41" xfId="0" applyFont="1" applyFill="1" applyBorder="1" applyAlignment="1">
      <alignment horizontal="center"/>
    </xf>
    <xf numFmtId="0" fontId="41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1" fillId="10" borderId="42" xfId="0" applyFont="1" applyFill="1" applyBorder="1" applyAlignment="1">
      <alignment horizontal="center"/>
    </xf>
    <xf numFmtId="0" fontId="33" fillId="10" borderId="43" xfId="0" applyFont="1" applyFill="1" applyBorder="1" applyAlignment="1">
      <alignment horizontal="center"/>
    </xf>
    <xf numFmtId="0" fontId="33" fillId="4" borderId="43" xfId="0" applyFont="1" applyFill="1" applyBorder="1" applyAlignment="1">
      <alignment horizontal="center"/>
    </xf>
    <xf numFmtId="0" fontId="42" fillId="10" borderId="57" xfId="0" applyFont="1" applyFill="1" applyBorder="1" applyAlignment="1">
      <alignment horizontal="center"/>
    </xf>
    <xf numFmtId="0" fontId="43" fillId="10" borderId="41" xfId="0" applyFont="1" applyFill="1" applyBorder="1" applyAlignment="1">
      <alignment horizontal="center"/>
    </xf>
    <xf numFmtId="0" fontId="44" fillId="10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3" fillId="10" borderId="42" xfId="0" applyFont="1" applyFill="1" applyBorder="1" applyAlignment="1">
      <alignment horizontal="center"/>
    </xf>
    <xf numFmtId="0" fontId="45" fillId="10" borderId="43" xfId="0" applyFont="1" applyFill="1" applyBorder="1" applyAlignment="1">
      <alignment horizontal="center"/>
    </xf>
    <xf numFmtId="0" fontId="45" fillId="4" borderId="43" xfId="0" applyFont="1" applyFill="1" applyBorder="1" applyAlignment="1">
      <alignment horizontal="center"/>
    </xf>
    <xf numFmtId="0" fontId="46" fillId="10" borderId="57" xfId="0" applyFont="1" applyFill="1" applyBorder="1" applyAlignment="1">
      <alignment horizontal="center"/>
    </xf>
    <xf numFmtId="0" fontId="46" fillId="10" borderId="58" xfId="0" applyFont="1" applyFill="1" applyBorder="1" applyAlignment="1">
      <alignment horizontal="center"/>
    </xf>
    <xf numFmtId="0" fontId="43" fillId="10" borderId="59" xfId="0" applyFont="1" applyFill="1" applyBorder="1" applyAlignment="1">
      <alignment horizontal="center"/>
    </xf>
    <xf numFmtId="0" fontId="41" fillId="10" borderId="4" xfId="0" applyFont="1" applyFill="1" applyBorder="1" applyAlignment="1">
      <alignment horizontal="center"/>
    </xf>
    <xf numFmtId="0" fontId="47" fillId="10" borderId="4" xfId="0" applyFont="1" applyFill="1" applyBorder="1" applyAlignment="1">
      <alignment horizontal="center"/>
    </xf>
    <xf numFmtId="0" fontId="16" fillId="10" borderId="43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47" fillId="10" borderId="2" xfId="0" applyFont="1" applyFill="1" applyBorder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38" fillId="9" borderId="60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38" fillId="9" borderId="62" xfId="0" applyFont="1" applyFill="1" applyBorder="1" applyAlignment="1">
      <alignment horizontal="center" vertical="center" wrapText="1"/>
    </xf>
    <xf numFmtId="0" fontId="38" fillId="9" borderId="63" xfId="0" applyFont="1" applyFill="1" applyBorder="1" applyAlignment="1">
      <alignment horizontal="center" vertical="center" wrapText="1"/>
    </xf>
    <xf numFmtId="0" fontId="39" fillId="10" borderId="64" xfId="0" applyFont="1" applyFill="1" applyBorder="1" applyAlignment="1">
      <alignment horizontal="center"/>
    </xf>
    <xf numFmtId="0" fontId="40" fillId="10" borderId="65" xfId="0" applyFont="1" applyFill="1" applyBorder="1" applyAlignment="1">
      <alignment horizontal="center"/>
    </xf>
    <xf numFmtId="0" fontId="16" fillId="10" borderId="46" xfId="0" applyFont="1" applyFill="1" applyBorder="1" applyAlignment="1">
      <alignment horizontal="center"/>
    </xf>
    <xf numFmtId="0" fontId="33" fillId="10" borderId="47" xfId="0" applyFont="1" applyFill="1" applyBorder="1" applyAlignment="1">
      <alignment horizontal="center"/>
    </xf>
    <xf numFmtId="0" fontId="43" fillId="10" borderId="46" xfId="0" applyFont="1" applyFill="1" applyBorder="1" applyAlignment="1">
      <alignment horizontal="center"/>
    </xf>
    <xf numFmtId="0" fontId="49" fillId="10" borderId="47" xfId="0" applyFont="1" applyFill="1" applyBorder="1" applyAlignment="1">
      <alignment horizontal="center"/>
    </xf>
    <xf numFmtId="0" fontId="46" fillId="10" borderId="65" xfId="0" applyFont="1" applyFill="1" applyBorder="1" applyAlignment="1">
      <alignment horizontal="center"/>
    </xf>
    <xf numFmtId="0" fontId="16" fillId="10" borderId="66" xfId="0" applyFont="1" applyFill="1" applyBorder="1" applyAlignment="1">
      <alignment horizontal="center"/>
    </xf>
    <xf numFmtId="0" fontId="16" fillId="10" borderId="47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  <cellStyle name="常规 5" xfId="84"/>
    <cellStyle name="常规 23" xfId="85"/>
    <cellStyle name="常规 10 10 3" xfId="8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471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447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447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5424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66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66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1023938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94660" y="925068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1023938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43860" y="592455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1023938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67660" y="592455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1023938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94660" y="592455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1023938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94660" y="925068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909638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994660" y="92506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909638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943860" y="592455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909638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67660" y="592455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909638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994660" y="592455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909638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94660" y="92506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909638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994660" y="92506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909638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943860" y="888111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909638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67660" y="888111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909638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994660" y="92506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909638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94660" y="925068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258" customWidth="1"/>
    <col min="3" max="3" width="10.125" customWidth="1"/>
  </cols>
  <sheetData>
    <row r="1" ht="21" customHeight="1" spans="1:2">
      <c r="A1" s="259"/>
      <c r="B1" s="260" t="s">
        <v>0</v>
      </c>
    </row>
    <row r="2" ht="15.75" customHeight="1" spans="1:10">
      <c r="A2" s="52">
        <v>1</v>
      </c>
      <c r="B2" s="261" t="s">
        <v>1</v>
      </c>
      <c r="C2" s="237" t="s">
        <v>2</v>
      </c>
      <c r="D2" s="238"/>
      <c r="E2" s="238"/>
      <c r="F2" s="238"/>
      <c r="G2" s="238"/>
      <c r="H2" s="238"/>
      <c r="I2" s="238"/>
      <c r="J2" s="252"/>
    </row>
    <row r="3" ht="15.75" customHeight="1" spans="1:10">
      <c r="A3" s="52">
        <v>2</v>
      </c>
      <c r="B3" s="261" t="s">
        <v>3</v>
      </c>
      <c r="C3" s="239"/>
      <c r="D3" s="240"/>
      <c r="E3" s="241" t="s">
        <v>4</v>
      </c>
      <c r="F3" s="242"/>
      <c r="G3" s="243" t="s">
        <v>5</v>
      </c>
      <c r="H3" s="244"/>
      <c r="I3" s="241" t="s">
        <v>6</v>
      </c>
      <c r="J3" s="253"/>
    </row>
    <row r="4" ht="15.75" customHeight="1" spans="1:10">
      <c r="A4" s="52">
        <v>3</v>
      </c>
      <c r="B4" s="261" t="s">
        <v>7</v>
      </c>
      <c r="C4" s="239" t="s">
        <v>8</v>
      </c>
      <c r="D4" s="240" t="s">
        <v>9</v>
      </c>
      <c r="E4" s="240" t="s">
        <v>10</v>
      </c>
      <c r="F4" s="240" t="s">
        <v>11</v>
      </c>
      <c r="G4" s="245" t="s">
        <v>10</v>
      </c>
      <c r="H4" s="245" t="s">
        <v>11</v>
      </c>
      <c r="I4" s="240" t="s">
        <v>10</v>
      </c>
      <c r="J4" s="254" t="s">
        <v>11</v>
      </c>
    </row>
    <row r="5" ht="15.75" customHeight="1" spans="1:10">
      <c r="A5" s="52">
        <v>4</v>
      </c>
      <c r="B5" s="261" t="s">
        <v>12</v>
      </c>
      <c r="C5" s="246" t="s">
        <v>13</v>
      </c>
      <c r="D5" s="52">
        <v>13</v>
      </c>
      <c r="E5" s="52">
        <v>0</v>
      </c>
      <c r="F5" s="52">
        <v>1</v>
      </c>
      <c r="G5" s="247">
        <v>0</v>
      </c>
      <c r="H5" s="247">
        <v>1</v>
      </c>
      <c r="I5" s="52">
        <v>1</v>
      </c>
      <c r="J5" s="255">
        <v>2</v>
      </c>
    </row>
    <row r="6" ht="15.75" customHeight="1" spans="1:10">
      <c r="A6" s="52">
        <v>5</v>
      </c>
      <c r="B6" s="261" t="s">
        <v>14</v>
      </c>
      <c r="C6" s="246" t="s">
        <v>15</v>
      </c>
      <c r="D6" s="52">
        <v>20</v>
      </c>
      <c r="E6" s="52">
        <v>0</v>
      </c>
      <c r="F6" s="52">
        <v>1</v>
      </c>
      <c r="G6" s="247">
        <v>1</v>
      </c>
      <c r="H6" s="247">
        <v>2</v>
      </c>
      <c r="I6" s="52">
        <v>2</v>
      </c>
      <c r="J6" s="255">
        <v>3</v>
      </c>
    </row>
    <row r="7" ht="15.75" customHeight="1" spans="1:10">
      <c r="A7" s="52">
        <v>6</v>
      </c>
      <c r="B7" s="261" t="s">
        <v>16</v>
      </c>
      <c r="C7" s="246" t="s">
        <v>17</v>
      </c>
      <c r="D7" s="52">
        <v>32</v>
      </c>
      <c r="E7" s="52">
        <v>0</v>
      </c>
      <c r="F7" s="52">
        <v>1</v>
      </c>
      <c r="G7" s="247">
        <v>2</v>
      </c>
      <c r="H7" s="247">
        <v>3</v>
      </c>
      <c r="I7" s="52">
        <v>3</v>
      </c>
      <c r="J7" s="255">
        <v>4</v>
      </c>
    </row>
    <row r="8" s="257" customFormat="1" ht="15.75" customHeight="1" spans="1:10">
      <c r="A8" s="262">
        <v>7</v>
      </c>
      <c r="B8" s="263" t="s">
        <v>18</v>
      </c>
      <c r="C8" s="246" t="s">
        <v>19</v>
      </c>
      <c r="D8" s="52">
        <v>50</v>
      </c>
      <c r="E8" s="52">
        <v>1</v>
      </c>
      <c r="F8" s="52">
        <v>2</v>
      </c>
      <c r="G8" s="247">
        <v>3</v>
      </c>
      <c r="H8" s="247">
        <v>4</v>
      </c>
      <c r="I8" s="52">
        <v>5</v>
      </c>
      <c r="J8" s="255">
        <v>6</v>
      </c>
    </row>
    <row r="9" ht="18.95" customHeight="1" spans="1:10">
      <c r="A9" s="259"/>
      <c r="B9" s="260" t="s">
        <v>20</v>
      </c>
      <c r="C9" s="246" t="s">
        <v>21</v>
      </c>
      <c r="D9" s="52">
        <v>80</v>
      </c>
      <c r="E9" s="52">
        <v>2</v>
      </c>
      <c r="F9" s="52">
        <v>3</v>
      </c>
      <c r="G9" s="247">
        <v>5</v>
      </c>
      <c r="H9" s="247">
        <v>6</v>
      </c>
      <c r="I9" s="52">
        <v>7</v>
      </c>
      <c r="J9" s="255">
        <v>8</v>
      </c>
    </row>
    <row r="10" ht="15.95" customHeight="1" spans="1:10">
      <c r="A10" s="52">
        <v>1</v>
      </c>
      <c r="B10" s="261" t="s">
        <v>22</v>
      </c>
      <c r="C10" s="246" t="s">
        <v>23</v>
      </c>
      <c r="D10" s="52">
        <v>125</v>
      </c>
      <c r="E10" s="52">
        <v>3</v>
      </c>
      <c r="F10" s="52">
        <v>4</v>
      </c>
      <c r="G10" s="247">
        <v>7</v>
      </c>
      <c r="H10" s="247">
        <v>8</v>
      </c>
      <c r="I10" s="52">
        <v>10</v>
      </c>
      <c r="J10" s="255">
        <v>11</v>
      </c>
    </row>
    <row r="11" spans="1:10">
      <c r="A11" s="52">
        <v>2</v>
      </c>
      <c r="B11" s="261" t="s">
        <v>24</v>
      </c>
      <c r="C11" s="246" t="s">
        <v>25</v>
      </c>
      <c r="D11" s="52">
        <v>200</v>
      </c>
      <c r="E11" s="52">
        <v>5</v>
      </c>
      <c r="F11" s="52">
        <v>6</v>
      </c>
      <c r="G11" s="247">
        <v>10</v>
      </c>
      <c r="H11" s="247">
        <v>11</v>
      </c>
      <c r="I11" s="52">
        <v>14</v>
      </c>
      <c r="J11" s="255">
        <v>15</v>
      </c>
    </row>
    <row r="12" ht="15" spans="1:10">
      <c r="A12" s="52">
        <v>3</v>
      </c>
      <c r="B12" s="263" t="s">
        <v>26</v>
      </c>
      <c r="C12" s="248" t="s">
        <v>27</v>
      </c>
      <c r="D12" s="249">
        <v>315</v>
      </c>
      <c r="E12" s="249">
        <v>7</v>
      </c>
      <c r="F12" s="249">
        <v>8</v>
      </c>
      <c r="G12" s="250">
        <v>14</v>
      </c>
      <c r="H12" s="250">
        <v>15</v>
      </c>
      <c r="I12" s="249">
        <v>21</v>
      </c>
      <c r="J12" s="256">
        <v>22</v>
      </c>
    </row>
    <row r="13" spans="1:2">
      <c r="A13" s="52">
        <v>4</v>
      </c>
      <c r="B13" s="261" t="s">
        <v>28</v>
      </c>
    </row>
    <row r="14" spans="1:5">
      <c r="A14" s="52">
        <v>5</v>
      </c>
      <c r="B14" s="261" t="s">
        <v>29</v>
      </c>
      <c r="C14" s="251" t="s">
        <v>30</v>
      </c>
      <c r="D14" s="251"/>
      <c r="E14" s="251"/>
    </row>
    <row r="15" spans="1:2">
      <c r="A15" s="52">
        <v>6</v>
      </c>
      <c r="B15" s="261" t="s">
        <v>31</v>
      </c>
    </row>
    <row r="16" ht="15" spans="1:10">
      <c r="A16" s="52">
        <v>7</v>
      </c>
      <c r="B16" s="261" t="s">
        <v>32</v>
      </c>
      <c r="C16" s="264" t="s">
        <v>33</v>
      </c>
      <c r="D16" s="265"/>
      <c r="E16" s="265"/>
      <c r="F16" s="265"/>
      <c r="G16" s="265"/>
      <c r="H16" s="265"/>
      <c r="I16" s="265"/>
      <c r="J16" s="265"/>
    </row>
    <row r="17" spans="1:10">
      <c r="A17" s="52">
        <v>8</v>
      </c>
      <c r="B17" s="261" t="s">
        <v>34</v>
      </c>
      <c r="C17" s="266" t="s">
        <v>35</v>
      </c>
      <c r="D17" s="267"/>
      <c r="E17" s="267"/>
      <c r="F17" s="267"/>
      <c r="G17" s="267"/>
      <c r="H17" s="267"/>
      <c r="I17" s="267"/>
      <c r="J17" s="307"/>
    </row>
    <row r="18" spans="1:10">
      <c r="A18" s="52">
        <v>9</v>
      </c>
      <c r="B18" s="261" t="s">
        <v>36</v>
      </c>
      <c r="C18" s="268" t="s">
        <v>37</v>
      </c>
      <c r="D18" s="269" t="s">
        <v>38</v>
      </c>
      <c r="E18" s="269" t="s">
        <v>39</v>
      </c>
      <c r="F18" s="269" t="s">
        <v>40</v>
      </c>
      <c r="G18" s="269" t="s">
        <v>41</v>
      </c>
      <c r="H18" s="269" t="s">
        <v>42</v>
      </c>
      <c r="I18" s="269" t="s">
        <v>43</v>
      </c>
      <c r="J18" s="308" t="s">
        <v>44</v>
      </c>
    </row>
    <row r="19" spans="1:10">
      <c r="A19" s="52"/>
      <c r="B19" s="270"/>
      <c r="C19" s="271" t="s">
        <v>45</v>
      </c>
      <c r="D19" s="272" t="s">
        <v>46</v>
      </c>
      <c r="E19" s="272" t="s">
        <v>47</v>
      </c>
      <c r="F19" s="272" t="s">
        <v>48</v>
      </c>
      <c r="G19" s="272" t="s">
        <v>49</v>
      </c>
      <c r="H19" s="272" t="s">
        <v>50</v>
      </c>
      <c r="I19" s="272" t="s">
        <v>51</v>
      </c>
      <c r="J19" s="309" t="s">
        <v>52</v>
      </c>
    </row>
    <row r="20" ht="20.25" spans="1:10">
      <c r="A20" s="259"/>
      <c r="B20" s="260" t="s">
        <v>53</v>
      </c>
      <c r="C20" s="271" t="s">
        <v>54</v>
      </c>
      <c r="D20" s="272"/>
      <c r="E20" s="272"/>
      <c r="F20" s="272"/>
      <c r="G20" s="272"/>
      <c r="H20" s="272"/>
      <c r="I20" s="272"/>
      <c r="J20" s="309"/>
    </row>
    <row r="21" spans="1:10">
      <c r="A21" s="52">
        <v>1</v>
      </c>
      <c r="B21" s="261" t="s">
        <v>55</v>
      </c>
      <c r="C21" s="271" t="s">
        <v>37</v>
      </c>
      <c r="D21" s="272" t="s">
        <v>38</v>
      </c>
      <c r="E21" s="272" t="s">
        <v>39</v>
      </c>
      <c r="F21" s="272" t="s">
        <v>40</v>
      </c>
      <c r="G21" s="272" t="s">
        <v>41</v>
      </c>
      <c r="H21" s="272" t="s">
        <v>42</v>
      </c>
      <c r="I21" s="272" t="s">
        <v>43</v>
      </c>
      <c r="J21" s="309" t="s">
        <v>44</v>
      </c>
    </row>
    <row r="22" ht="24" spans="1:10">
      <c r="A22" s="52">
        <v>2</v>
      </c>
      <c r="B22" s="261" t="s">
        <v>56</v>
      </c>
      <c r="C22" s="271" t="s">
        <v>45</v>
      </c>
      <c r="D22" s="272" t="s">
        <v>57</v>
      </c>
      <c r="E22" s="272" t="s">
        <v>58</v>
      </c>
      <c r="F22" s="272" t="s">
        <v>59</v>
      </c>
      <c r="G22" s="272" t="s">
        <v>60</v>
      </c>
      <c r="H22" s="272" t="s">
        <v>61</v>
      </c>
      <c r="I22" s="272" t="s">
        <v>62</v>
      </c>
      <c r="J22" s="309" t="s">
        <v>63</v>
      </c>
    </row>
    <row r="23" spans="1:10">
      <c r="A23" s="52">
        <v>3</v>
      </c>
      <c r="B23" s="261" t="s">
        <v>64</v>
      </c>
      <c r="C23" s="271" t="s">
        <v>65</v>
      </c>
      <c r="D23" s="272"/>
      <c r="E23" s="272"/>
      <c r="F23" s="272"/>
      <c r="G23" s="272"/>
      <c r="H23" s="272"/>
      <c r="I23" s="272"/>
      <c r="J23" s="309"/>
    </row>
    <row r="24" spans="1:10">
      <c r="A24" s="52">
        <v>4</v>
      </c>
      <c r="B24" s="261" t="s">
        <v>66</v>
      </c>
      <c r="C24" s="271" t="s">
        <v>37</v>
      </c>
      <c r="D24" s="272" t="s">
        <v>67</v>
      </c>
      <c r="E24" s="272" t="s">
        <v>38</v>
      </c>
      <c r="F24" s="272" t="s">
        <v>39</v>
      </c>
      <c r="G24" s="272" t="s">
        <v>40</v>
      </c>
      <c r="H24" s="272" t="s">
        <v>41</v>
      </c>
      <c r="I24" s="272" t="s">
        <v>42</v>
      </c>
      <c r="J24" s="309" t="s">
        <v>43</v>
      </c>
    </row>
    <row r="25" spans="1:10">
      <c r="A25" s="52">
        <v>5</v>
      </c>
      <c r="B25" s="261" t="s">
        <v>68</v>
      </c>
      <c r="C25" s="271" t="s">
        <v>45</v>
      </c>
      <c r="D25" s="272" t="s">
        <v>69</v>
      </c>
      <c r="E25" s="272" t="s">
        <v>70</v>
      </c>
      <c r="F25" s="272" t="s">
        <v>71</v>
      </c>
      <c r="G25" s="272" t="s">
        <v>72</v>
      </c>
      <c r="H25" s="272" t="s">
        <v>73</v>
      </c>
      <c r="I25" s="272" t="s">
        <v>74</v>
      </c>
      <c r="J25" s="309" t="s">
        <v>75</v>
      </c>
    </row>
    <row r="26" spans="1:10">
      <c r="A26" s="52">
        <v>6</v>
      </c>
      <c r="B26" s="261" t="s">
        <v>76</v>
      </c>
      <c r="C26" s="271" t="s">
        <v>77</v>
      </c>
      <c r="D26" s="272"/>
      <c r="E26" s="272"/>
      <c r="F26" s="272"/>
      <c r="G26" s="272"/>
      <c r="H26" s="272"/>
      <c r="I26" s="272"/>
      <c r="J26" s="309"/>
    </row>
    <row r="27" spans="1:10">
      <c r="A27" s="52">
        <v>7</v>
      </c>
      <c r="B27" s="261" t="s">
        <v>78</v>
      </c>
      <c r="C27" s="271" t="s">
        <v>37</v>
      </c>
      <c r="D27" s="272" t="s">
        <v>67</v>
      </c>
      <c r="E27" s="272" t="s">
        <v>38</v>
      </c>
      <c r="F27" s="272" t="s">
        <v>39</v>
      </c>
      <c r="G27" s="272" t="s">
        <v>40</v>
      </c>
      <c r="H27" s="272" t="s">
        <v>41</v>
      </c>
      <c r="I27" s="272" t="s">
        <v>42</v>
      </c>
      <c r="J27" s="309" t="s">
        <v>43</v>
      </c>
    </row>
    <row r="28" ht="15" spans="1:10">
      <c r="A28" s="52">
        <v>8</v>
      </c>
      <c r="B28" s="261" t="s">
        <v>79</v>
      </c>
      <c r="C28" s="273" t="s">
        <v>45</v>
      </c>
      <c r="D28" s="274" t="s">
        <v>80</v>
      </c>
      <c r="E28" s="274" t="s">
        <v>81</v>
      </c>
      <c r="F28" s="274" t="s">
        <v>82</v>
      </c>
      <c r="G28" s="274" t="s">
        <v>83</v>
      </c>
      <c r="H28" s="274" t="s">
        <v>84</v>
      </c>
      <c r="I28" s="274" t="s">
        <v>85</v>
      </c>
      <c r="J28" s="310" t="s">
        <v>86</v>
      </c>
    </row>
    <row r="29" ht="27.75" spans="1:11">
      <c r="A29" s="52"/>
      <c r="B29" s="270"/>
      <c r="C29" s="275" t="s">
        <v>87</v>
      </c>
      <c r="D29" s="276"/>
      <c r="E29" s="276"/>
      <c r="F29" s="276"/>
      <c r="G29" s="277"/>
      <c r="H29" s="276"/>
      <c r="I29" s="276"/>
      <c r="J29" s="276"/>
      <c r="K29" s="311"/>
    </row>
    <row r="30" ht="20.25" spans="1:11">
      <c r="A30" s="259"/>
      <c r="B30" s="260" t="s">
        <v>88</v>
      </c>
      <c r="C30" s="278" t="s">
        <v>89</v>
      </c>
      <c r="D30" s="279"/>
      <c r="E30" s="279"/>
      <c r="F30" s="279"/>
      <c r="G30" s="280"/>
      <c r="H30" s="279"/>
      <c r="I30" s="279"/>
      <c r="J30" s="279"/>
      <c r="K30" s="312"/>
    </row>
    <row r="31" spans="1:11">
      <c r="A31" s="52">
        <v>1</v>
      </c>
      <c r="B31" s="261" t="s">
        <v>90</v>
      </c>
      <c r="C31" s="281" t="s">
        <v>37</v>
      </c>
      <c r="D31" s="282" t="s">
        <v>67</v>
      </c>
      <c r="E31" s="283" t="s">
        <v>38</v>
      </c>
      <c r="F31" s="283" t="s">
        <v>39</v>
      </c>
      <c r="G31" s="284" t="s">
        <v>40</v>
      </c>
      <c r="H31" s="283" t="s">
        <v>41</v>
      </c>
      <c r="I31" s="283" t="s">
        <v>42</v>
      </c>
      <c r="J31" s="283" t="s">
        <v>43</v>
      </c>
      <c r="K31" s="313" t="s">
        <v>91</v>
      </c>
    </row>
    <row r="32" ht="24.75" spans="1:11">
      <c r="A32" s="52">
        <v>2</v>
      </c>
      <c r="B32" s="261" t="s">
        <v>92</v>
      </c>
      <c r="C32" s="285" t="s">
        <v>45</v>
      </c>
      <c r="D32" s="286" t="s">
        <v>93</v>
      </c>
      <c r="E32" s="286" t="s">
        <v>94</v>
      </c>
      <c r="F32" s="286" t="s">
        <v>95</v>
      </c>
      <c r="G32" s="287" t="s">
        <v>96</v>
      </c>
      <c r="H32" s="286" t="s">
        <v>97</v>
      </c>
      <c r="I32" s="286" t="s">
        <v>98</v>
      </c>
      <c r="J32" s="286" t="s">
        <v>99</v>
      </c>
      <c r="K32" s="314" t="s">
        <v>100</v>
      </c>
    </row>
    <row r="33" customHeight="1" spans="1:11">
      <c r="A33" s="52">
        <v>3</v>
      </c>
      <c r="B33" s="261" t="s">
        <v>101</v>
      </c>
      <c r="C33" s="288" t="s">
        <v>102</v>
      </c>
      <c r="D33" s="279"/>
      <c r="E33" s="279"/>
      <c r="F33" s="279"/>
      <c r="G33" s="280"/>
      <c r="H33" s="279"/>
      <c r="I33" s="279"/>
      <c r="J33" s="279"/>
      <c r="K33" s="312"/>
    </row>
    <row r="34" ht="24.75" customHeight="1" spans="1:11">
      <c r="A34" s="52">
        <v>4</v>
      </c>
      <c r="B34" s="261" t="s">
        <v>103</v>
      </c>
      <c r="C34" s="289" t="s">
        <v>37</v>
      </c>
      <c r="D34" s="290" t="s">
        <v>67</v>
      </c>
      <c r="E34" s="290" t="s">
        <v>38</v>
      </c>
      <c r="F34" s="291" t="s">
        <v>39</v>
      </c>
      <c r="G34" s="290" t="s">
        <v>40</v>
      </c>
      <c r="H34" s="290" t="s">
        <v>41</v>
      </c>
      <c r="I34" s="290" t="s">
        <v>42</v>
      </c>
      <c r="J34" s="290" t="s">
        <v>43</v>
      </c>
      <c r="K34" s="315"/>
    </row>
    <row r="35" ht="16.5" customHeight="1" spans="1:11">
      <c r="A35" s="52">
        <v>5</v>
      </c>
      <c r="B35" s="261" t="s">
        <v>104</v>
      </c>
      <c r="C35" s="292" t="s">
        <v>45</v>
      </c>
      <c r="D35" s="293" t="s">
        <v>105</v>
      </c>
      <c r="E35" s="293" t="s">
        <v>106</v>
      </c>
      <c r="F35" s="294" t="s">
        <v>93</v>
      </c>
      <c r="G35" s="293" t="s">
        <v>94</v>
      </c>
      <c r="H35" s="293" t="s">
        <v>95</v>
      </c>
      <c r="I35" s="293" t="s">
        <v>96</v>
      </c>
      <c r="J35" s="293" t="s">
        <v>97</v>
      </c>
      <c r="K35" s="316"/>
    </row>
    <row r="36" customHeight="1" spans="1:11">
      <c r="A36" s="52">
        <v>6</v>
      </c>
      <c r="B36" s="261" t="s">
        <v>107</v>
      </c>
      <c r="C36" s="295" t="s">
        <v>108</v>
      </c>
      <c r="D36" s="296"/>
      <c r="E36" s="296"/>
      <c r="F36" s="296"/>
      <c r="G36" s="296"/>
      <c r="H36" s="296"/>
      <c r="I36" s="296"/>
      <c r="J36" s="296"/>
      <c r="K36" s="317"/>
    </row>
    <row r="37" ht="15.75" customHeight="1" spans="1:11">
      <c r="A37" s="52">
        <v>7</v>
      </c>
      <c r="B37" s="261" t="s">
        <v>109</v>
      </c>
      <c r="C37" s="297" t="s">
        <v>37</v>
      </c>
      <c r="D37" s="298" t="s">
        <v>67</v>
      </c>
      <c r="E37" s="299" t="s">
        <v>38</v>
      </c>
      <c r="F37" s="299" t="s">
        <v>39</v>
      </c>
      <c r="G37" s="299" t="s">
        <v>40</v>
      </c>
      <c r="H37" s="299" t="s">
        <v>41</v>
      </c>
      <c r="I37" s="299" t="s">
        <v>42</v>
      </c>
      <c r="J37" s="299" t="s">
        <v>43</v>
      </c>
      <c r="K37" s="318" t="s">
        <v>44</v>
      </c>
    </row>
    <row r="38" ht="21" spans="1:11">
      <c r="A38" s="52"/>
      <c r="B38" s="270"/>
      <c r="C38" s="292" t="s">
        <v>45</v>
      </c>
      <c r="D38" s="300" t="s">
        <v>110</v>
      </c>
      <c r="E38" s="300" t="s">
        <v>111</v>
      </c>
      <c r="F38" s="300" t="s">
        <v>112</v>
      </c>
      <c r="G38" s="300" t="s">
        <v>113</v>
      </c>
      <c r="H38" s="300" t="s">
        <v>114</v>
      </c>
      <c r="I38" s="300" t="s">
        <v>115</v>
      </c>
      <c r="J38" s="300" t="s">
        <v>116</v>
      </c>
      <c r="K38" s="319" t="s">
        <v>117</v>
      </c>
    </row>
    <row r="39" ht="24" spans="2:11">
      <c r="B39" s="301" t="s">
        <v>118</v>
      </c>
      <c r="C39" s="295" t="s">
        <v>119</v>
      </c>
      <c r="D39" s="296"/>
      <c r="E39" s="296"/>
      <c r="F39" s="296"/>
      <c r="G39" s="296"/>
      <c r="H39" s="296"/>
      <c r="I39" s="296"/>
      <c r="J39" s="296"/>
      <c r="K39" s="317"/>
    </row>
    <row r="40" ht="20.25" spans="1:11">
      <c r="A40" s="302" t="s">
        <v>120</v>
      </c>
      <c r="B40" s="303"/>
      <c r="C40" s="289" t="s">
        <v>37</v>
      </c>
      <c r="D40" s="304" t="s">
        <v>67</v>
      </c>
      <c r="E40" s="304" t="s">
        <v>38</v>
      </c>
      <c r="F40" s="305" t="s">
        <v>39</v>
      </c>
      <c r="G40" s="304" t="s">
        <v>40</v>
      </c>
      <c r="H40" s="304" t="s">
        <v>41</v>
      </c>
      <c r="I40" s="304" t="s">
        <v>42</v>
      </c>
      <c r="J40" s="320" t="s">
        <v>43</v>
      </c>
      <c r="K40" s="315"/>
    </row>
    <row r="41" ht="21" spans="3:11">
      <c r="C41" s="292" t="s">
        <v>45</v>
      </c>
      <c r="D41" s="300" t="s">
        <v>121</v>
      </c>
      <c r="E41" s="300" t="s">
        <v>122</v>
      </c>
      <c r="F41" s="306" t="s">
        <v>123</v>
      </c>
      <c r="G41" s="300" t="s">
        <v>124</v>
      </c>
      <c r="H41" s="300" t="s">
        <v>125</v>
      </c>
      <c r="I41" s="300" t="s">
        <v>126</v>
      </c>
      <c r="J41" s="300" t="s">
        <v>127</v>
      </c>
      <c r="K41" s="316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7" t="s">
        <v>2</v>
      </c>
      <c r="C2" s="238"/>
      <c r="D2" s="238"/>
      <c r="E2" s="238"/>
      <c r="F2" s="238"/>
      <c r="G2" s="238"/>
      <c r="H2" s="238"/>
      <c r="I2" s="252"/>
    </row>
    <row r="3" ht="27.95" customHeight="1" spans="2:9">
      <c r="B3" s="239"/>
      <c r="C3" s="240"/>
      <c r="D3" s="241" t="s">
        <v>4</v>
      </c>
      <c r="E3" s="242"/>
      <c r="F3" s="243" t="s">
        <v>5</v>
      </c>
      <c r="G3" s="244"/>
      <c r="H3" s="241" t="s">
        <v>6</v>
      </c>
      <c r="I3" s="253"/>
    </row>
    <row r="4" ht="27.95" customHeight="1" spans="2:9">
      <c r="B4" s="239" t="s">
        <v>8</v>
      </c>
      <c r="C4" s="240" t="s">
        <v>9</v>
      </c>
      <c r="D4" s="240" t="s">
        <v>10</v>
      </c>
      <c r="E4" s="240" t="s">
        <v>11</v>
      </c>
      <c r="F4" s="245" t="s">
        <v>10</v>
      </c>
      <c r="G4" s="245" t="s">
        <v>11</v>
      </c>
      <c r="H4" s="240" t="s">
        <v>10</v>
      </c>
      <c r="I4" s="254" t="s">
        <v>11</v>
      </c>
    </row>
    <row r="5" ht="27.95" customHeight="1" spans="2:9">
      <c r="B5" s="246" t="s">
        <v>13</v>
      </c>
      <c r="C5" s="52">
        <v>13</v>
      </c>
      <c r="D5" s="52">
        <v>0</v>
      </c>
      <c r="E5" s="52">
        <v>1</v>
      </c>
      <c r="F5" s="247">
        <v>0</v>
      </c>
      <c r="G5" s="247">
        <v>1</v>
      </c>
      <c r="H5" s="52">
        <v>1</v>
      </c>
      <c r="I5" s="255">
        <v>2</v>
      </c>
    </row>
    <row r="6" ht="27.95" customHeight="1" spans="2:9">
      <c r="B6" s="246" t="s">
        <v>15</v>
      </c>
      <c r="C6" s="52">
        <v>20</v>
      </c>
      <c r="D6" s="52">
        <v>0</v>
      </c>
      <c r="E6" s="52">
        <v>1</v>
      </c>
      <c r="F6" s="247">
        <v>1</v>
      </c>
      <c r="G6" s="247">
        <v>2</v>
      </c>
      <c r="H6" s="52">
        <v>2</v>
      </c>
      <c r="I6" s="255">
        <v>3</v>
      </c>
    </row>
    <row r="7" ht="27.95" customHeight="1" spans="2:9">
      <c r="B7" s="246" t="s">
        <v>17</v>
      </c>
      <c r="C7" s="52">
        <v>32</v>
      </c>
      <c r="D7" s="52">
        <v>0</v>
      </c>
      <c r="E7" s="52">
        <v>1</v>
      </c>
      <c r="F7" s="247">
        <v>2</v>
      </c>
      <c r="G7" s="247">
        <v>3</v>
      </c>
      <c r="H7" s="52">
        <v>3</v>
      </c>
      <c r="I7" s="255">
        <v>4</v>
      </c>
    </row>
    <row r="8" ht="27.95" customHeight="1" spans="2:9">
      <c r="B8" s="246" t="s">
        <v>19</v>
      </c>
      <c r="C8" s="52">
        <v>50</v>
      </c>
      <c r="D8" s="52">
        <v>1</v>
      </c>
      <c r="E8" s="52">
        <v>2</v>
      </c>
      <c r="F8" s="247">
        <v>3</v>
      </c>
      <c r="G8" s="247">
        <v>4</v>
      </c>
      <c r="H8" s="52">
        <v>5</v>
      </c>
      <c r="I8" s="255">
        <v>6</v>
      </c>
    </row>
    <row r="9" ht="27.95" customHeight="1" spans="2:9">
      <c r="B9" s="246" t="s">
        <v>21</v>
      </c>
      <c r="C9" s="52">
        <v>80</v>
      </c>
      <c r="D9" s="52">
        <v>2</v>
      </c>
      <c r="E9" s="52">
        <v>3</v>
      </c>
      <c r="F9" s="247">
        <v>5</v>
      </c>
      <c r="G9" s="247">
        <v>6</v>
      </c>
      <c r="H9" s="52">
        <v>7</v>
      </c>
      <c r="I9" s="255">
        <v>8</v>
      </c>
    </row>
    <row r="10" ht="27.95" customHeight="1" spans="2:9">
      <c r="B10" s="246" t="s">
        <v>23</v>
      </c>
      <c r="C10" s="52">
        <v>125</v>
      </c>
      <c r="D10" s="52">
        <v>3</v>
      </c>
      <c r="E10" s="52">
        <v>4</v>
      </c>
      <c r="F10" s="247">
        <v>7</v>
      </c>
      <c r="G10" s="247">
        <v>8</v>
      </c>
      <c r="H10" s="52">
        <v>10</v>
      </c>
      <c r="I10" s="255">
        <v>11</v>
      </c>
    </row>
    <row r="11" ht="27.95" customHeight="1" spans="2:9">
      <c r="B11" s="246" t="s">
        <v>25</v>
      </c>
      <c r="C11" s="52">
        <v>200</v>
      </c>
      <c r="D11" s="52">
        <v>5</v>
      </c>
      <c r="E11" s="52">
        <v>6</v>
      </c>
      <c r="F11" s="247">
        <v>10</v>
      </c>
      <c r="G11" s="247">
        <v>11</v>
      </c>
      <c r="H11" s="52">
        <v>14</v>
      </c>
      <c r="I11" s="255">
        <v>15</v>
      </c>
    </row>
    <row r="12" ht="27.95" customHeight="1" spans="2:9">
      <c r="B12" s="248" t="s">
        <v>27</v>
      </c>
      <c r="C12" s="249">
        <v>315</v>
      </c>
      <c r="D12" s="249">
        <v>7</v>
      </c>
      <c r="E12" s="249">
        <v>8</v>
      </c>
      <c r="F12" s="250">
        <v>14</v>
      </c>
      <c r="G12" s="250">
        <v>15</v>
      </c>
      <c r="H12" s="249">
        <v>21</v>
      </c>
      <c r="I12" s="256">
        <v>22</v>
      </c>
    </row>
    <row r="14" spans="2:4">
      <c r="B14" s="251" t="s">
        <v>30</v>
      </c>
      <c r="C14" s="251"/>
      <c r="D14" s="2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E2" sqref="E2:F2"/>
    </sheetView>
  </sheetViews>
  <sheetFormatPr defaultColWidth="9" defaultRowHeight="14.25"/>
  <cols>
    <col min="1" max="1" width="9.625" style="157" customWidth="1"/>
    <col min="2" max="2" width="11.125" style="157" customWidth="1"/>
    <col min="3" max="3" width="7" style="157" customWidth="1"/>
    <col min="4" max="4" width="8.75" style="157" customWidth="1"/>
    <col min="5" max="5" width="11.2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9" style="157"/>
  </cols>
  <sheetData>
    <row r="1" ht="26.25" spans="1:11">
      <c r="A1" s="158" t="s">
        <v>128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>
      <c r="A2" s="159" t="s">
        <v>129</v>
      </c>
      <c r="B2" s="160" t="s">
        <v>130</v>
      </c>
      <c r="C2" s="160"/>
      <c r="D2" s="161" t="s">
        <v>131</v>
      </c>
      <c r="E2" s="162" t="s">
        <v>132</v>
      </c>
      <c r="F2" s="163"/>
      <c r="G2" s="162" t="s">
        <v>133</v>
      </c>
      <c r="H2" s="163"/>
      <c r="I2" s="194" t="s">
        <v>134</v>
      </c>
      <c r="J2" s="218" t="s">
        <v>135</v>
      </c>
      <c r="K2" s="219"/>
    </row>
    <row r="3" spans="1:11">
      <c r="A3" s="164" t="s">
        <v>136</v>
      </c>
      <c r="B3" s="165">
        <v>500</v>
      </c>
      <c r="C3" s="165"/>
      <c r="D3" s="166" t="s">
        <v>137</v>
      </c>
      <c r="E3" s="167" t="s">
        <v>138</v>
      </c>
      <c r="F3" s="168"/>
      <c r="G3" s="168"/>
      <c r="H3" s="169" t="s">
        <v>139</v>
      </c>
      <c r="I3" s="169"/>
      <c r="J3" s="169"/>
      <c r="K3" s="220"/>
    </row>
    <row r="4" spans="1:11">
      <c r="A4" s="170" t="s">
        <v>140</v>
      </c>
      <c r="B4" s="171">
        <v>1</v>
      </c>
      <c r="C4" s="171">
        <v>6</v>
      </c>
      <c r="D4" s="172" t="s">
        <v>141</v>
      </c>
      <c r="E4" s="168" t="s">
        <v>142</v>
      </c>
      <c r="F4" s="168"/>
      <c r="G4" s="168"/>
      <c r="H4" s="172" t="s">
        <v>143</v>
      </c>
      <c r="I4" s="172"/>
      <c r="J4" s="186" t="s">
        <v>144</v>
      </c>
      <c r="K4" s="221" t="s">
        <v>145</v>
      </c>
    </row>
    <row r="5" spans="1:11">
      <c r="A5" s="170" t="s">
        <v>146</v>
      </c>
      <c r="B5" s="165">
        <v>1</v>
      </c>
      <c r="C5" s="165"/>
      <c r="D5" s="166" t="s">
        <v>147</v>
      </c>
      <c r="E5" s="166" t="s">
        <v>148</v>
      </c>
      <c r="F5" s="166"/>
      <c r="G5" s="166"/>
      <c r="H5" s="172" t="s">
        <v>149</v>
      </c>
      <c r="I5" s="172"/>
      <c r="J5" s="186" t="s">
        <v>144</v>
      </c>
      <c r="K5" s="221" t="s">
        <v>145</v>
      </c>
    </row>
    <row r="6" ht="15" spans="1:11">
      <c r="A6" s="173" t="s">
        <v>150</v>
      </c>
      <c r="B6" s="174">
        <v>50</v>
      </c>
      <c r="C6" s="174"/>
      <c r="D6" s="175" t="s">
        <v>151</v>
      </c>
      <c r="E6" s="176"/>
      <c r="F6" s="177">
        <v>520</v>
      </c>
      <c r="G6" s="175"/>
      <c r="H6" s="178" t="s">
        <v>152</v>
      </c>
      <c r="I6" s="178"/>
      <c r="J6" s="192" t="s">
        <v>144</v>
      </c>
      <c r="K6" s="222" t="s">
        <v>145</v>
      </c>
    </row>
    <row r="7" ht="15" spans="1:11">
      <c r="A7" s="179" t="s">
        <v>153</v>
      </c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spans="1:11">
      <c r="A8" s="182" t="s">
        <v>154</v>
      </c>
      <c r="B8" s="183" t="s">
        <v>155</v>
      </c>
      <c r="C8" s="183" t="s">
        <v>156</v>
      </c>
      <c r="D8" s="183" t="s">
        <v>157</v>
      </c>
      <c r="E8" s="183" t="s">
        <v>158</v>
      </c>
      <c r="F8" s="183" t="s">
        <v>159</v>
      </c>
      <c r="G8" s="184"/>
      <c r="H8" s="185"/>
      <c r="I8" s="185"/>
      <c r="J8" s="185"/>
      <c r="K8" s="223"/>
    </row>
    <row r="9" spans="1:11">
      <c r="A9" s="170" t="s">
        <v>160</v>
      </c>
      <c r="B9" s="172"/>
      <c r="C9" s="186" t="s">
        <v>144</v>
      </c>
      <c r="D9" s="186" t="s">
        <v>145</v>
      </c>
      <c r="E9" s="166" t="s">
        <v>161</v>
      </c>
      <c r="F9" s="187" t="s">
        <v>162</v>
      </c>
      <c r="G9" s="188"/>
      <c r="H9" s="189"/>
      <c r="I9" s="189"/>
      <c r="J9" s="189"/>
      <c r="K9" s="224"/>
    </row>
    <row r="10" spans="1:11">
      <c r="A10" s="170" t="s">
        <v>163</v>
      </c>
      <c r="B10" s="172"/>
      <c r="C10" s="186" t="s">
        <v>144</v>
      </c>
      <c r="D10" s="186" t="s">
        <v>145</v>
      </c>
      <c r="E10" s="166" t="s">
        <v>164</v>
      </c>
      <c r="F10" s="187" t="s">
        <v>165</v>
      </c>
      <c r="G10" s="188" t="s">
        <v>166</v>
      </c>
      <c r="H10" s="189"/>
      <c r="I10" s="189"/>
      <c r="J10" s="189"/>
      <c r="K10" s="224"/>
    </row>
    <row r="11" spans="1:11">
      <c r="A11" s="190" t="s">
        <v>167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5"/>
    </row>
    <row r="12" spans="1:11">
      <c r="A12" s="164" t="s">
        <v>168</v>
      </c>
      <c r="B12" s="186" t="s">
        <v>169</v>
      </c>
      <c r="C12" s="186" t="s">
        <v>170</v>
      </c>
      <c r="D12" s="187"/>
      <c r="E12" s="166" t="s">
        <v>171</v>
      </c>
      <c r="F12" s="186" t="s">
        <v>169</v>
      </c>
      <c r="G12" s="186" t="s">
        <v>170</v>
      </c>
      <c r="H12" s="186"/>
      <c r="I12" s="166" t="s">
        <v>172</v>
      </c>
      <c r="J12" s="186" t="s">
        <v>169</v>
      </c>
      <c r="K12" s="221" t="s">
        <v>170</v>
      </c>
    </row>
    <row r="13" spans="1:11">
      <c r="A13" s="164" t="s">
        <v>173</v>
      </c>
      <c r="B13" s="186" t="s">
        <v>169</v>
      </c>
      <c r="C13" s="186" t="s">
        <v>170</v>
      </c>
      <c r="D13" s="187"/>
      <c r="E13" s="166" t="s">
        <v>174</v>
      </c>
      <c r="F13" s="186" t="s">
        <v>169</v>
      </c>
      <c r="G13" s="186" t="s">
        <v>170</v>
      </c>
      <c r="H13" s="186"/>
      <c r="I13" s="166" t="s">
        <v>175</v>
      </c>
      <c r="J13" s="186" t="s">
        <v>169</v>
      </c>
      <c r="K13" s="221" t="s">
        <v>170</v>
      </c>
    </row>
    <row r="14" ht="15" spans="1:11">
      <c r="A14" s="173" t="s">
        <v>176</v>
      </c>
      <c r="B14" s="192" t="s">
        <v>169</v>
      </c>
      <c r="C14" s="192" t="s">
        <v>170</v>
      </c>
      <c r="D14" s="176"/>
      <c r="E14" s="175" t="s">
        <v>177</v>
      </c>
      <c r="F14" s="192" t="s">
        <v>169</v>
      </c>
      <c r="G14" s="192" t="s">
        <v>170</v>
      </c>
      <c r="H14" s="192"/>
      <c r="I14" s="175" t="s">
        <v>178</v>
      </c>
      <c r="J14" s="192" t="s">
        <v>169</v>
      </c>
      <c r="K14" s="222" t="s">
        <v>170</v>
      </c>
    </row>
    <row r="15" ht="15" spans="1:11">
      <c r="A15" s="179"/>
      <c r="B15" s="193"/>
      <c r="C15" s="193"/>
      <c r="D15" s="180"/>
      <c r="E15" s="179"/>
      <c r="F15" s="193"/>
      <c r="G15" s="193"/>
      <c r="H15" s="193"/>
      <c r="I15" s="179"/>
      <c r="J15" s="193"/>
      <c r="K15" s="193"/>
    </row>
    <row r="16" s="155" customFormat="1" spans="1:11">
      <c r="A16" s="159" t="s">
        <v>179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6"/>
    </row>
    <row r="17" spans="1:11">
      <c r="A17" s="170" t="s">
        <v>180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7"/>
    </row>
    <row r="18" spans="1:11">
      <c r="A18" s="170" t="s">
        <v>181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7"/>
    </row>
    <row r="19" spans="1:11">
      <c r="A19" s="195" t="s">
        <v>182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221"/>
    </row>
    <row r="20" spans="1:11">
      <c r="A20" s="195"/>
      <c r="B20" s="186"/>
      <c r="C20" s="186"/>
      <c r="D20" s="186"/>
      <c r="E20" s="186"/>
      <c r="F20" s="186"/>
      <c r="G20" s="186"/>
      <c r="H20" s="186"/>
      <c r="I20" s="186"/>
      <c r="J20" s="186"/>
      <c r="K20" s="221"/>
    </row>
    <row r="21" spans="1:11">
      <c r="A21" s="195"/>
      <c r="B21" s="186"/>
      <c r="C21" s="186"/>
      <c r="D21" s="186"/>
      <c r="E21" s="186"/>
      <c r="F21" s="186"/>
      <c r="G21" s="186"/>
      <c r="H21" s="186"/>
      <c r="I21" s="186"/>
      <c r="J21" s="186"/>
      <c r="K21" s="221"/>
    </row>
    <row r="22" spans="1:11">
      <c r="A22" s="195"/>
      <c r="B22" s="186"/>
      <c r="C22" s="186"/>
      <c r="D22" s="186"/>
      <c r="E22" s="186"/>
      <c r="F22" s="186"/>
      <c r="G22" s="186"/>
      <c r="H22" s="186"/>
      <c r="I22" s="186"/>
      <c r="J22" s="186"/>
      <c r="K22" s="221"/>
    </row>
    <row r="23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8"/>
    </row>
    <row r="24" spans="1:11">
      <c r="A24" s="170" t="s">
        <v>183</v>
      </c>
      <c r="B24" s="172"/>
      <c r="C24" s="186" t="s">
        <v>144</v>
      </c>
      <c r="D24" s="186" t="s">
        <v>145</v>
      </c>
      <c r="E24" s="169"/>
      <c r="F24" s="169"/>
      <c r="G24" s="169"/>
      <c r="H24" s="169"/>
      <c r="I24" s="169"/>
      <c r="J24" s="169"/>
      <c r="K24" s="220"/>
    </row>
    <row r="25" ht="15" spans="1:11">
      <c r="A25" s="198" t="s">
        <v>184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9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11">
      <c r="A27" s="201" t="s">
        <v>185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30"/>
    </row>
    <row r="28" spans="1:11">
      <c r="A28" s="203" t="s">
        <v>186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31"/>
    </row>
    <row r="29" spans="1:11">
      <c r="A29" s="203" t="s">
        <v>187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31"/>
    </row>
    <row r="30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1"/>
    </row>
    <row r="31" spans="1:1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31"/>
    </row>
    <row r="32" spans="1:1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31"/>
    </row>
    <row r="33" ht="16.5" customHeight="1" spans="1:1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31"/>
    </row>
    <row r="34" ht="16.5" customHeight="1" spans="1:11">
      <c r="A34" s="205" t="s">
        <v>188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32"/>
    </row>
    <row r="35" ht="23.1" customHeight="1" spans="1:11">
      <c r="A35" s="207" t="s">
        <v>189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33"/>
    </row>
    <row r="36" ht="23.1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34"/>
    </row>
    <row r="37" ht="18.75" customHeight="1" spans="1:11">
      <c r="A37" s="211" t="s">
        <v>190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35"/>
    </row>
    <row r="38" s="156" customFormat="1" ht="18.75" customHeight="1" spans="1:11">
      <c r="A38" s="170" t="s">
        <v>191</v>
      </c>
      <c r="B38" s="172"/>
      <c r="C38" s="172"/>
      <c r="D38" s="169" t="s">
        <v>192</v>
      </c>
      <c r="E38" s="169"/>
      <c r="F38" s="213" t="s">
        <v>193</v>
      </c>
      <c r="G38" s="214"/>
      <c r="H38" s="172" t="s">
        <v>194</v>
      </c>
      <c r="I38" s="172"/>
      <c r="J38" s="172" t="s">
        <v>195</v>
      </c>
      <c r="K38" s="227"/>
    </row>
    <row r="39" ht="18.75" customHeight="1" spans="1:13">
      <c r="A39" s="170" t="s">
        <v>196</v>
      </c>
      <c r="B39" s="172" t="s">
        <v>197</v>
      </c>
      <c r="C39" s="172"/>
      <c r="D39" s="172"/>
      <c r="E39" s="172"/>
      <c r="F39" s="172"/>
      <c r="G39" s="172"/>
      <c r="H39" s="172"/>
      <c r="I39" s="172"/>
      <c r="J39" s="172"/>
      <c r="K39" s="227"/>
      <c r="M39" s="156"/>
    </row>
    <row r="40" ht="30.95" customHeight="1" spans="1:11">
      <c r="A40" s="170"/>
      <c r="B40" s="172"/>
      <c r="C40" s="172"/>
      <c r="D40" s="172"/>
      <c r="E40" s="172"/>
      <c r="F40" s="172"/>
      <c r="G40" s="172"/>
      <c r="H40" s="172"/>
      <c r="I40" s="172"/>
      <c r="J40" s="172"/>
      <c r="K40" s="227"/>
    </row>
    <row r="41" ht="18.75" customHeight="1" spans="1:11">
      <c r="A41" s="170"/>
      <c r="B41" s="172"/>
      <c r="C41" s="172"/>
      <c r="D41" s="172"/>
      <c r="E41" s="172"/>
      <c r="F41" s="172"/>
      <c r="G41" s="172"/>
      <c r="H41" s="172"/>
      <c r="I41" s="172"/>
      <c r="J41" s="172"/>
      <c r="K41" s="227"/>
    </row>
    <row r="42" ht="32.1" customHeight="1" spans="1:11">
      <c r="A42" s="173" t="s">
        <v>198</v>
      </c>
      <c r="B42" s="215" t="s">
        <v>199</v>
      </c>
      <c r="C42" s="215"/>
      <c r="D42" s="175" t="s">
        <v>200</v>
      </c>
      <c r="E42" s="176" t="s">
        <v>201</v>
      </c>
      <c r="F42" s="175" t="s">
        <v>202</v>
      </c>
      <c r="G42" s="216" t="s">
        <v>203</v>
      </c>
      <c r="H42" s="217" t="s">
        <v>204</v>
      </c>
      <c r="I42" s="217"/>
      <c r="J42" s="215" t="s">
        <v>205</v>
      </c>
      <c r="K42" s="236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80" zoomScaleNormal="80" workbookViewId="0">
      <selection activeCell="L18" sqref="L18"/>
    </sheetView>
  </sheetViews>
  <sheetFormatPr defaultColWidth="9" defaultRowHeight="26.1" customHeight="1"/>
  <cols>
    <col min="1" max="1" width="23.5916666666667" style="120" customWidth="1"/>
    <col min="2" max="6" width="9.375" style="120" customWidth="1"/>
    <col min="7" max="7" width="10.875" style="120" customWidth="1"/>
    <col min="8" max="8" width="1.375" style="120" customWidth="1"/>
    <col min="9" max="9" width="16.5" style="120" customWidth="1"/>
    <col min="10" max="10" width="17" style="120" customWidth="1"/>
    <col min="11" max="11" width="18.5" style="120" customWidth="1"/>
    <col min="12" max="12" width="16.625" style="120" customWidth="1"/>
    <col min="13" max="13" width="17.6583333333333" style="120" customWidth="1"/>
    <col min="14" max="14" width="16.375" style="120" customWidth="1"/>
    <col min="15" max="16384" width="9" style="120"/>
  </cols>
  <sheetData>
    <row r="1" ht="30" customHeight="1" spans="1:14">
      <c r="A1" s="121" t="s">
        <v>206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29.1" customHeight="1" spans="1:14">
      <c r="A2" s="122" t="s">
        <v>207</v>
      </c>
      <c r="B2" s="123"/>
      <c r="C2" s="123"/>
      <c r="D2" s="124" t="s">
        <v>208</v>
      </c>
      <c r="E2" s="123" t="s">
        <v>209</v>
      </c>
      <c r="F2" s="123"/>
      <c r="G2" s="123"/>
      <c r="H2" s="125"/>
      <c r="I2" s="122" t="s">
        <v>134</v>
      </c>
      <c r="J2" s="123" t="s">
        <v>135</v>
      </c>
      <c r="K2" s="123"/>
      <c r="L2" s="123"/>
      <c r="M2" s="123"/>
      <c r="N2" s="123"/>
    </row>
    <row r="3" ht="29.1" customHeight="1" spans="1:14">
      <c r="A3" s="126" t="s">
        <v>210</v>
      </c>
      <c r="B3" s="127" t="s">
        <v>211</v>
      </c>
      <c r="C3" s="127"/>
      <c r="D3" s="127"/>
      <c r="E3" s="127"/>
      <c r="F3" s="127"/>
      <c r="G3" s="127"/>
      <c r="H3" s="125"/>
      <c r="I3" s="126" t="s">
        <v>212</v>
      </c>
      <c r="J3" s="126"/>
      <c r="K3" s="126"/>
      <c r="L3" s="126"/>
      <c r="M3" s="126"/>
      <c r="N3" s="126"/>
    </row>
    <row r="4" ht="29.1" customHeight="1" spans="1:14">
      <c r="A4" s="126"/>
      <c r="B4" s="128"/>
      <c r="C4" s="128"/>
      <c r="D4" s="129"/>
      <c r="E4" s="128"/>
      <c r="F4" s="128"/>
      <c r="G4" s="130"/>
      <c r="H4" s="125"/>
      <c r="I4" s="126"/>
      <c r="J4" s="126" t="s">
        <v>213</v>
      </c>
      <c r="K4" s="126" t="s">
        <v>213</v>
      </c>
      <c r="L4" s="126"/>
      <c r="M4" s="126" t="s">
        <v>213</v>
      </c>
      <c r="N4" s="126" t="s">
        <v>213</v>
      </c>
    </row>
    <row r="5" ht="29.1" customHeight="1" spans="1:14">
      <c r="A5" s="126"/>
      <c r="B5" s="131" t="s">
        <v>214</v>
      </c>
      <c r="C5" s="131" t="s">
        <v>215</v>
      </c>
      <c r="D5" s="129" t="s">
        <v>216</v>
      </c>
      <c r="E5" s="129" t="s">
        <v>217</v>
      </c>
      <c r="F5" s="129" t="s">
        <v>218</v>
      </c>
      <c r="G5" s="132" t="s">
        <v>219</v>
      </c>
      <c r="H5" s="125"/>
      <c r="I5" s="131"/>
      <c r="J5" s="131" t="s">
        <v>215</v>
      </c>
      <c r="K5" s="129" t="s">
        <v>216</v>
      </c>
      <c r="L5" s="129"/>
      <c r="M5" s="129" t="s">
        <v>218</v>
      </c>
      <c r="N5" s="132" t="s">
        <v>219</v>
      </c>
    </row>
    <row r="6" ht="29.1" customHeight="1" spans="1:14">
      <c r="A6" s="133" t="s">
        <v>220</v>
      </c>
      <c r="B6" s="133">
        <f>C6-1.5</f>
        <v>32.5</v>
      </c>
      <c r="C6" s="133">
        <v>34</v>
      </c>
      <c r="D6" s="133">
        <f>C6+2</f>
        <v>36</v>
      </c>
      <c r="E6" s="134">
        <f>D6+2</f>
        <v>38</v>
      </c>
      <c r="F6" s="134">
        <v>40</v>
      </c>
      <c r="G6" s="134">
        <f>F6+1</f>
        <v>41</v>
      </c>
      <c r="H6" s="135"/>
      <c r="I6" s="150"/>
      <c r="J6" s="150" t="s">
        <v>221</v>
      </c>
      <c r="K6" s="150" t="s">
        <v>222</v>
      </c>
      <c r="L6" s="150"/>
      <c r="M6" s="150" t="s">
        <v>223</v>
      </c>
      <c r="N6" s="150" t="s">
        <v>224</v>
      </c>
    </row>
    <row r="7" ht="29.1" customHeight="1" spans="1:14">
      <c r="A7" s="136" t="s">
        <v>225</v>
      </c>
      <c r="B7" s="137">
        <f>C7-3</f>
        <v>51</v>
      </c>
      <c r="C7" s="137">
        <v>54</v>
      </c>
      <c r="D7" s="137">
        <f>C7+4</f>
        <v>58</v>
      </c>
      <c r="E7" s="134">
        <v>61</v>
      </c>
      <c r="F7" s="134">
        <v>65</v>
      </c>
      <c r="G7" s="134">
        <v>67</v>
      </c>
      <c r="H7" s="135"/>
      <c r="I7" s="150"/>
      <c r="J7" s="150" t="s">
        <v>222</v>
      </c>
      <c r="K7" s="150" t="s">
        <v>221</v>
      </c>
      <c r="L7" s="150"/>
      <c r="M7" s="150" t="s">
        <v>221</v>
      </c>
      <c r="N7" s="150" t="s">
        <v>222</v>
      </c>
    </row>
    <row r="8" ht="29.1" customHeight="1" spans="1:14">
      <c r="A8" s="136" t="s">
        <v>226</v>
      </c>
      <c r="B8" s="137">
        <f>C8-5</f>
        <v>57</v>
      </c>
      <c r="C8" s="137">
        <v>62</v>
      </c>
      <c r="D8" s="137">
        <f>C8+7</f>
        <v>69</v>
      </c>
      <c r="E8" s="134">
        <v>76</v>
      </c>
      <c r="F8" s="134">
        <v>83</v>
      </c>
      <c r="G8" s="134">
        <v>86</v>
      </c>
      <c r="H8" s="135"/>
      <c r="I8" s="150"/>
      <c r="J8" s="150" t="s">
        <v>223</v>
      </c>
      <c r="K8" s="150" t="s">
        <v>222</v>
      </c>
      <c r="L8" s="150"/>
      <c r="M8" s="150" t="s">
        <v>221</v>
      </c>
      <c r="N8" s="150" t="s">
        <v>222</v>
      </c>
    </row>
    <row r="9" ht="29.1" customHeight="1" spans="1:14">
      <c r="A9" s="137" t="s">
        <v>227</v>
      </c>
      <c r="B9" s="137">
        <f>C9-5</f>
        <v>57</v>
      </c>
      <c r="C9" s="137">
        <v>62</v>
      </c>
      <c r="D9" s="137">
        <f>C9+7</f>
        <v>69</v>
      </c>
      <c r="E9" s="134">
        <v>76</v>
      </c>
      <c r="F9" s="134">
        <v>83</v>
      </c>
      <c r="G9" s="134">
        <v>86</v>
      </c>
      <c r="H9" s="135"/>
      <c r="I9" s="150"/>
      <c r="J9" s="150" t="s">
        <v>222</v>
      </c>
      <c r="K9" s="150" t="s">
        <v>221</v>
      </c>
      <c r="L9" s="150"/>
      <c r="M9" s="150" t="s">
        <v>221</v>
      </c>
      <c r="N9" s="150" t="s">
        <v>223</v>
      </c>
    </row>
    <row r="10" ht="29.1" customHeight="1" spans="1:14">
      <c r="A10" s="138" t="s">
        <v>228</v>
      </c>
      <c r="B10" s="138">
        <f>C10-2</f>
        <v>23</v>
      </c>
      <c r="C10" s="138">
        <v>25</v>
      </c>
      <c r="D10" s="138">
        <f>C10+2</f>
        <v>27</v>
      </c>
      <c r="E10" s="134">
        <v>29</v>
      </c>
      <c r="F10" s="134">
        <v>31</v>
      </c>
      <c r="G10" s="134">
        <v>32</v>
      </c>
      <c r="H10" s="135"/>
      <c r="I10" s="150"/>
      <c r="J10" s="150" t="s">
        <v>229</v>
      </c>
      <c r="K10" s="150" t="s">
        <v>230</v>
      </c>
      <c r="L10" s="150"/>
      <c r="M10" s="150" t="s">
        <v>231</v>
      </c>
      <c r="N10" s="150" t="s">
        <v>221</v>
      </c>
    </row>
    <row r="11" ht="29.1" customHeight="1" spans="1:14">
      <c r="A11" s="138" t="s">
        <v>232</v>
      </c>
      <c r="B11" s="138">
        <f>C11-0.5</f>
        <v>5.5</v>
      </c>
      <c r="C11" s="138">
        <v>6</v>
      </c>
      <c r="D11" s="138">
        <f>C11+0.5</f>
        <v>6.5</v>
      </c>
      <c r="E11" s="134">
        <v>7</v>
      </c>
      <c r="F11" s="134">
        <v>7.5</v>
      </c>
      <c r="G11" s="134">
        <v>8</v>
      </c>
      <c r="H11" s="135"/>
      <c r="I11" s="150"/>
      <c r="J11" s="150" t="s">
        <v>233</v>
      </c>
      <c r="K11" s="150" t="s">
        <v>230</v>
      </c>
      <c r="L11" s="150"/>
      <c r="M11" s="150" t="s">
        <v>231</v>
      </c>
      <c r="N11" s="150" t="s">
        <v>231</v>
      </c>
    </row>
    <row r="12" ht="29.1" customHeight="1" spans="1:14">
      <c r="A12" s="138" t="s">
        <v>234</v>
      </c>
      <c r="B12" s="138">
        <f>C12-4</f>
        <v>60</v>
      </c>
      <c r="C12" s="139">
        <v>64</v>
      </c>
      <c r="D12" s="138">
        <f>C12+5</f>
        <v>69</v>
      </c>
      <c r="E12" s="134">
        <v>74</v>
      </c>
      <c r="F12" s="134">
        <v>79</v>
      </c>
      <c r="G12" s="134">
        <v>82</v>
      </c>
      <c r="H12" s="135"/>
      <c r="I12" s="150"/>
      <c r="J12" s="150" t="s">
        <v>235</v>
      </c>
      <c r="K12" s="150" t="s">
        <v>221</v>
      </c>
      <c r="L12" s="150"/>
      <c r="M12" s="150" t="s">
        <v>222</v>
      </c>
      <c r="N12" s="150" t="s">
        <v>236</v>
      </c>
    </row>
    <row r="13" ht="29.1" customHeight="1" spans="1:14">
      <c r="A13" s="138" t="s">
        <v>237</v>
      </c>
      <c r="B13" s="138">
        <f>C13-1.3</f>
        <v>18.2</v>
      </c>
      <c r="C13" s="138">
        <v>19.5</v>
      </c>
      <c r="D13" s="138">
        <f>C13+1.6</f>
        <v>21.1</v>
      </c>
      <c r="E13" s="134">
        <v>22.7</v>
      </c>
      <c r="F13" s="134">
        <v>24.3</v>
      </c>
      <c r="G13" s="134">
        <v>25.2</v>
      </c>
      <c r="H13" s="135"/>
      <c r="I13" s="150"/>
      <c r="J13" s="150" t="s">
        <v>233</v>
      </c>
      <c r="K13" s="150" t="s">
        <v>230</v>
      </c>
      <c r="L13" s="150"/>
      <c r="M13" s="150" t="s">
        <v>231</v>
      </c>
      <c r="N13" s="150" t="s">
        <v>231</v>
      </c>
    </row>
    <row r="14" ht="29.1" customHeight="1" spans="1:14">
      <c r="A14" s="138" t="s">
        <v>238</v>
      </c>
      <c r="B14" s="138">
        <f>C14-1.3</f>
        <v>15.7</v>
      </c>
      <c r="C14" s="138">
        <v>17</v>
      </c>
      <c r="D14" s="138">
        <f>C14+1.6</f>
        <v>18.6</v>
      </c>
      <c r="E14" s="134">
        <v>20.2</v>
      </c>
      <c r="F14" s="134">
        <v>21.8</v>
      </c>
      <c r="G14" s="134">
        <v>22.7</v>
      </c>
      <c r="H14" s="135"/>
      <c r="I14" s="150"/>
      <c r="J14" s="150" t="s">
        <v>229</v>
      </c>
      <c r="K14" s="150" t="s">
        <v>230</v>
      </c>
      <c r="L14" s="150"/>
      <c r="M14" s="150" t="s">
        <v>239</v>
      </c>
      <c r="N14" s="150" t="s">
        <v>240</v>
      </c>
    </row>
    <row r="15" ht="29.1" customHeight="1" spans="1:14">
      <c r="A15" s="140" t="s">
        <v>241</v>
      </c>
      <c r="B15" s="140">
        <f>C15-1.5</f>
        <v>18.5</v>
      </c>
      <c r="C15" s="140">
        <v>20</v>
      </c>
      <c r="D15" s="140">
        <f>C15+1.5</f>
        <v>21.5</v>
      </c>
      <c r="E15" s="134">
        <v>23</v>
      </c>
      <c r="F15" s="134">
        <v>24.5</v>
      </c>
      <c r="G15" s="134">
        <v>25.5</v>
      </c>
      <c r="H15" s="135"/>
      <c r="I15" s="150"/>
      <c r="J15" s="150" t="s">
        <v>223</v>
      </c>
      <c r="K15" s="150" t="s">
        <v>242</v>
      </c>
      <c r="L15" s="150"/>
      <c r="M15" s="150" t="s">
        <v>243</v>
      </c>
      <c r="N15" s="150" t="s">
        <v>222</v>
      </c>
    </row>
    <row r="16" ht="29.1" customHeight="1" spans="1:14">
      <c r="A16" s="140" t="s">
        <v>244</v>
      </c>
      <c r="B16" s="140">
        <f>C16-1.8</f>
        <v>25.2</v>
      </c>
      <c r="C16" s="140">
        <v>27</v>
      </c>
      <c r="D16" s="140">
        <f>C16+1.8</f>
        <v>28.8</v>
      </c>
      <c r="E16" s="134">
        <v>30.6</v>
      </c>
      <c r="F16" s="134">
        <v>32.4</v>
      </c>
      <c r="G16" s="134">
        <v>33.5</v>
      </c>
      <c r="H16" s="135"/>
      <c r="I16" s="150"/>
      <c r="J16" s="150" t="s">
        <v>235</v>
      </c>
      <c r="K16" s="150" t="s">
        <v>221</v>
      </c>
      <c r="L16" s="150"/>
      <c r="M16" s="150" t="s">
        <v>222</v>
      </c>
      <c r="N16" s="150" t="s">
        <v>236</v>
      </c>
    </row>
    <row r="17" ht="29.1" customHeight="1" spans="1:14">
      <c r="A17" s="141" t="s">
        <v>245</v>
      </c>
      <c r="B17" s="142"/>
      <c r="C17" s="142"/>
      <c r="D17" s="142"/>
      <c r="E17" s="142"/>
      <c r="F17" s="142"/>
      <c r="G17" s="143"/>
      <c r="H17" s="135"/>
      <c r="I17" s="151"/>
      <c r="J17" s="152"/>
      <c r="K17" s="152"/>
      <c r="L17" s="152"/>
      <c r="M17" s="152"/>
      <c r="N17" s="153"/>
    </row>
    <row r="18" ht="29.1" customHeight="1" spans="1:14">
      <c r="A18" s="144" t="s">
        <v>246</v>
      </c>
      <c r="B18" s="145">
        <f t="shared" ref="B18:B20" si="0">C18-4</f>
        <v>39</v>
      </c>
      <c r="C18" s="145">
        <v>43</v>
      </c>
      <c r="D18" s="145">
        <f>C18+4</f>
        <v>47</v>
      </c>
      <c r="E18" s="145">
        <f>D18+4</f>
        <v>51</v>
      </c>
      <c r="F18" s="145">
        <f>E18+4</f>
        <v>55</v>
      </c>
      <c r="G18" s="145">
        <f>F18+4</f>
        <v>59</v>
      </c>
      <c r="H18" s="135"/>
      <c r="I18" s="150"/>
      <c r="J18" s="150" t="s">
        <v>229</v>
      </c>
      <c r="K18" s="150" t="s">
        <v>230</v>
      </c>
      <c r="L18" s="150"/>
      <c r="M18" s="150" t="s">
        <v>239</v>
      </c>
      <c r="N18" s="150" t="s">
        <v>240</v>
      </c>
    </row>
    <row r="19" ht="29.1" customHeight="1" spans="1:14">
      <c r="A19" s="144" t="s">
        <v>247</v>
      </c>
      <c r="B19" s="145">
        <f t="shared" si="0"/>
        <v>74</v>
      </c>
      <c r="C19" s="145">
        <v>78</v>
      </c>
      <c r="D19" s="145">
        <f>C19+4</f>
        <v>82</v>
      </c>
      <c r="E19" s="145">
        <f>D19+4</f>
        <v>86</v>
      </c>
      <c r="F19" s="145">
        <f>E19+4</f>
        <v>90</v>
      </c>
      <c r="G19" s="145">
        <f>F19+4</f>
        <v>94</v>
      </c>
      <c r="H19" s="135"/>
      <c r="I19" s="150"/>
      <c r="J19" s="150" t="s">
        <v>221</v>
      </c>
      <c r="K19" s="150" t="s">
        <v>222</v>
      </c>
      <c r="L19" s="150"/>
      <c r="M19" s="150" t="s">
        <v>248</v>
      </c>
      <c r="N19" s="150" t="s">
        <v>242</v>
      </c>
    </row>
    <row r="20" ht="29.1" customHeight="1" spans="1:14">
      <c r="A20" s="144" t="s">
        <v>249</v>
      </c>
      <c r="B20" s="145">
        <f t="shared" si="0"/>
        <v>76</v>
      </c>
      <c r="C20" s="145">
        <v>80</v>
      </c>
      <c r="D20" s="145">
        <f>C20+4</f>
        <v>84</v>
      </c>
      <c r="E20" s="145">
        <f>D20+4</f>
        <v>88</v>
      </c>
      <c r="F20" s="145">
        <f>E20+4</f>
        <v>92</v>
      </c>
      <c r="G20" s="145">
        <f>F20+4</f>
        <v>96</v>
      </c>
      <c r="H20" s="135"/>
      <c r="I20" s="150"/>
      <c r="J20" s="150" t="s">
        <v>221</v>
      </c>
      <c r="K20" s="150" t="s">
        <v>222</v>
      </c>
      <c r="L20" s="150"/>
      <c r="M20" s="150" t="s">
        <v>229</v>
      </c>
      <c r="N20" s="150" t="s">
        <v>248</v>
      </c>
    </row>
    <row r="21" ht="29.1" customHeight="1" spans="1:14">
      <c r="A21" s="144" t="s">
        <v>250</v>
      </c>
      <c r="B21" s="145">
        <f>C21-1.5</f>
        <v>29.5</v>
      </c>
      <c r="C21" s="145">
        <v>31</v>
      </c>
      <c r="D21" s="145">
        <f>C21+1.5</f>
        <v>32.5</v>
      </c>
      <c r="E21" s="145">
        <f>D21+1.8</f>
        <v>34.3</v>
      </c>
      <c r="F21" s="145">
        <f>E21+1.8</f>
        <v>36.1</v>
      </c>
      <c r="G21" s="145">
        <f>F21+1.2</f>
        <v>37.3</v>
      </c>
      <c r="H21" s="135"/>
      <c r="I21" s="150"/>
      <c r="J21" s="150"/>
      <c r="K21" s="150"/>
      <c r="L21" s="150"/>
      <c r="M21" s="150"/>
      <c r="N21" s="150"/>
    </row>
    <row r="22" ht="29.1" customHeight="1" spans="1:14">
      <c r="A22" s="144" t="s">
        <v>251</v>
      </c>
      <c r="B22" s="145">
        <f t="shared" ref="B22:B24" si="1">C22-1</f>
        <v>43</v>
      </c>
      <c r="C22" s="145">
        <v>44</v>
      </c>
      <c r="D22" s="145">
        <f>C22+1</f>
        <v>45</v>
      </c>
      <c r="E22" s="145">
        <f>D22+1.5</f>
        <v>46.5</v>
      </c>
      <c r="F22" s="145">
        <f>E22+1.5</f>
        <v>48</v>
      </c>
      <c r="G22" s="145">
        <f>F22+1</f>
        <v>49</v>
      </c>
      <c r="H22" s="135"/>
      <c r="I22" s="150"/>
      <c r="J22" s="150"/>
      <c r="K22" s="150"/>
      <c r="L22" s="150"/>
      <c r="M22" s="150"/>
      <c r="N22" s="150"/>
    </row>
    <row r="23" ht="29.1" customHeight="1" spans="1:14">
      <c r="A23" s="144" t="s">
        <v>252</v>
      </c>
      <c r="B23" s="145">
        <f t="shared" si="1"/>
        <v>12</v>
      </c>
      <c r="C23" s="145">
        <v>13</v>
      </c>
      <c r="D23" s="145">
        <f>C23+1</f>
        <v>14</v>
      </c>
      <c r="E23" s="145">
        <f>D23+1</f>
        <v>15</v>
      </c>
      <c r="F23" s="145">
        <f>E23+1</f>
        <v>16</v>
      </c>
      <c r="G23" s="145">
        <f>F23+1</f>
        <v>17</v>
      </c>
      <c r="H23" s="135"/>
      <c r="I23" s="150"/>
      <c r="J23" s="150"/>
      <c r="K23" s="150"/>
      <c r="L23" s="150"/>
      <c r="M23" s="150"/>
      <c r="N23" s="150"/>
    </row>
    <row r="24" ht="29.1" customHeight="1" spans="1:14">
      <c r="A24" s="144" t="s">
        <v>253</v>
      </c>
      <c r="B24" s="145">
        <f t="shared" si="1"/>
        <v>12</v>
      </c>
      <c r="C24" s="145">
        <v>13</v>
      </c>
      <c r="D24" s="145">
        <f>C24+1</f>
        <v>14</v>
      </c>
      <c r="E24" s="145">
        <f>D24+1</f>
        <v>15</v>
      </c>
      <c r="F24" s="145">
        <f>E24+1</f>
        <v>16</v>
      </c>
      <c r="G24" s="145">
        <f>F24+0.6</f>
        <v>16.6</v>
      </c>
      <c r="H24" s="135"/>
      <c r="I24" s="150"/>
      <c r="J24" s="150" t="s">
        <v>254</v>
      </c>
      <c r="K24" s="150" t="s">
        <v>222</v>
      </c>
      <c r="L24" s="150"/>
      <c r="M24" s="150" t="s">
        <v>222</v>
      </c>
      <c r="N24" s="150" t="s">
        <v>236</v>
      </c>
    </row>
    <row r="25" ht="29.1" customHeight="1" spans="1:14">
      <c r="A25" s="146" t="s">
        <v>255</v>
      </c>
      <c r="B25" s="147">
        <v>1.2</v>
      </c>
      <c r="C25" s="147">
        <v>1.2</v>
      </c>
      <c r="D25" s="145">
        <f>C25</f>
        <v>1.2</v>
      </c>
      <c r="E25" s="145">
        <f>D25</f>
        <v>1.2</v>
      </c>
      <c r="F25" s="145">
        <f>E25</f>
        <v>1.2</v>
      </c>
      <c r="G25" s="145">
        <f>F25</f>
        <v>1.2</v>
      </c>
      <c r="H25" s="135"/>
      <c r="I25" s="150"/>
      <c r="J25" s="150" t="s">
        <v>248</v>
      </c>
      <c r="K25" s="150" t="s">
        <v>256</v>
      </c>
      <c r="L25" s="150"/>
      <c r="M25" s="150" t="s">
        <v>248</v>
      </c>
      <c r="N25" s="150" t="s">
        <v>230</v>
      </c>
    </row>
    <row r="26" ht="29.1" customHeight="1" spans="1:14">
      <c r="A26" s="120" t="s">
        <v>196</v>
      </c>
      <c r="B26" s="148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</row>
    <row r="27" ht="27" customHeight="1" spans="1:14">
      <c r="A27" s="120" t="s">
        <v>257</v>
      </c>
      <c r="B27" s="148"/>
      <c r="C27" s="148"/>
      <c r="D27" s="149"/>
      <c r="E27" s="149"/>
      <c r="F27" s="149"/>
      <c r="G27" s="149"/>
      <c r="H27" s="149"/>
      <c r="I27" s="120" t="s">
        <v>258</v>
      </c>
      <c r="J27" s="154"/>
      <c r="K27" s="120" t="s">
        <v>259</v>
      </c>
      <c r="M27" s="120" t="s">
        <v>260</v>
      </c>
      <c r="N27" s="148"/>
    </row>
    <row r="28" ht="20.1" customHeight="1" spans="1:14">
      <c r="A28" s="149" t="s">
        <v>261</v>
      </c>
      <c r="B28" s="149"/>
      <c r="C28" s="149"/>
      <c r="D28" s="149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29" ht="24.95" customHeight="1" spans="1:14">
      <c r="A29" s="120" t="s">
        <v>262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</row>
    <row r="30" ht="21" customHeight="1" spans="1:14">
      <c r="A30" s="148"/>
      <c r="B30" s="148"/>
      <c r="C30" s="148"/>
      <c r="D30" s="149"/>
      <c r="E30" s="149"/>
      <c r="F30" s="149"/>
      <c r="G30" s="149"/>
      <c r="H30" s="149"/>
      <c r="J30" s="154"/>
      <c r="N30" s="148"/>
    </row>
    <row r="31" customHeight="1" spans="1:14">
      <c r="A31" s="149"/>
      <c r="B31" s="149"/>
      <c r="C31" s="149"/>
      <c r="D31" s="149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</sheetData>
  <mergeCells count="10">
    <mergeCell ref="A1:N1"/>
    <mergeCell ref="B2:C2"/>
    <mergeCell ref="E2:G2"/>
    <mergeCell ref="J2:N2"/>
    <mergeCell ref="B3:G3"/>
    <mergeCell ref="I3:N3"/>
    <mergeCell ref="A17:G17"/>
    <mergeCell ref="I17:N17"/>
    <mergeCell ref="A3:A5"/>
    <mergeCell ref="H2:H2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B4" sqref="B4:F6"/>
    </sheetView>
  </sheetViews>
  <sheetFormatPr defaultColWidth="9" defaultRowHeight="14.25"/>
  <cols>
    <col min="1" max="1" width="7" customWidth="1"/>
    <col min="2" max="2" width="10.75" customWidth="1"/>
    <col min="3" max="3" width="15.3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49" t="s">
        <v>263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="47" customFormat="1" ht="18" customHeight="1" spans="1:16">
      <c r="A2" s="84" t="s">
        <v>264</v>
      </c>
      <c r="B2" s="110" t="s">
        <v>265</v>
      </c>
      <c r="C2" s="110" t="s">
        <v>266</v>
      </c>
      <c r="D2" s="110" t="s">
        <v>267</v>
      </c>
      <c r="E2" s="110" t="s">
        <v>268</v>
      </c>
      <c r="F2" s="110" t="s">
        <v>269</v>
      </c>
      <c r="G2" s="110" t="s">
        <v>270</v>
      </c>
      <c r="H2" s="110" t="s">
        <v>271</v>
      </c>
      <c r="I2" s="84" t="s">
        <v>272</v>
      </c>
      <c r="J2" s="84" t="s">
        <v>273</v>
      </c>
      <c r="K2" s="84" t="s">
        <v>274</v>
      </c>
      <c r="L2" s="84" t="s">
        <v>275</v>
      </c>
      <c r="M2" s="84" t="s">
        <v>276</v>
      </c>
      <c r="N2" s="84" t="s">
        <v>277</v>
      </c>
      <c r="O2" s="110" t="s">
        <v>278</v>
      </c>
      <c r="P2" s="110" t="s">
        <v>279</v>
      </c>
    </row>
    <row r="3" s="47" customFormat="1" ht="18" customHeight="1" spans="1:16">
      <c r="A3" s="84"/>
      <c r="B3" s="111"/>
      <c r="C3" s="111"/>
      <c r="D3" s="111"/>
      <c r="E3" s="111"/>
      <c r="F3" s="111"/>
      <c r="G3" s="111"/>
      <c r="H3" s="111"/>
      <c r="I3" s="84" t="s">
        <v>280</v>
      </c>
      <c r="J3" s="84" t="s">
        <v>280</v>
      </c>
      <c r="K3" s="84" t="s">
        <v>280</v>
      </c>
      <c r="L3" s="84" t="s">
        <v>280</v>
      </c>
      <c r="M3" s="84" t="s">
        <v>280</v>
      </c>
      <c r="N3" s="84" t="s">
        <v>280</v>
      </c>
      <c r="O3" s="111"/>
      <c r="P3" s="111"/>
    </row>
    <row r="4" s="3" customFormat="1" ht="20.25" customHeight="1" spans="1:16">
      <c r="A4" s="88">
        <v>1</v>
      </c>
      <c r="B4" s="86">
        <v>220824546</v>
      </c>
      <c r="C4" s="87" t="s">
        <v>281</v>
      </c>
      <c r="D4" s="88" t="s">
        <v>213</v>
      </c>
      <c r="E4" s="88" t="s">
        <v>132</v>
      </c>
      <c r="F4" s="87" t="s">
        <v>282</v>
      </c>
      <c r="G4" s="87"/>
      <c r="H4" s="87"/>
      <c r="I4" s="87">
        <v>1</v>
      </c>
      <c r="J4" s="87"/>
      <c r="K4" s="87"/>
      <c r="L4" s="87">
        <v>2</v>
      </c>
      <c r="M4" s="87"/>
      <c r="N4" s="87"/>
      <c r="O4" s="87">
        <f>SUM(I4:N4)</f>
        <v>3</v>
      </c>
      <c r="P4" s="13" t="s">
        <v>283</v>
      </c>
    </row>
    <row r="5" s="3" customFormat="1" ht="20.25" customHeight="1" spans="1:16">
      <c r="A5" s="88">
        <v>2</v>
      </c>
      <c r="B5" s="86" t="s">
        <v>284</v>
      </c>
      <c r="C5" s="87" t="s">
        <v>285</v>
      </c>
      <c r="D5" s="88" t="s">
        <v>286</v>
      </c>
      <c r="E5" s="88" t="s">
        <v>132</v>
      </c>
      <c r="F5" s="87" t="s">
        <v>282</v>
      </c>
      <c r="G5" s="87"/>
      <c r="H5" s="88"/>
      <c r="I5" s="87"/>
      <c r="J5" s="87"/>
      <c r="K5" s="87">
        <v>1</v>
      </c>
      <c r="L5" s="87"/>
      <c r="M5" s="87">
        <v>1</v>
      </c>
      <c r="N5" s="87"/>
      <c r="O5" s="87">
        <f>SUM(J5:N5)</f>
        <v>2</v>
      </c>
      <c r="P5" s="13" t="s">
        <v>283</v>
      </c>
    </row>
    <row r="6" s="3" customFormat="1" ht="27" customHeight="1" spans="1:16">
      <c r="A6" s="112">
        <v>3</v>
      </c>
      <c r="B6" s="91">
        <v>2208283</v>
      </c>
      <c r="C6" s="92" t="s">
        <v>287</v>
      </c>
      <c r="D6" s="93" t="s">
        <v>288</v>
      </c>
      <c r="E6" s="88" t="s">
        <v>132</v>
      </c>
      <c r="F6" s="87" t="s">
        <v>282</v>
      </c>
      <c r="G6" s="87"/>
      <c r="H6" s="88"/>
      <c r="I6" s="87"/>
      <c r="J6" s="87"/>
      <c r="K6" s="87">
        <v>1</v>
      </c>
      <c r="L6" s="87"/>
      <c r="M6" s="87">
        <v>1</v>
      </c>
      <c r="N6" s="87"/>
      <c r="O6" s="87">
        <f>SUM(J6:N6)</f>
        <v>2</v>
      </c>
      <c r="P6" s="13" t="s">
        <v>283</v>
      </c>
    </row>
    <row r="7" s="3" customFormat="1" ht="28" customHeight="1" spans="1:16">
      <c r="A7" s="113"/>
      <c r="B7" s="94"/>
      <c r="C7" s="9"/>
      <c r="D7" s="93"/>
      <c r="E7" s="88"/>
      <c r="F7" s="87"/>
      <c r="G7" s="8"/>
      <c r="H7" s="8"/>
      <c r="I7" s="119"/>
      <c r="J7" s="119"/>
      <c r="K7" s="119"/>
      <c r="L7" s="119"/>
      <c r="M7" s="119"/>
      <c r="N7" s="119"/>
      <c r="O7" s="119"/>
      <c r="P7" s="13"/>
    </row>
    <row r="8" s="3" customFormat="1" ht="20.25" customHeight="1" spans="1:16">
      <c r="A8" s="13"/>
      <c r="B8" s="12"/>
      <c r="C8" s="9"/>
      <c r="D8" s="114"/>
      <c r="E8" s="12"/>
      <c r="F8" s="115"/>
      <c r="G8" s="8"/>
      <c r="H8" s="8"/>
      <c r="I8" s="119"/>
      <c r="J8" s="119"/>
      <c r="K8" s="119"/>
      <c r="L8" s="119"/>
      <c r="M8" s="119"/>
      <c r="N8" s="119"/>
      <c r="O8" s="8"/>
      <c r="P8" s="13"/>
    </row>
    <row r="9" ht="20.25" customHeight="1" spans="1:16">
      <c r="A9" s="116"/>
      <c r="B9" s="117"/>
      <c r="C9" s="9"/>
      <c r="D9" s="114"/>
      <c r="E9" s="12"/>
      <c r="F9" s="115"/>
      <c r="G9" s="52"/>
      <c r="H9" s="52"/>
      <c r="I9" s="98"/>
      <c r="J9" s="98"/>
      <c r="K9" s="98"/>
      <c r="L9" s="98"/>
      <c r="M9" s="98"/>
      <c r="N9" s="98"/>
      <c r="O9" s="52"/>
      <c r="P9" s="13"/>
    </row>
    <row r="10" customFormat="1" ht="20.25" customHeight="1" spans="1:16">
      <c r="A10" s="116"/>
      <c r="B10" s="117"/>
      <c r="C10" s="96"/>
      <c r="D10" s="97"/>
      <c r="E10" s="12"/>
      <c r="F10" s="118"/>
      <c r="G10" s="52"/>
      <c r="H10" s="52"/>
      <c r="I10" s="98"/>
      <c r="J10" s="98"/>
      <c r="K10" s="98"/>
      <c r="L10" s="98"/>
      <c r="M10" s="98"/>
      <c r="N10" s="98"/>
      <c r="O10" s="52"/>
      <c r="P10" s="13"/>
    </row>
    <row r="11" customFormat="1" ht="20.25" customHeight="1" spans="1:16">
      <c r="A11" s="116"/>
      <c r="B11" s="117"/>
      <c r="C11" s="96"/>
      <c r="D11" s="97"/>
      <c r="E11" s="12"/>
      <c r="F11" s="118"/>
      <c r="G11" s="52"/>
      <c r="H11" s="52"/>
      <c r="I11" s="98"/>
      <c r="J11" s="98"/>
      <c r="K11" s="98"/>
      <c r="L11" s="98"/>
      <c r="M11" s="98"/>
      <c r="N11" s="98"/>
      <c r="O11" s="52"/>
      <c r="P11" s="13"/>
    </row>
    <row r="12" ht="20.25" customHeight="1" spans="1:16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3"/>
    </row>
    <row r="13" s="48" customFormat="1" ht="29.25" customHeight="1" spans="1:16">
      <c r="A13" s="14" t="s">
        <v>289</v>
      </c>
      <c r="B13" s="15"/>
      <c r="C13" s="15"/>
      <c r="D13" s="16"/>
      <c r="E13" s="59"/>
      <c r="F13" s="60"/>
      <c r="G13" s="60"/>
      <c r="H13" s="60"/>
      <c r="I13" s="61"/>
      <c r="J13" s="60"/>
      <c r="K13" s="56" t="s">
        <v>290</v>
      </c>
      <c r="L13" s="57"/>
      <c r="M13" s="57"/>
      <c r="N13" s="58"/>
      <c r="O13" s="57"/>
      <c r="P13" s="64"/>
    </row>
    <row r="14" ht="72.95" customHeight="1" spans="1:16">
      <c r="A14" s="62" t="s">
        <v>291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6 P7 P3:P5 P8:P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F12" sqref="F12"/>
    </sheetView>
  </sheetViews>
  <sheetFormatPr defaultColWidth="9" defaultRowHeight="14.25"/>
  <cols>
    <col min="1" max="1" width="7" style="52" customWidth="1"/>
    <col min="2" max="2" width="10.875" style="52" customWidth="1"/>
    <col min="3" max="3" width="12.125" style="52" customWidth="1"/>
    <col min="4" max="4" width="12.875" style="52" customWidth="1"/>
    <col min="5" max="5" width="12.125" style="52" customWidth="1"/>
    <col min="6" max="6" width="14.375" style="52" customWidth="1"/>
    <col min="7" max="10" width="10" style="52" customWidth="1"/>
    <col min="11" max="11" width="9.125" style="52" customWidth="1"/>
    <col min="12" max="13" width="10.625" style="52" customWidth="1"/>
    <col min="14" max="16384" width="9" style="52"/>
  </cols>
  <sheetData>
    <row r="1" ht="28.5" customHeight="1" spans="1:13">
      <c r="A1" s="83" t="s">
        <v>292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="81" customFormat="1" ht="18" customHeight="1" spans="1:13">
      <c r="A2" s="84" t="s">
        <v>264</v>
      </c>
      <c r="B2" s="84" t="s">
        <v>269</v>
      </c>
      <c r="C2" s="84" t="s">
        <v>265</v>
      </c>
      <c r="D2" s="84" t="s">
        <v>266</v>
      </c>
      <c r="E2" s="84" t="s">
        <v>267</v>
      </c>
      <c r="F2" s="84" t="s">
        <v>268</v>
      </c>
      <c r="G2" s="84" t="s">
        <v>293</v>
      </c>
      <c r="H2" s="84"/>
      <c r="I2" s="84" t="s">
        <v>294</v>
      </c>
      <c r="J2" s="84"/>
      <c r="K2" s="104" t="s">
        <v>295</v>
      </c>
      <c r="L2" s="105" t="s">
        <v>296</v>
      </c>
      <c r="M2" s="106" t="s">
        <v>297</v>
      </c>
    </row>
    <row r="3" s="81" customFormat="1" ht="21" customHeight="1" spans="1:13">
      <c r="A3" s="84"/>
      <c r="B3" s="84"/>
      <c r="C3" s="84"/>
      <c r="D3" s="84"/>
      <c r="E3" s="84"/>
      <c r="F3" s="84"/>
      <c r="G3" s="84" t="s">
        <v>298</v>
      </c>
      <c r="H3" s="84" t="s">
        <v>299</v>
      </c>
      <c r="I3" s="84" t="s">
        <v>298</v>
      </c>
      <c r="J3" s="84" t="s">
        <v>299</v>
      </c>
      <c r="K3" s="104"/>
      <c r="L3" s="107"/>
      <c r="M3" s="106"/>
    </row>
    <row r="4" ht="20.25" customHeight="1" spans="1:13">
      <c r="A4" s="85"/>
      <c r="B4" s="86" t="s">
        <v>300</v>
      </c>
      <c r="C4" s="86">
        <v>220824546</v>
      </c>
      <c r="D4" s="87" t="s">
        <v>281</v>
      </c>
      <c r="E4" s="88" t="s">
        <v>213</v>
      </c>
      <c r="F4" s="88" t="s">
        <v>132</v>
      </c>
      <c r="G4" s="87" t="s">
        <v>282</v>
      </c>
      <c r="H4" s="89">
        <v>0.02</v>
      </c>
      <c r="I4" s="89"/>
      <c r="J4" s="89"/>
      <c r="K4" s="89"/>
      <c r="L4" s="87"/>
      <c r="M4" s="87" t="s">
        <v>283</v>
      </c>
    </row>
    <row r="5" ht="20.25" customHeight="1" spans="1:13">
      <c r="A5" s="85"/>
      <c r="B5" s="86" t="s">
        <v>300</v>
      </c>
      <c r="C5" s="86" t="s">
        <v>284</v>
      </c>
      <c r="D5" s="87" t="s">
        <v>285</v>
      </c>
      <c r="E5" s="88" t="s">
        <v>286</v>
      </c>
      <c r="F5" s="88" t="s">
        <v>132</v>
      </c>
      <c r="G5" s="87" t="s">
        <v>282</v>
      </c>
      <c r="H5" s="89">
        <v>0.02</v>
      </c>
      <c r="I5" s="89"/>
      <c r="J5" s="89"/>
      <c r="K5" s="89"/>
      <c r="L5" s="87"/>
      <c r="M5" s="87" t="s">
        <v>283</v>
      </c>
    </row>
    <row r="6" ht="20.25" customHeight="1" spans="1:13">
      <c r="A6" s="85"/>
      <c r="B6" s="90" t="s">
        <v>301</v>
      </c>
      <c r="C6" s="91">
        <v>2208283</v>
      </c>
      <c r="D6" s="92" t="s">
        <v>287</v>
      </c>
      <c r="E6" s="93" t="s">
        <v>288</v>
      </c>
      <c r="F6" s="88" t="s">
        <v>132</v>
      </c>
      <c r="G6" s="87" t="s">
        <v>282</v>
      </c>
      <c r="H6" s="89">
        <v>0.02</v>
      </c>
      <c r="I6" s="89"/>
      <c r="J6" s="89"/>
      <c r="K6" s="89"/>
      <c r="L6" s="87"/>
      <c r="M6" s="87" t="s">
        <v>283</v>
      </c>
    </row>
    <row r="7" ht="20.25" customHeight="1" spans="1:13">
      <c r="A7" s="85"/>
      <c r="B7" s="90"/>
      <c r="C7" s="94"/>
      <c r="D7" s="9"/>
      <c r="E7" s="93"/>
      <c r="F7" s="88"/>
      <c r="G7" s="86"/>
      <c r="H7" s="89"/>
      <c r="I7" s="89"/>
      <c r="J7" s="89"/>
      <c r="K7" s="89"/>
      <c r="L7" s="87"/>
      <c r="M7" s="87"/>
    </row>
    <row r="8" ht="20.25" customHeight="1" spans="1:12">
      <c r="A8" s="85"/>
      <c r="B8" s="95"/>
      <c r="C8" s="12"/>
      <c r="D8" s="96"/>
      <c r="E8" s="97"/>
      <c r="F8" s="12"/>
      <c r="L8" s="108"/>
    </row>
    <row r="9" ht="20.25" customHeight="1" spans="1:12">
      <c r="A9" s="85"/>
      <c r="B9" s="95"/>
      <c r="C9" s="98"/>
      <c r="D9" s="96"/>
      <c r="E9" s="97"/>
      <c r="F9" s="12"/>
      <c r="L9" s="108"/>
    </row>
    <row r="10" ht="20.25" customHeight="1" spans="1:12">
      <c r="A10" s="85"/>
      <c r="B10" s="95"/>
      <c r="C10" s="98"/>
      <c r="D10" s="96"/>
      <c r="E10" s="97"/>
      <c r="F10" s="12"/>
      <c r="L10" s="108"/>
    </row>
    <row r="11" ht="20.25" customHeight="1" spans="1:12">
      <c r="A11" s="85"/>
      <c r="B11" s="95"/>
      <c r="C11" s="98"/>
      <c r="D11" s="96"/>
      <c r="E11" s="97"/>
      <c r="F11" s="12"/>
      <c r="L11" s="108"/>
    </row>
    <row r="12" ht="21" customHeight="1" spans="1:13">
      <c r="A12" s="85"/>
      <c r="B12" s="99"/>
      <c r="C12" s="85"/>
      <c r="D12" s="95"/>
      <c r="E12" s="100"/>
      <c r="F12" s="12"/>
      <c r="L12" s="108" t="s">
        <v>302</v>
      </c>
      <c r="M12" s="52" t="s">
        <v>283</v>
      </c>
    </row>
    <row r="13" s="82" customFormat="1" ht="29.25" customHeight="1" spans="1:13">
      <c r="A13" s="101" t="s">
        <v>289</v>
      </c>
      <c r="B13" s="101"/>
      <c r="C13" s="101"/>
      <c r="D13" s="101"/>
      <c r="E13" s="101"/>
      <c r="F13" s="102"/>
      <c r="G13" s="102"/>
      <c r="H13" s="101" t="s">
        <v>290</v>
      </c>
      <c r="I13" s="101"/>
      <c r="J13" s="101"/>
      <c r="K13" s="101"/>
      <c r="L13" s="109"/>
      <c r="M13" s="109"/>
    </row>
    <row r="14" ht="105" customHeight="1" spans="1:13">
      <c r="A14" s="103" t="s">
        <v>303</v>
      </c>
      <c r="B14" s="10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A18" sqref="A18:W18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49" t="s">
        <v>304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="1" customFormat="1" ht="15.95" customHeight="1" spans="1:23">
      <c r="A2" s="6" t="s">
        <v>305</v>
      </c>
      <c r="B2" s="6" t="s">
        <v>269</v>
      </c>
      <c r="C2" s="6" t="s">
        <v>265</v>
      </c>
      <c r="D2" s="65" t="s">
        <v>266</v>
      </c>
      <c r="E2" s="6" t="s">
        <v>267</v>
      </c>
      <c r="F2" s="65" t="s">
        <v>268</v>
      </c>
      <c r="G2" s="66" t="s">
        <v>306</v>
      </c>
      <c r="H2" s="67"/>
      <c r="I2" s="77"/>
      <c r="J2" s="66" t="s">
        <v>307</v>
      </c>
      <c r="K2" s="67"/>
      <c r="L2" s="77"/>
      <c r="M2" s="66" t="s">
        <v>308</v>
      </c>
      <c r="N2" s="67"/>
      <c r="O2" s="77"/>
      <c r="P2" s="66" t="s">
        <v>309</v>
      </c>
      <c r="Q2" s="67"/>
      <c r="R2" s="77"/>
      <c r="S2" s="67" t="s">
        <v>310</v>
      </c>
      <c r="T2" s="67"/>
      <c r="U2" s="77"/>
      <c r="V2" s="79" t="s">
        <v>311</v>
      </c>
      <c r="W2" s="79" t="s">
        <v>279</v>
      </c>
    </row>
    <row r="3" s="1" customFormat="1" ht="18" customHeight="1" spans="1:23">
      <c r="A3" s="7"/>
      <c r="B3" s="68"/>
      <c r="C3" s="68"/>
      <c r="D3" s="69"/>
      <c r="E3" s="68"/>
      <c r="F3" s="69"/>
      <c r="G3" s="5" t="s">
        <v>312</v>
      </c>
      <c r="H3" s="5" t="s">
        <v>208</v>
      </c>
      <c r="I3" s="5" t="s">
        <v>269</v>
      </c>
      <c r="J3" s="5" t="s">
        <v>312</v>
      </c>
      <c r="K3" s="5" t="s">
        <v>208</v>
      </c>
      <c r="L3" s="5" t="s">
        <v>269</v>
      </c>
      <c r="M3" s="5" t="s">
        <v>312</v>
      </c>
      <c r="N3" s="5" t="s">
        <v>208</v>
      </c>
      <c r="O3" s="5" t="s">
        <v>269</v>
      </c>
      <c r="P3" s="5" t="s">
        <v>312</v>
      </c>
      <c r="Q3" s="5" t="s">
        <v>208</v>
      </c>
      <c r="R3" s="5" t="s">
        <v>269</v>
      </c>
      <c r="S3" s="5" t="s">
        <v>312</v>
      </c>
      <c r="T3" s="5" t="s">
        <v>208</v>
      </c>
      <c r="U3" s="5" t="s">
        <v>269</v>
      </c>
      <c r="V3" s="80"/>
      <c r="W3" s="80"/>
    </row>
    <row r="4" s="3" customFormat="1" ht="28.5" customHeight="1" spans="1:23">
      <c r="A4" s="70" t="s">
        <v>313</v>
      </c>
      <c r="B4" s="71"/>
      <c r="C4" s="72"/>
      <c r="D4" s="73"/>
      <c r="E4" s="74"/>
      <c r="F4" s="75" t="s">
        <v>314</v>
      </c>
      <c r="G4" s="73"/>
      <c r="H4" s="13"/>
      <c r="I4" s="7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305</v>
      </c>
      <c r="B5" s="6" t="s">
        <v>269</v>
      </c>
      <c r="C5" s="6" t="s">
        <v>265</v>
      </c>
      <c r="D5" s="65" t="s">
        <v>266</v>
      </c>
      <c r="E5" s="6" t="s">
        <v>267</v>
      </c>
      <c r="F5" s="65" t="s">
        <v>268</v>
      </c>
      <c r="G5" s="66" t="s">
        <v>306</v>
      </c>
      <c r="H5" s="67"/>
      <c r="I5" s="77"/>
      <c r="J5" s="66" t="s">
        <v>307</v>
      </c>
      <c r="K5" s="67"/>
      <c r="L5" s="77"/>
      <c r="M5" s="66" t="s">
        <v>308</v>
      </c>
      <c r="N5" s="67"/>
      <c r="O5" s="77"/>
      <c r="P5" s="66" t="s">
        <v>309</v>
      </c>
      <c r="Q5" s="67"/>
      <c r="R5" s="77"/>
      <c r="S5" s="67" t="s">
        <v>310</v>
      </c>
      <c r="T5" s="67"/>
      <c r="U5" s="77"/>
      <c r="V5" s="79" t="s">
        <v>311</v>
      </c>
      <c r="W5" s="79" t="s">
        <v>279</v>
      </c>
    </row>
    <row r="6" s="1" customFormat="1" ht="18" customHeight="1" spans="1:23">
      <c r="A6" s="7"/>
      <c r="B6" s="68"/>
      <c r="C6" s="68"/>
      <c r="D6" s="69"/>
      <c r="E6" s="68"/>
      <c r="F6" s="69"/>
      <c r="G6" s="5" t="s">
        <v>312</v>
      </c>
      <c r="H6" s="5" t="s">
        <v>208</v>
      </c>
      <c r="I6" s="5" t="s">
        <v>269</v>
      </c>
      <c r="J6" s="5" t="s">
        <v>312</v>
      </c>
      <c r="K6" s="5" t="s">
        <v>208</v>
      </c>
      <c r="L6" s="5" t="s">
        <v>269</v>
      </c>
      <c r="M6" s="5" t="s">
        <v>312</v>
      </c>
      <c r="N6" s="5" t="s">
        <v>208</v>
      </c>
      <c r="O6" s="5" t="s">
        <v>269</v>
      </c>
      <c r="P6" s="5" t="s">
        <v>312</v>
      </c>
      <c r="Q6" s="5" t="s">
        <v>208</v>
      </c>
      <c r="R6" s="5" t="s">
        <v>269</v>
      </c>
      <c r="S6" s="5" t="s">
        <v>312</v>
      </c>
      <c r="T6" s="5" t="s">
        <v>208</v>
      </c>
      <c r="U6" s="5" t="s">
        <v>269</v>
      </c>
      <c r="V6" s="80"/>
      <c r="W6" s="80"/>
    </row>
    <row r="7" s="3" customFormat="1" ht="26.1" customHeight="1" spans="1:23">
      <c r="A7" s="70" t="s">
        <v>315</v>
      </c>
      <c r="B7" s="71"/>
      <c r="C7" s="72"/>
      <c r="D7" s="73"/>
      <c r="E7" s="74"/>
      <c r="F7" s="13"/>
      <c r="G7" s="73"/>
      <c r="H7" s="13"/>
      <c r="I7" s="7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305</v>
      </c>
      <c r="B8" s="6" t="s">
        <v>269</v>
      </c>
      <c r="C8" s="6" t="s">
        <v>265</v>
      </c>
      <c r="D8" s="65" t="s">
        <v>266</v>
      </c>
      <c r="E8" s="6" t="s">
        <v>267</v>
      </c>
      <c r="F8" s="65" t="s">
        <v>268</v>
      </c>
      <c r="G8" s="66" t="s">
        <v>306</v>
      </c>
      <c r="H8" s="67"/>
      <c r="I8" s="77"/>
      <c r="J8" s="66" t="s">
        <v>307</v>
      </c>
      <c r="K8" s="67"/>
      <c r="L8" s="77"/>
      <c r="M8" s="66" t="s">
        <v>308</v>
      </c>
      <c r="N8" s="67"/>
      <c r="O8" s="77"/>
      <c r="P8" s="66" t="s">
        <v>309</v>
      </c>
      <c r="Q8" s="67"/>
      <c r="R8" s="77"/>
      <c r="S8" s="67" t="s">
        <v>310</v>
      </c>
      <c r="T8" s="67"/>
      <c r="U8" s="77"/>
      <c r="V8" s="79" t="s">
        <v>311</v>
      </c>
      <c r="W8" s="79" t="s">
        <v>279</v>
      </c>
    </row>
    <row r="9" s="1" customFormat="1" ht="18" customHeight="1" spans="1:23">
      <c r="A9" s="7"/>
      <c r="B9" s="68"/>
      <c r="C9" s="68"/>
      <c r="D9" s="69"/>
      <c r="E9" s="68"/>
      <c r="F9" s="69"/>
      <c r="G9" s="5" t="s">
        <v>312</v>
      </c>
      <c r="H9" s="5" t="s">
        <v>208</v>
      </c>
      <c r="I9" s="5" t="s">
        <v>269</v>
      </c>
      <c r="J9" s="5" t="s">
        <v>312</v>
      </c>
      <c r="K9" s="5" t="s">
        <v>208</v>
      </c>
      <c r="L9" s="5" t="s">
        <v>269</v>
      </c>
      <c r="M9" s="5" t="s">
        <v>312</v>
      </c>
      <c r="N9" s="5" t="s">
        <v>208</v>
      </c>
      <c r="O9" s="5" t="s">
        <v>269</v>
      </c>
      <c r="P9" s="5" t="s">
        <v>312</v>
      </c>
      <c r="Q9" s="5" t="s">
        <v>208</v>
      </c>
      <c r="R9" s="5" t="s">
        <v>269</v>
      </c>
      <c r="S9" s="5" t="s">
        <v>312</v>
      </c>
      <c r="T9" s="5" t="s">
        <v>208</v>
      </c>
      <c r="U9" s="5" t="s">
        <v>269</v>
      </c>
      <c r="V9" s="80"/>
      <c r="W9" s="80"/>
    </row>
    <row r="10" s="3" customFormat="1" ht="26.1" customHeight="1" spans="1:23">
      <c r="A10" s="70" t="s">
        <v>316</v>
      </c>
      <c r="B10" s="71"/>
      <c r="C10" s="72"/>
      <c r="D10" s="73"/>
      <c r="E10" s="74"/>
      <c r="F10" s="13"/>
      <c r="G10" s="73"/>
      <c r="H10" s="13"/>
      <c r="I10" s="7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305</v>
      </c>
      <c r="B11" s="6" t="s">
        <v>269</v>
      </c>
      <c r="C11" s="6" t="s">
        <v>265</v>
      </c>
      <c r="D11" s="65" t="s">
        <v>266</v>
      </c>
      <c r="E11" s="6" t="s">
        <v>267</v>
      </c>
      <c r="F11" s="65" t="s">
        <v>268</v>
      </c>
      <c r="G11" s="66" t="s">
        <v>306</v>
      </c>
      <c r="H11" s="67"/>
      <c r="I11" s="77"/>
      <c r="J11" s="66" t="s">
        <v>307</v>
      </c>
      <c r="K11" s="67"/>
      <c r="L11" s="77"/>
      <c r="M11" s="66" t="s">
        <v>308</v>
      </c>
      <c r="N11" s="67"/>
      <c r="O11" s="77"/>
      <c r="P11" s="66" t="s">
        <v>309</v>
      </c>
      <c r="Q11" s="67"/>
      <c r="R11" s="77"/>
      <c r="S11" s="67" t="s">
        <v>310</v>
      </c>
      <c r="T11" s="67"/>
      <c r="U11" s="77"/>
      <c r="V11" s="79" t="s">
        <v>311</v>
      </c>
      <c r="W11" s="79" t="s">
        <v>279</v>
      </c>
    </row>
    <row r="12" s="1" customFormat="1" ht="18" customHeight="1" spans="1:23">
      <c r="A12" s="7"/>
      <c r="B12" s="68"/>
      <c r="C12" s="68"/>
      <c r="D12" s="69"/>
      <c r="E12" s="68"/>
      <c r="F12" s="69"/>
      <c r="G12" s="5" t="s">
        <v>312</v>
      </c>
      <c r="H12" s="5" t="s">
        <v>208</v>
      </c>
      <c r="I12" s="5" t="s">
        <v>269</v>
      </c>
      <c r="J12" s="5" t="s">
        <v>312</v>
      </c>
      <c r="K12" s="5" t="s">
        <v>208</v>
      </c>
      <c r="L12" s="5" t="s">
        <v>269</v>
      </c>
      <c r="M12" s="5" t="s">
        <v>312</v>
      </c>
      <c r="N12" s="5" t="s">
        <v>208</v>
      </c>
      <c r="O12" s="5" t="s">
        <v>269</v>
      </c>
      <c r="P12" s="5" t="s">
        <v>312</v>
      </c>
      <c r="Q12" s="5" t="s">
        <v>208</v>
      </c>
      <c r="R12" s="5" t="s">
        <v>269</v>
      </c>
      <c r="S12" s="5" t="s">
        <v>312</v>
      </c>
      <c r="T12" s="5" t="s">
        <v>208</v>
      </c>
      <c r="U12" s="5" t="s">
        <v>269</v>
      </c>
      <c r="V12" s="80"/>
      <c r="W12" s="80"/>
    </row>
    <row r="13" s="3" customFormat="1" ht="26.1" customHeight="1" spans="1:23">
      <c r="A13" s="70" t="s">
        <v>317</v>
      </c>
      <c r="B13" s="71"/>
      <c r="C13" s="72"/>
      <c r="D13" s="73"/>
      <c r="E13" s="74"/>
      <c r="F13" s="13"/>
      <c r="G13" s="73"/>
      <c r="H13" s="13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305</v>
      </c>
      <c r="B14" s="6" t="s">
        <v>269</v>
      </c>
      <c r="C14" s="6" t="s">
        <v>265</v>
      </c>
      <c r="D14" s="65" t="s">
        <v>266</v>
      </c>
      <c r="E14" s="6" t="s">
        <v>267</v>
      </c>
      <c r="F14" s="65" t="s">
        <v>268</v>
      </c>
      <c r="G14" s="66" t="s">
        <v>306</v>
      </c>
      <c r="H14" s="67"/>
      <c r="I14" s="77"/>
      <c r="J14" s="66" t="s">
        <v>307</v>
      </c>
      <c r="K14" s="67"/>
      <c r="L14" s="77"/>
      <c r="M14" s="66" t="s">
        <v>308</v>
      </c>
      <c r="N14" s="67"/>
      <c r="O14" s="77"/>
      <c r="P14" s="66" t="s">
        <v>309</v>
      </c>
      <c r="Q14" s="67"/>
      <c r="R14" s="77"/>
      <c r="S14" s="67" t="s">
        <v>310</v>
      </c>
      <c r="T14" s="67"/>
      <c r="U14" s="77"/>
      <c r="V14" s="79" t="s">
        <v>311</v>
      </c>
      <c r="W14" s="79" t="s">
        <v>279</v>
      </c>
    </row>
    <row r="15" s="1" customFormat="1" ht="18" customHeight="1" spans="1:23">
      <c r="A15" s="7"/>
      <c r="B15" s="68"/>
      <c r="C15" s="68"/>
      <c r="D15" s="69"/>
      <c r="E15" s="68"/>
      <c r="F15" s="69"/>
      <c r="G15" s="5" t="s">
        <v>312</v>
      </c>
      <c r="H15" s="5" t="s">
        <v>208</v>
      </c>
      <c r="I15" s="5" t="s">
        <v>269</v>
      </c>
      <c r="J15" s="5" t="s">
        <v>312</v>
      </c>
      <c r="K15" s="5" t="s">
        <v>208</v>
      </c>
      <c r="L15" s="5" t="s">
        <v>269</v>
      </c>
      <c r="M15" s="5" t="s">
        <v>312</v>
      </c>
      <c r="N15" s="5" t="s">
        <v>208</v>
      </c>
      <c r="O15" s="5" t="s">
        <v>269</v>
      </c>
      <c r="P15" s="5" t="s">
        <v>312</v>
      </c>
      <c r="Q15" s="5" t="s">
        <v>208</v>
      </c>
      <c r="R15" s="5" t="s">
        <v>269</v>
      </c>
      <c r="S15" s="5" t="s">
        <v>312</v>
      </c>
      <c r="T15" s="5" t="s">
        <v>208</v>
      </c>
      <c r="U15" s="5" t="s">
        <v>269</v>
      </c>
      <c r="V15" s="80"/>
      <c r="W15" s="80"/>
    </row>
    <row r="16" s="3" customFormat="1" ht="26.1" customHeight="1" spans="1:23">
      <c r="A16" s="70" t="s">
        <v>318</v>
      </c>
      <c r="B16" s="71"/>
      <c r="C16" s="72"/>
      <c r="D16" s="73"/>
      <c r="E16" s="74"/>
      <c r="F16" s="13"/>
      <c r="G16" s="73"/>
      <c r="H16" s="13"/>
      <c r="I16" s="7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4" t="s">
        <v>319</v>
      </c>
      <c r="B17" s="15"/>
      <c r="C17" s="15"/>
      <c r="D17" s="15"/>
      <c r="E17" s="16"/>
      <c r="F17" s="13"/>
      <c r="G17" s="76"/>
      <c r="H17" s="13"/>
      <c r="I17" s="78"/>
      <c r="J17" s="13"/>
      <c r="K17" s="13"/>
      <c r="L17" s="14" t="s">
        <v>320</v>
      </c>
      <c r="M17" s="15"/>
      <c r="N17" s="15"/>
      <c r="O17" s="16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2" t="s">
        <v>321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9" t="s">
        <v>322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16.5" spans="1:14">
      <c r="A2" s="50" t="s">
        <v>323</v>
      </c>
      <c r="B2" s="51" t="s">
        <v>265</v>
      </c>
      <c r="C2" s="51" t="s">
        <v>266</v>
      </c>
      <c r="D2" s="51" t="s">
        <v>267</v>
      </c>
      <c r="E2" s="51" t="s">
        <v>268</v>
      </c>
      <c r="F2" s="51" t="s">
        <v>269</v>
      </c>
      <c r="G2" s="50" t="s">
        <v>324</v>
      </c>
      <c r="H2" s="50" t="s">
        <v>325</v>
      </c>
      <c r="I2" s="50" t="s">
        <v>326</v>
      </c>
      <c r="J2" s="50" t="s">
        <v>325</v>
      </c>
      <c r="K2" s="50" t="s">
        <v>327</v>
      </c>
      <c r="L2" s="50" t="s">
        <v>325</v>
      </c>
      <c r="M2" s="51" t="s">
        <v>311</v>
      </c>
      <c r="N2" s="51" t="s">
        <v>279</v>
      </c>
    </row>
    <row r="3" spans="1:14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16.5" spans="1:14">
      <c r="A4" s="54" t="s">
        <v>323</v>
      </c>
      <c r="B4" s="55" t="s">
        <v>328</v>
      </c>
      <c r="C4" s="55" t="s">
        <v>312</v>
      </c>
      <c r="D4" s="55" t="s">
        <v>267</v>
      </c>
      <c r="E4" s="51" t="s">
        <v>268</v>
      </c>
      <c r="F4" s="51" t="s">
        <v>269</v>
      </c>
      <c r="G4" s="50" t="s">
        <v>324</v>
      </c>
      <c r="H4" s="50" t="s">
        <v>325</v>
      </c>
      <c r="I4" s="50" t="s">
        <v>326</v>
      </c>
      <c r="J4" s="50" t="s">
        <v>325</v>
      </c>
      <c r="K4" s="50" t="s">
        <v>327</v>
      </c>
      <c r="L4" s="50" t="s">
        <v>325</v>
      </c>
      <c r="M4" s="51" t="s">
        <v>311</v>
      </c>
      <c r="N4" s="51" t="s">
        <v>279</v>
      </c>
    </row>
    <row r="5" spans="1:14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48" customFormat="1" ht="18.75" spans="1:14">
      <c r="A11" s="56" t="s">
        <v>319</v>
      </c>
      <c r="B11" s="57"/>
      <c r="C11" s="57"/>
      <c r="D11" s="58"/>
      <c r="E11" s="59"/>
      <c r="F11" s="60"/>
      <c r="G11" s="61"/>
      <c r="H11" s="60"/>
      <c r="I11" s="56" t="s">
        <v>320</v>
      </c>
      <c r="J11" s="57"/>
      <c r="K11" s="57"/>
      <c r="L11" s="57"/>
      <c r="M11" s="57"/>
      <c r="N11" s="64"/>
    </row>
    <row r="12" ht="63.95" customHeight="1" spans="1:14">
      <c r="A12" s="62" t="s">
        <v>329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workbookViewId="0">
      <selection activeCell="I9" sqref="I9"/>
    </sheetView>
  </sheetViews>
  <sheetFormatPr defaultColWidth="9" defaultRowHeight="14.25"/>
  <cols>
    <col min="1" max="1" width="8.125" style="26" customWidth="1"/>
    <col min="2" max="2" width="15" style="26" customWidth="1"/>
    <col min="3" max="3" width="8.875" style="26" customWidth="1"/>
    <col min="4" max="4" width="14" style="26" customWidth="1"/>
    <col min="5" max="5" width="20.875" style="26" customWidth="1"/>
    <col min="6" max="6" width="15.875" style="26" customWidth="1"/>
    <col min="7" max="7" width="17" style="26" customWidth="1"/>
    <col min="8" max="8" width="16.625" style="26" customWidth="1"/>
    <col min="9" max="9" width="8.375" style="26" customWidth="1"/>
    <col min="10" max="10" width="9" style="26" customWidth="1"/>
    <col min="11" max="11" width="6.625" style="26" customWidth="1"/>
    <col min="12" max="12" width="6.375" style="26" customWidth="1"/>
    <col min="13" max="16384" width="9" style="26"/>
  </cols>
  <sheetData>
    <row r="1" ht="30" customHeight="1" spans="1:12">
      <c r="A1" s="27" t="s">
        <v>330</v>
      </c>
      <c r="B1" s="27"/>
      <c r="C1" s="27"/>
      <c r="D1" s="27"/>
      <c r="E1" s="27"/>
      <c r="F1" s="27"/>
      <c r="G1" s="27"/>
      <c r="H1" s="27"/>
      <c r="I1" s="27"/>
      <c r="J1" s="27"/>
      <c r="K1"/>
      <c r="L1"/>
    </row>
    <row r="2" s="23" customFormat="1" ht="19.5" customHeight="1" spans="1:12">
      <c r="A2" s="28" t="s">
        <v>305</v>
      </c>
      <c r="B2" s="29" t="s">
        <v>269</v>
      </c>
      <c r="C2" s="29" t="s">
        <v>265</v>
      </c>
      <c r="D2" s="29" t="s">
        <v>266</v>
      </c>
      <c r="E2" s="28" t="s">
        <v>267</v>
      </c>
      <c r="F2" s="29" t="s">
        <v>268</v>
      </c>
      <c r="G2" s="28" t="s">
        <v>331</v>
      </c>
      <c r="H2" s="28" t="s">
        <v>332</v>
      </c>
      <c r="I2" s="28" t="s">
        <v>333</v>
      </c>
      <c r="J2" s="28" t="s">
        <v>334</v>
      </c>
      <c r="K2" s="29" t="s">
        <v>311</v>
      </c>
      <c r="L2" s="29" t="s">
        <v>279</v>
      </c>
    </row>
    <row r="3" s="24" customFormat="1" ht="19.5" customHeight="1" spans="1:12">
      <c r="A3" s="30" t="s">
        <v>313</v>
      </c>
      <c r="B3" s="29" t="s">
        <v>335</v>
      </c>
      <c r="C3" s="29"/>
      <c r="D3" s="28"/>
      <c r="E3" s="11" t="s">
        <v>336</v>
      </c>
      <c r="F3" s="12" t="s">
        <v>132</v>
      </c>
      <c r="G3" s="28" t="s">
        <v>337</v>
      </c>
      <c r="H3" s="28" t="s">
        <v>338</v>
      </c>
      <c r="I3" s="28"/>
      <c r="J3" s="28"/>
      <c r="K3" s="42" t="s">
        <v>339</v>
      </c>
      <c r="L3" s="42" t="s">
        <v>283</v>
      </c>
    </row>
    <row r="4" s="24" customFormat="1" ht="19.5" customHeight="1" spans="1:12">
      <c r="A4" s="30" t="s">
        <v>315</v>
      </c>
      <c r="B4" s="29" t="s">
        <v>335</v>
      </c>
      <c r="C4" s="29"/>
      <c r="D4" s="28"/>
      <c r="E4" s="11" t="s">
        <v>336</v>
      </c>
      <c r="F4" s="12" t="s">
        <v>132</v>
      </c>
      <c r="G4" s="28" t="s">
        <v>337</v>
      </c>
      <c r="H4" s="28" t="s">
        <v>338</v>
      </c>
      <c r="I4" s="28"/>
      <c r="J4" s="28"/>
      <c r="K4" s="42" t="s">
        <v>339</v>
      </c>
      <c r="L4" s="42" t="s">
        <v>283</v>
      </c>
    </row>
    <row r="5" s="24" customFormat="1" ht="19.5" customHeight="1" spans="1:12">
      <c r="A5" s="30" t="s">
        <v>316</v>
      </c>
      <c r="B5" s="29" t="s">
        <v>335</v>
      </c>
      <c r="C5" s="29"/>
      <c r="D5" s="28"/>
      <c r="E5" s="11" t="s">
        <v>336</v>
      </c>
      <c r="F5" s="12" t="s">
        <v>132</v>
      </c>
      <c r="G5" s="28" t="s">
        <v>340</v>
      </c>
      <c r="H5" s="28" t="s">
        <v>341</v>
      </c>
      <c r="I5" s="28"/>
      <c r="J5" s="28"/>
      <c r="K5" s="42" t="s">
        <v>339</v>
      </c>
      <c r="L5" s="42" t="s">
        <v>283</v>
      </c>
    </row>
    <row r="6" s="24" customFormat="1" ht="19.5" customHeight="1" spans="1:12">
      <c r="A6" s="30" t="s">
        <v>317</v>
      </c>
      <c r="B6" s="29" t="s">
        <v>335</v>
      </c>
      <c r="C6" s="29"/>
      <c r="D6" s="28"/>
      <c r="E6" s="11" t="s">
        <v>336</v>
      </c>
      <c r="F6" s="12" t="s">
        <v>132</v>
      </c>
      <c r="G6" s="28" t="s">
        <v>340</v>
      </c>
      <c r="H6" s="28" t="s">
        <v>341</v>
      </c>
      <c r="I6" s="28"/>
      <c r="J6" s="28"/>
      <c r="K6" s="42" t="s">
        <v>339</v>
      </c>
      <c r="L6" s="42" t="s">
        <v>283</v>
      </c>
    </row>
    <row r="7" s="24" customFormat="1" ht="19.5" customHeight="1" spans="1:12">
      <c r="A7" s="30" t="s">
        <v>318</v>
      </c>
      <c r="B7" s="29" t="s">
        <v>335</v>
      </c>
      <c r="C7" s="29"/>
      <c r="D7" s="28"/>
      <c r="E7" s="11" t="s">
        <v>336</v>
      </c>
      <c r="F7" s="12" t="s">
        <v>132</v>
      </c>
      <c r="G7" s="28" t="s">
        <v>342</v>
      </c>
      <c r="H7" s="28" t="s">
        <v>343</v>
      </c>
      <c r="I7" s="28"/>
      <c r="J7" s="28"/>
      <c r="K7" s="42" t="s">
        <v>339</v>
      </c>
      <c r="L7" s="42" t="s">
        <v>283</v>
      </c>
    </row>
    <row r="8" ht="19.5" customHeight="1" spans="1:12">
      <c r="A8" s="30" t="s">
        <v>313</v>
      </c>
      <c r="B8" s="31" t="s">
        <v>344</v>
      </c>
      <c r="C8" s="31"/>
      <c r="D8" s="32" t="s">
        <v>345</v>
      </c>
      <c r="E8" s="11" t="s">
        <v>336</v>
      </c>
      <c r="F8" s="12" t="s">
        <v>132</v>
      </c>
      <c r="G8" s="28" t="s">
        <v>342</v>
      </c>
      <c r="H8" s="28" t="s">
        <v>343</v>
      </c>
      <c r="I8" s="43"/>
      <c r="J8" s="31"/>
      <c r="K8" s="42" t="s">
        <v>339</v>
      </c>
      <c r="L8" s="42" t="s">
        <v>283</v>
      </c>
    </row>
    <row r="9" s="25" customFormat="1" ht="19.5" customHeight="1" spans="1:12">
      <c r="A9" s="30" t="s">
        <v>315</v>
      </c>
      <c r="B9" s="31" t="s">
        <v>344</v>
      </c>
      <c r="C9" s="31"/>
      <c r="D9" s="33" t="s">
        <v>345</v>
      </c>
      <c r="E9" s="11" t="s">
        <v>336</v>
      </c>
      <c r="F9" s="12" t="s">
        <v>132</v>
      </c>
      <c r="G9" s="28" t="s">
        <v>342</v>
      </c>
      <c r="H9" s="28" t="s">
        <v>343</v>
      </c>
      <c r="I9" s="44"/>
      <c r="J9" s="31"/>
      <c r="K9" s="42" t="s">
        <v>339</v>
      </c>
      <c r="L9" s="42" t="s">
        <v>283</v>
      </c>
    </row>
    <row r="10" ht="19.5" customHeight="1" spans="1:12">
      <c r="A10" s="30" t="s">
        <v>316</v>
      </c>
      <c r="B10" s="31" t="s">
        <v>344</v>
      </c>
      <c r="C10" s="31"/>
      <c r="D10" s="33" t="s">
        <v>345</v>
      </c>
      <c r="E10" s="11" t="s">
        <v>336</v>
      </c>
      <c r="F10" s="12" t="s">
        <v>132</v>
      </c>
      <c r="G10" s="28" t="s">
        <v>342</v>
      </c>
      <c r="H10" s="28" t="s">
        <v>343</v>
      </c>
      <c r="I10" s="44"/>
      <c r="J10" s="31"/>
      <c r="K10" s="42" t="s">
        <v>339</v>
      </c>
      <c r="L10" s="42" t="s">
        <v>283</v>
      </c>
    </row>
    <row r="11" ht="19.5" customHeight="1" spans="1:12">
      <c r="A11" s="30" t="s">
        <v>317</v>
      </c>
      <c r="B11" s="31" t="s">
        <v>344</v>
      </c>
      <c r="C11" s="31"/>
      <c r="D11" s="33" t="s">
        <v>345</v>
      </c>
      <c r="E11" s="11" t="s">
        <v>336</v>
      </c>
      <c r="F11" s="12" t="s">
        <v>132</v>
      </c>
      <c r="G11" s="28" t="s">
        <v>342</v>
      </c>
      <c r="H11" s="28" t="s">
        <v>343</v>
      </c>
      <c r="I11" s="44"/>
      <c r="J11" s="31"/>
      <c r="K11" s="42" t="s">
        <v>339</v>
      </c>
      <c r="L11" s="42" t="s">
        <v>283</v>
      </c>
    </row>
    <row r="12" ht="19.5" customHeight="1" spans="1:12">
      <c r="A12" s="30" t="s">
        <v>318</v>
      </c>
      <c r="B12" s="31" t="s">
        <v>344</v>
      </c>
      <c r="C12" s="31"/>
      <c r="D12" s="33" t="s">
        <v>345</v>
      </c>
      <c r="E12" s="11" t="s">
        <v>336</v>
      </c>
      <c r="F12" s="12" t="s">
        <v>132</v>
      </c>
      <c r="G12" s="28" t="s">
        <v>342</v>
      </c>
      <c r="H12" s="28" t="s">
        <v>343</v>
      </c>
      <c r="I12" s="44"/>
      <c r="J12" s="31"/>
      <c r="K12" s="42" t="s">
        <v>339</v>
      </c>
      <c r="L12" s="42" t="s">
        <v>283</v>
      </c>
    </row>
    <row r="13" ht="19.5" customHeight="1" spans="1:12">
      <c r="A13" s="30"/>
      <c r="B13" s="30"/>
      <c r="C13" s="30"/>
      <c r="D13" s="30"/>
      <c r="E13" s="11"/>
      <c r="F13" s="12"/>
      <c r="G13" s="34"/>
      <c r="H13" s="34"/>
      <c r="I13" s="30"/>
      <c r="J13" s="30"/>
      <c r="K13" s="30"/>
      <c r="L13" s="30"/>
    </row>
    <row r="14" spans="1:12">
      <c r="A14" s="35" t="s">
        <v>346</v>
      </c>
      <c r="B14" s="36"/>
      <c r="C14" s="36"/>
      <c r="D14" s="36"/>
      <c r="E14" s="37"/>
      <c r="F14" s="38"/>
      <c r="G14" s="39"/>
      <c r="H14" s="35" t="s">
        <v>347</v>
      </c>
      <c r="I14" s="36"/>
      <c r="J14" s="36"/>
      <c r="K14" s="36"/>
      <c r="L14" s="45"/>
    </row>
    <row r="15" spans="1:12">
      <c r="A15" s="40" t="s">
        <v>348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workbookViewId="0">
      <selection activeCell="A7" sqref="A7:I7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349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264</v>
      </c>
      <c r="B2" s="6" t="s">
        <v>269</v>
      </c>
      <c r="C2" s="6" t="s">
        <v>312</v>
      </c>
      <c r="D2" s="6" t="s">
        <v>267</v>
      </c>
      <c r="E2" s="6" t="s">
        <v>268</v>
      </c>
      <c r="F2" s="5" t="s">
        <v>350</v>
      </c>
      <c r="G2" s="5" t="s">
        <v>294</v>
      </c>
      <c r="H2" s="6" t="s">
        <v>295</v>
      </c>
      <c r="I2" s="20" t="s">
        <v>297</v>
      </c>
    </row>
    <row r="3" s="1" customFormat="1" ht="18" customHeight="1" spans="1:9">
      <c r="A3" s="5"/>
      <c r="B3" s="7"/>
      <c r="C3" s="7"/>
      <c r="D3" s="7"/>
      <c r="E3" s="7"/>
      <c r="F3" s="5" t="s">
        <v>351</v>
      </c>
      <c r="G3" s="5" t="s">
        <v>298</v>
      </c>
      <c r="H3" s="7"/>
      <c r="I3" s="21"/>
    </row>
    <row r="4" ht="30" customHeight="1" spans="1:9">
      <c r="A4" s="8">
        <v>1</v>
      </c>
      <c r="B4" s="9" t="s">
        <v>352</v>
      </c>
      <c r="C4" s="10"/>
      <c r="D4" s="11" t="s">
        <v>286</v>
      </c>
      <c r="E4" s="12" t="s">
        <v>132</v>
      </c>
      <c r="F4" s="13">
        <v>2</v>
      </c>
      <c r="G4" s="13">
        <v>3</v>
      </c>
      <c r="H4" s="13"/>
      <c r="I4" s="13" t="s">
        <v>283</v>
      </c>
    </row>
    <row r="5" ht="33" customHeight="1" spans="1:9">
      <c r="A5" s="8">
        <v>2</v>
      </c>
      <c r="B5" s="9"/>
      <c r="C5" s="10"/>
      <c r="D5" s="11"/>
      <c r="E5" s="12"/>
      <c r="F5" s="13"/>
      <c r="G5" s="13"/>
      <c r="H5" s="13"/>
      <c r="I5" s="13"/>
    </row>
    <row r="6" s="2" customFormat="1" ht="39.95" customHeight="1" spans="1:9">
      <c r="A6" s="14" t="s">
        <v>353</v>
      </c>
      <c r="B6" s="15"/>
      <c r="C6" s="15"/>
      <c r="D6" s="16"/>
      <c r="E6" s="17"/>
      <c r="F6" s="14" t="s">
        <v>290</v>
      </c>
      <c r="G6" s="15"/>
      <c r="H6" s="16"/>
      <c r="I6" s="22"/>
    </row>
    <row r="7" ht="57" customHeight="1" spans="1:9">
      <c r="A7" s="18" t="s">
        <v>354</v>
      </c>
      <c r="B7" s="18"/>
      <c r="C7" s="19"/>
      <c r="D7" s="19"/>
      <c r="E7" s="19"/>
      <c r="F7" s="19"/>
      <c r="G7" s="19"/>
      <c r="H7" s="19"/>
      <c r="I7" s="19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2023-03-07T05:59:06Z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894E7592FE564452A84E33D682599A5E</vt:lpwstr>
  </property>
</Properties>
</file>