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9及加单的验货\3-1日翻单的3300件尾期第一批\"/>
    </mc:Choice>
  </mc:AlternateContent>
  <xr:revisionPtr revIDLastSave="0" documentId="13_ncr:1_{4DD93DDB-55FD-4B9C-8B45-5237E0D605EC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<sst xmlns="http://schemas.openxmlformats.org/spreadsheetml/2006/main" count="884" uniqueCount="347">
  <si>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</si>
  <si>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</si>
  <si>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</si>
  <si>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</si>
  <si>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</si>
  <si>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</si>
  <si>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</si>
  <si>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</si>
  <si>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</si>
  <si>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</si>
  <si>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</si>
  <si>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</si>
  <si>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</si>
  <si>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</si>
  <si>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</si>
  <si>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</si>
  <si>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</si>
  <si>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</si>
  <si>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</si>
  <si>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</si>
  <si>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</si>
  <si>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</si>
  <si>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</si>
  <si>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</si>
  <si>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</si>
  <si>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</si>
  <si>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</si>
  <si>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</si>
  <si>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</si>
  <si>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</si>
  <si>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</si>
  <si>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</si>
  <si>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</si>
  <si>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</si>
  <si>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</si>
  <si>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</si>
  <si>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</si>
  <si>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</si>
  <si>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</si>
  <si>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</si>
  <si>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</si>
  <si>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</si>
  <si>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</si>
  <si>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</si>
  <si>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</si>
  <si>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</si>
  <si>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</si>
  <si>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</si>
  <si>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</si>
  <si>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</si>
  <si>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</si>
  <si>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</si>
  <si>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</si>
  <si>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</si>
  <si>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</si>
  <si>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</si>
  <si>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</si>
  <si>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</si>
  <si>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</si>
  <si>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</si>
  <si>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</si>
  <si>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</si>
  <si>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</si>
  <si>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</si>
  <si>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</si>
  <si>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</si>
  <si>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</si>
  <si>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</si>
  <si>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</si>
  <si>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</si>
  <si>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</si>
  <si>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</si>
  <si>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</si>
  <si>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</si>
  <si>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</si>
  <si>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</si>
  <si>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</si>
  <si>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</si>
  <si>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</si>
  <si>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</si>
  <si>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</si>
  <si>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</si>
  <si>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</si>
  <si>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</si>
  <si>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</si>
  <si>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</si>
  <si>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</si>
  <si>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</si>
  <si>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</si>
  <si>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</si>
  <si>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</si>
  <si>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</si>
  <si>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</si>
  <si>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</si>
  <si>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</si>
  <si>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</si>
  <si>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</si>
  <si>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</si>
  <si>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</si>
  <si>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</si>
  <si>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</si>
  <si>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</si>
  <si>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</si>
  <si>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</si>
  <si>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</si>
  <si>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</si>
  <si>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</si>
  <si>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</si>
  <si>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</si>
  <si>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</si>
  <si>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</si>
  <si>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</si>
  <si>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</si>
  <si>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</si>
  <si>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</si>
  <si>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</si>
  <si>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</si>
  <si>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</si>
  <si>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</si>
  <si>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</si>
  <si>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</si>
  <si>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</si>
  <si>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</si>
  <si>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</si>
  <si>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</si>
  <si>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</si>
  <si>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</si>
  <si>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</si>
  <si>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</si>
  <si>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</si>
  <si>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</si>
  <si>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</si>
  <si>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</si>
  <si>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</si>
  <si>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</si>
  <si>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</si>
  <si>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</si>
  <si>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</si>
  <si>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</si>
  <si>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</si>
  <si>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</si>
  <si>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</si>
  <si>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</si>
  <si>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</si>
  <si>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</si>
  <si>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</si>
  <si>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</si>
  <si>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</si>
  <si>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</si>
  <si>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</si>
  <si>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</si>
  <si>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</si>
  <si>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</si>
  <si>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</si>
  <si>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</si>
  <si>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</si>
  <si>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</si>
  <si>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</si>
  <si>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</si>
  <si>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</si>
  <si>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</si>
  <si>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</si>
  <si>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</si>
  <si>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</si>
  <si>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</si>
  <si>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</si>
  <si>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</si>
  <si>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</si>
  <si>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</si>
  <si>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</si>
  <si>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</si>
  <si>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</si>
  <si>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</si>
  <si>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</si>
  <si>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</si>
  <si>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</si>
  <si>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</si>
  <si>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</si>
  <si>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</si>
  <si>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</si>
  <si>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</si>
  <si>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</si>
  <si>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</si>
  <si>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</si>
  <si>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</si>
  <si>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</si>
  <si>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</si>
  <si>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</si>
  <si>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</si>
  <si>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</si>
  <si>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</si>
  <si>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</si>
  <si>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</si>
  <si>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</si>
  <si>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</si>
  <si>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</si>
  <si>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</si>
  <si>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</si>
  <si>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</si>
  <si>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</si>
  <si>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</si>
  <si>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</si>
  <si>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</si>
  <si>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</si>
  <si>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</si>
  <si>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</si>
  <si>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</si>
  <si>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</si>
  <si>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</si>
  <si>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</si>
  <si>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</si>
  <si>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</si>
  <si>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</si>
  <si>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</si>
  <si>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雪松石</t>
  </si>
  <si>
    <t>TAJJBL81749/TAJJAL81549</t>
  </si>
  <si>
    <t>源莱美</t>
  </si>
  <si>
    <t>YES</t>
  </si>
  <si>
    <t>221025097F1</t>
  </si>
  <si>
    <t>高级灰</t>
  </si>
  <si>
    <t>TAJJBL81749</t>
  </si>
  <si>
    <t>黑色</t>
  </si>
  <si>
    <t>221022083D</t>
  </si>
  <si>
    <t>迷雾绿</t>
  </si>
  <si>
    <t>TAJJAL81549</t>
  </si>
  <si>
    <t>白色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</si>
  <si>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</si>
  <si>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</si>
  <si>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</si>
  <si>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</si>
  <si>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</si>
  <si>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</si>
  <si>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</si>
  <si>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</si>
  <si>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</si>
  <si>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</si>
  <si>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</si>
  <si>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</si>
  <si>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</si>
  <si>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</si>
  <si>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</si>
  <si>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</si>
  <si>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</si>
  <si>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</si>
  <si>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</si>
  <si>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</si>
  <si>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</si>
  <si>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</si>
  <si>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</si>
  <si>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</si>
  <si>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</si>
  <si>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</si>
  <si>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</si>
  <si>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</si>
  <si>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</si>
  <si>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</si>
  <si>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</si>
  <si>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</si>
  <si>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</si>
  <si>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</si>
  <si>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</si>
  <si>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</si>
  <si>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</si>
  <si>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</si>
  <si>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</si>
  <si>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</si>
  <si>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</si>
  <si>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</si>
  <si>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</si>
  <si>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</si>
  <si>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</si>
  <si>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</si>
  <si>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</si>
  <si>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</si>
  <si>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</si>
  <si>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</si>
  <si>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</si>
  <si>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</si>
  <si>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</si>
  <si>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</si>
  <si>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</si>
  <si>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</si>
  <si>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</si>
  <si>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</si>
  <si>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</si>
  <si>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</si>
  <si>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</si>
  <si>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</si>
  <si>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</si>
  <si>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</si>
  <si>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</si>
  <si>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电商</t>
    <phoneticPr fontId="31" type="noConversion"/>
  </si>
  <si>
    <t>佛山源莱美</t>
    <phoneticPr fontId="31" type="noConversion"/>
  </si>
  <si>
    <t>佛山航宇达-友途</t>
    <phoneticPr fontId="31" type="noConversion"/>
  </si>
  <si>
    <t>TAJJBL81749</t>
    <phoneticPr fontId="31" type="noConversion"/>
  </si>
  <si>
    <t>男士Polo短袖T恤</t>
    <phoneticPr fontId="31" type="noConversion"/>
  </si>
  <si>
    <t>确认资料缺失内容说明：资料不全</t>
    <phoneticPr fontId="31" type="noConversion"/>
  </si>
  <si>
    <t>黑色</t>
    <phoneticPr fontId="31" type="noConversion"/>
  </si>
  <si>
    <t>高级灰</t>
    <phoneticPr fontId="31" type="noConversion"/>
  </si>
  <si>
    <t>雪松石</t>
    <phoneticPr fontId="31" type="noConversion"/>
  </si>
  <si>
    <t>冷木灰</t>
    <phoneticPr fontId="31" type="noConversion"/>
  </si>
  <si>
    <t>大货首件是黑色</t>
    <phoneticPr fontId="31" type="noConversion"/>
  </si>
  <si>
    <t>佛山友途</t>
    <phoneticPr fontId="31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</si>
  <si>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</si>
  <si>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</si>
  <si>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</si>
  <si>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</si>
  <si>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</si>
  <si>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</si>
  <si>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</si>
  <si>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</si>
  <si>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</si>
  <si>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</si>
  <si>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</si>
  <si>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</si>
  <si>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</si>
  <si>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</si>
  <si>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+0</t>
    <phoneticPr fontId="31" type="noConversion"/>
  </si>
  <si>
    <t>+2</t>
    <phoneticPr fontId="31" type="noConversion"/>
  </si>
  <si>
    <t>+1.2</t>
    <phoneticPr fontId="31" type="noConversion"/>
  </si>
  <si>
    <t>-0.5</t>
    <phoneticPr fontId="31" type="noConversion"/>
  </si>
  <si>
    <t>-1.5</t>
    <phoneticPr fontId="31" type="noConversion"/>
  </si>
  <si>
    <t>XXXL</t>
    <phoneticPr fontId="31" type="noConversion"/>
  </si>
  <si>
    <t>-0.7</t>
    <phoneticPr fontId="31" type="noConversion"/>
  </si>
  <si>
    <t>+3</t>
    <phoneticPr fontId="31" type="noConversion"/>
  </si>
  <si>
    <t>-2</t>
    <phoneticPr fontId="31" type="noConversion"/>
  </si>
  <si>
    <t>大货首件</t>
    <phoneticPr fontId="31" type="noConversion"/>
  </si>
  <si>
    <t>男士短袖T恤</t>
    <phoneticPr fontId="31" type="noConversion"/>
  </si>
  <si>
    <t>天津</t>
    <phoneticPr fontId="31" type="noConversion"/>
  </si>
  <si>
    <t>李波</t>
    <phoneticPr fontId="31" type="noConversion"/>
  </si>
  <si>
    <t>XXL</t>
    <phoneticPr fontId="31" type="noConversion"/>
  </si>
  <si>
    <t>+1</t>
    <phoneticPr fontId="31" type="noConversion"/>
  </si>
  <si>
    <t>+0.2</t>
    <phoneticPr fontId="31" type="noConversion"/>
  </si>
  <si>
    <t>-1</t>
    <phoneticPr fontId="31" type="noConversion"/>
  </si>
  <si>
    <t>+0.8</t>
    <phoneticPr fontId="31" type="noConversion"/>
  </si>
  <si>
    <t>-0.2</t>
    <phoneticPr fontId="31" type="noConversion"/>
  </si>
  <si>
    <t>+0.5</t>
    <phoneticPr fontId="31" type="noConversion"/>
  </si>
  <si>
    <t>+0.4</t>
    <phoneticPr fontId="31" type="noConversion"/>
  </si>
  <si>
    <t>-0.8</t>
    <phoneticPr fontId="31" type="noConversion"/>
  </si>
  <si>
    <t>-0.3</t>
    <phoneticPr fontId="31" type="noConversion"/>
  </si>
  <si>
    <t>袖口左右不平齐，</t>
    <phoneticPr fontId="31" type="noConversion"/>
  </si>
  <si>
    <t>面布脏污</t>
    <phoneticPr fontId="31" type="noConversion"/>
  </si>
  <si>
    <t>侧下摆压线断线</t>
    <phoneticPr fontId="31" type="noConversion"/>
  </si>
  <si>
    <t>张超</t>
    <phoneticPr fontId="31" type="noConversion"/>
  </si>
  <si>
    <t>齐色齐号抽验200件</t>
    <phoneticPr fontId="31" type="noConversion"/>
  </si>
  <si>
    <t>②检验明细：此次出货雪松石，冷木灰，高级灰，三个颜色。</t>
    <phoneticPr fontId="31" type="noConversion"/>
  </si>
  <si>
    <t>尾期验货，抽验125件，不良品5件，验货合格【此次出货雪松石，冷木灰，高级灰】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</si>
</sst>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2" fillId="0" borderId="22" xfId="2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3" borderId="16" xfId="3" applyFont="1" applyFill="1" applyBorder="1" applyAlignment="1">
      <alignment horizontal="center" vertical="center"/>
    </xf>
    <xf numFmtId="49" fontId="38" fillId="3" borderId="17" xfId="4" applyNumberFormat="1" applyFont="1" applyFill="1" applyBorder="1" applyAlignment="1">
      <alignment horizontal="center" vertical="center"/>
    </xf>
    <xf numFmtId="49" fontId="34" fillId="3" borderId="55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49" fontId="34" fillId="3" borderId="15" xfId="4" applyNumberFormat="1" applyFont="1" applyFill="1" applyBorder="1" applyAlignment="1">
      <alignment horizontal="center" vertical="center"/>
    </xf>
    <xf numFmtId="49" fontId="34" fillId="3" borderId="57" xfId="4" applyNumberFormat="1" applyFont="1" applyFill="1" applyBorder="1" applyAlignment="1">
      <alignment horizontal="center" vertical="center"/>
    </xf>
    <xf numFmtId="49" fontId="34" fillId="7" borderId="56" xfId="4" applyNumberFormat="1" applyFont="1" applyFill="1" applyBorder="1" applyAlignment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4" fillId="3" borderId="5" xfId="4" applyNumberFormat="1" applyFont="1" applyFill="1" applyBorder="1" applyAlignment="1">
      <alignment horizontal="center" vertical="center"/>
    </xf>
    <xf numFmtId="49" fontId="38" fillId="7" borderId="5" xfId="4" applyNumberFormat="1" applyFont="1" applyFill="1" applyBorder="1" applyAlignment="1">
      <alignment horizontal="center" vertical="center"/>
    </xf>
    <xf numFmtId="49" fontId="34" fillId="7" borderId="5" xfId="4" applyNumberFormat="1" applyFont="1" applyFill="1" applyBorder="1" applyAlignment="1">
      <alignment horizontal="center" vertical="center"/>
    </xf>
    <xf numFmtId="49" fontId="34" fillId="3" borderId="61" xfId="3" applyNumberFormat="1" applyFont="1" applyFill="1" applyBorder="1" applyAlignment="1">
      <alignment horizontal="center"/>
    </xf>
    <xf numFmtId="0" fontId="40" fillId="0" borderId="21" xfId="2" applyFont="1" applyBorder="1">
      <alignment vertical="center"/>
    </xf>
    <xf numFmtId="0" fontId="40" fillId="0" borderId="25" xfId="2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8" fillId="3" borderId="5" xfId="4" applyNumberFormat="1" applyFont="1" applyFill="1" applyBorder="1" applyAlignment="1">
      <alignment horizontal="center" vertical="center"/>
    </xf>
    <xf numFmtId="49" fontId="34" fillId="3" borderId="56" xfId="4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32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2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3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32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34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7" fillId="0" borderId="19" xfId="2" applyFont="1" applyBorder="1" applyAlignment="1">
      <alignment horizontal="center" vertical="top"/>
    </xf>
    <xf numFmtId="0" fontId="32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40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40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5">
        <v>1</v>
      </c>
      <c r="B2" s="166" t="s">
        <v>1</v>
      </c>
    </row>
    <row r="3" spans="1:2">
      <c r="A3" s="5">
        <v>2</v>
      </c>
      <c r="B3" s="166" t="s">
        <v>2</v>
      </c>
    </row>
    <row r="4" spans="1:2">
      <c r="A4" s="5">
        <v>3</v>
      </c>
      <c r="B4" s="166" t="s">
        <v>3</v>
      </c>
    </row>
    <row r="5" spans="1:2">
      <c r="A5" s="5">
        <v>4</v>
      </c>
      <c r="B5" s="166" t="s">
        <v>4</v>
      </c>
    </row>
    <row r="6" spans="1:2">
      <c r="A6" s="5">
        <v>5</v>
      </c>
      <c r="B6" s="166" t="s">
        <v>5</v>
      </c>
    </row>
    <row r="7" spans="1:2" ht="13.5" customHeight="1">
      <c r="A7" s="5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>
      <c r="A9" s="5"/>
      <c r="B9" s="166"/>
    </row>
    <row r="10" spans="1:2" ht="18.95" customHeight="1">
      <c r="A10" s="164"/>
      <c r="B10" s="169" t="s">
        <v>8</v>
      </c>
    </row>
    <row r="11" spans="1:2" ht="15.95" customHeight="1">
      <c r="A11" s="5">
        <v>1</v>
      </c>
      <c r="B11" s="170" t="s">
        <v>9</v>
      </c>
    </row>
    <row r="12" spans="1:2">
      <c r="A12" s="5">
        <v>2</v>
      </c>
      <c r="B12" s="166" t="s">
        <v>10</v>
      </c>
    </row>
    <row r="13" spans="1:2">
      <c r="A13" s="5">
        <v>3</v>
      </c>
      <c r="B13" s="168" t="s">
        <v>11</v>
      </c>
    </row>
    <row r="14" spans="1:2">
      <c r="A14" s="5">
        <v>4</v>
      </c>
      <c r="B14" s="166" t="s">
        <v>12</v>
      </c>
    </row>
    <row r="15" spans="1:2">
      <c r="A15" s="5">
        <v>5</v>
      </c>
      <c r="B15" s="166" t="s">
        <v>13</v>
      </c>
    </row>
    <row r="16" spans="1:2">
      <c r="A16" s="5">
        <v>6</v>
      </c>
      <c r="B16" s="166" t="s">
        <v>14</v>
      </c>
    </row>
    <row r="17" spans="1:2">
      <c r="A17" s="5">
        <v>7</v>
      </c>
      <c r="B17" s="166" t="s">
        <v>15</v>
      </c>
    </row>
    <row r="18" spans="1:2">
      <c r="A18" s="5"/>
      <c r="B18" s="166"/>
    </row>
    <row r="19" spans="1:2" ht="20.25">
      <c r="A19" s="164"/>
      <c r="B19" s="165" t="s">
        <v>16</v>
      </c>
    </row>
    <row r="20" spans="1:2">
      <c r="A20" s="5">
        <v>1</v>
      </c>
      <c r="B20" s="166" t="s">
        <v>17</v>
      </c>
    </row>
    <row r="21" spans="1:2">
      <c r="A21" s="5">
        <v>2</v>
      </c>
      <c r="B21" s="166" t="s">
        <v>18</v>
      </c>
    </row>
    <row r="22" spans="1:2">
      <c r="A22" s="5">
        <v>3</v>
      </c>
      <c r="B22" s="166" t="s">
        <v>19</v>
      </c>
    </row>
    <row r="23" spans="1:2">
      <c r="A23" s="5">
        <v>4</v>
      </c>
      <c r="B23" s="166" t="s">
        <v>20</v>
      </c>
    </row>
    <row r="24" spans="1:2">
      <c r="A24" s="5">
        <v>5</v>
      </c>
      <c r="B24" s="166" t="s">
        <v>21</v>
      </c>
    </row>
    <row r="25" spans="1:2">
      <c r="A25" s="5">
        <v>6</v>
      </c>
      <c r="B25" s="166" t="s">
        <v>22</v>
      </c>
    </row>
    <row r="26" spans="1:2">
      <c r="A26" s="5">
        <v>7</v>
      </c>
      <c r="B26" s="166" t="s">
        <v>23</v>
      </c>
    </row>
    <row r="27" spans="1:2">
      <c r="A27" s="5"/>
      <c r="B27" s="166"/>
    </row>
    <row r="28" spans="1:2" ht="20.25">
      <c r="A28" s="164"/>
      <c r="B28" s="165" t="s">
        <v>24</v>
      </c>
    </row>
    <row r="29" spans="1:2">
      <c r="A29" s="5">
        <v>1</v>
      </c>
      <c r="B29" s="166" t="s">
        <v>25</v>
      </c>
    </row>
    <row r="30" spans="1:2">
      <c r="A30" s="5">
        <v>2</v>
      </c>
      <c r="B30" s="166" t="s">
        <v>26</v>
      </c>
    </row>
    <row r="31" spans="1:2">
      <c r="A31" s="5">
        <v>3</v>
      </c>
      <c r="B31" s="166" t="s">
        <v>27</v>
      </c>
    </row>
    <row r="32" spans="1:2">
      <c r="A32" s="5">
        <v>4</v>
      </c>
      <c r="B32" s="166" t="s">
        <v>28</v>
      </c>
    </row>
    <row r="33" spans="1:2">
      <c r="A33" s="5">
        <v>5</v>
      </c>
      <c r="B33" s="166" t="s">
        <v>29</v>
      </c>
    </row>
    <row r="34" spans="1:2">
      <c r="A34" s="5">
        <v>6</v>
      </c>
      <c r="B34" s="166" t="s">
        <v>30</v>
      </c>
    </row>
    <row r="35" spans="1:2">
      <c r="A35" s="5">
        <v>7</v>
      </c>
      <c r="B35" s="166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1" t="s">
        <v>233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196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390" t="s">
        <v>234</v>
      </c>
      <c r="H2" s="390"/>
      <c r="I2" s="390" t="s">
        <v>235</v>
      </c>
      <c r="J2" s="390"/>
      <c r="K2" s="396" t="s">
        <v>236</v>
      </c>
      <c r="L2" s="398" t="s">
        <v>237</v>
      </c>
      <c r="M2" s="400" t="s">
        <v>238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239</v>
      </c>
      <c r="H3" s="3" t="s">
        <v>240</v>
      </c>
      <c r="I3" s="3" t="s">
        <v>239</v>
      </c>
      <c r="J3" s="3" t="s">
        <v>240</v>
      </c>
      <c r="K3" s="397"/>
      <c r="L3" s="399"/>
      <c r="M3" s="401"/>
    </row>
    <row r="4" spans="1:13">
      <c r="A4" s="5"/>
      <c r="B4" s="6" t="s">
        <v>216</v>
      </c>
      <c r="C4" s="10" t="s">
        <v>212</v>
      </c>
      <c r="D4" s="6" t="s">
        <v>213</v>
      </c>
      <c r="E4" s="16" t="s">
        <v>214</v>
      </c>
      <c r="F4" s="12" t="s">
        <v>215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217</v>
      </c>
    </row>
    <row r="5" spans="1:13">
      <c r="A5" s="5"/>
      <c r="B5" s="6" t="s">
        <v>216</v>
      </c>
      <c r="C5" s="10" t="s">
        <v>218</v>
      </c>
      <c r="D5" s="6" t="s">
        <v>213</v>
      </c>
      <c r="E5" s="16" t="s">
        <v>219</v>
      </c>
      <c r="F5" s="12" t="s">
        <v>220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217</v>
      </c>
    </row>
    <row r="6" spans="1:13">
      <c r="A6" s="5"/>
      <c r="B6" s="6" t="s">
        <v>216</v>
      </c>
      <c r="C6" s="10">
        <v>221022082</v>
      </c>
      <c r="D6" s="6" t="s">
        <v>213</v>
      </c>
      <c r="E6" s="16" t="s">
        <v>221</v>
      </c>
      <c r="F6" s="12" t="s">
        <v>215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217</v>
      </c>
    </row>
    <row r="7" spans="1:13">
      <c r="A7" s="5"/>
      <c r="B7" s="6" t="s">
        <v>216</v>
      </c>
      <c r="C7" s="10" t="s">
        <v>222</v>
      </c>
      <c r="D7" s="6" t="s">
        <v>213</v>
      </c>
      <c r="E7" s="16" t="s">
        <v>223</v>
      </c>
      <c r="F7" s="12" t="s">
        <v>224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217</v>
      </c>
    </row>
    <row r="8" spans="1:13">
      <c r="A8" s="5"/>
      <c r="B8" s="6" t="s">
        <v>216</v>
      </c>
      <c r="C8" s="10">
        <v>22102302</v>
      </c>
      <c r="D8" s="6" t="s">
        <v>213</v>
      </c>
      <c r="E8" s="17" t="s">
        <v>225</v>
      </c>
      <c r="F8" s="5" t="s">
        <v>226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217</v>
      </c>
    </row>
    <row r="9" spans="1:13">
      <c r="A9" s="5"/>
      <c r="B9" s="6" t="s">
        <v>216</v>
      </c>
      <c r="C9" s="10">
        <v>221022081</v>
      </c>
      <c r="D9" s="6" t="s">
        <v>213</v>
      </c>
      <c r="E9" s="23" t="s">
        <v>227</v>
      </c>
      <c r="F9" s="5" t="s">
        <v>228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217</v>
      </c>
    </row>
    <row r="10" spans="1:13">
      <c r="A10" s="5"/>
      <c r="B10" s="6" t="s">
        <v>216</v>
      </c>
      <c r="C10" s="14">
        <v>221023034</v>
      </c>
      <c r="D10" s="6" t="s">
        <v>213</v>
      </c>
      <c r="E10" s="5" t="s">
        <v>229</v>
      </c>
      <c r="F10" s="5" t="s">
        <v>228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2" t="s">
        <v>241</v>
      </c>
      <c r="B12" s="383"/>
      <c r="C12" s="383"/>
      <c r="D12" s="383"/>
      <c r="E12" s="384"/>
      <c r="F12" s="385"/>
      <c r="G12" s="387"/>
      <c r="H12" s="382" t="s">
        <v>242</v>
      </c>
      <c r="I12" s="383"/>
      <c r="J12" s="383"/>
      <c r="K12" s="384"/>
      <c r="L12" s="393"/>
      <c r="M12" s="394"/>
    </row>
    <row r="13" spans="1:13" ht="16.5">
      <c r="A13" s="395" t="s">
        <v>243</v>
      </c>
      <c r="B13" s="395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1" t="s">
        <v>244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5.95" customHeight="1">
      <c r="A2" s="391" t="s">
        <v>245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402" t="s">
        <v>246</v>
      </c>
      <c r="H2" s="403"/>
      <c r="I2" s="404"/>
      <c r="J2" s="402" t="s">
        <v>247</v>
      </c>
      <c r="K2" s="403"/>
      <c r="L2" s="404"/>
      <c r="M2" s="402" t="s">
        <v>248</v>
      </c>
      <c r="N2" s="403"/>
      <c r="O2" s="404"/>
      <c r="P2" s="402" t="s">
        <v>249</v>
      </c>
      <c r="Q2" s="403"/>
      <c r="R2" s="404"/>
      <c r="S2" s="403" t="s">
        <v>250</v>
      </c>
      <c r="T2" s="403"/>
      <c r="U2" s="404"/>
      <c r="V2" s="406" t="s">
        <v>251</v>
      </c>
      <c r="W2" s="406" t="s">
        <v>210</v>
      </c>
    </row>
    <row r="3" spans="1:23" s="1" customFormat="1" ht="16.5">
      <c r="A3" s="392"/>
      <c r="B3" s="405"/>
      <c r="C3" s="405"/>
      <c r="D3" s="405"/>
      <c r="E3" s="405"/>
      <c r="F3" s="405"/>
      <c r="G3" s="3" t="s">
        <v>252</v>
      </c>
      <c r="H3" s="3" t="s">
        <v>61</v>
      </c>
      <c r="I3" s="3" t="s">
        <v>201</v>
      </c>
      <c r="J3" s="3" t="s">
        <v>252</v>
      </c>
      <c r="K3" s="3" t="s">
        <v>61</v>
      </c>
      <c r="L3" s="3" t="s">
        <v>201</v>
      </c>
      <c r="M3" s="3" t="s">
        <v>252</v>
      </c>
      <c r="N3" s="3" t="s">
        <v>61</v>
      </c>
      <c r="O3" s="3" t="s">
        <v>201</v>
      </c>
      <c r="P3" s="3" t="s">
        <v>252</v>
      </c>
      <c r="Q3" s="3" t="s">
        <v>61</v>
      </c>
      <c r="R3" s="3" t="s">
        <v>201</v>
      </c>
      <c r="S3" s="3" t="s">
        <v>252</v>
      </c>
      <c r="T3" s="3" t="s">
        <v>61</v>
      </c>
      <c r="U3" s="3" t="s">
        <v>201</v>
      </c>
      <c r="V3" s="407"/>
      <c r="W3" s="407"/>
    </row>
    <row r="4" spans="1:23">
      <c r="A4" s="408" t="s">
        <v>253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9"/>
      <c r="B5" s="6"/>
      <c r="C5" s="6"/>
      <c r="D5" s="6"/>
      <c r="E5" s="6"/>
      <c r="F5" s="6"/>
      <c r="G5" s="402" t="s">
        <v>254</v>
      </c>
      <c r="H5" s="403"/>
      <c r="I5" s="404"/>
      <c r="J5" s="402" t="s">
        <v>255</v>
      </c>
      <c r="K5" s="403"/>
      <c r="L5" s="404"/>
      <c r="M5" s="402" t="s">
        <v>256</v>
      </c>
      <c r="N5" s="403"/>
      <c r="O5" s="404"/>
      <c r="P5" s="402" t="s">
        <v>257</v>
      </c>
      <c r="Q5" s="403"/>
      <c r="R5" s="404"/>
      <c r="S5" s="403" t="s">
        <v>258</v>
      </c>
      <c r="T5" s="403"/>
      <c r="U5" s="404"/>
      <c r="V5" s="6"/>
      <c r="W5" s="6"/>
    </row>
    <row r="6" spans="1:23" ht="16.5">
      <c r="A6" s="409"/>
      <c r="B6" s="6"/>
      <c r="C6" s="6"/>
      <c r="D6" s="6"/>
      <c r="E6" s="6"/>
      <c r="F6" s="6"/>
      <c r="G6" s="3" t="s">
        <v>252</v>
      </c>
      <c r="H6" s="3" t="s">
        <v>61</v>
      </c>
      <c r="I6" s="3" t="s">
        <v>201</v>
      </c>
      <c r="J6" s="3" t="s">
        <v>252</v>
      </c>
      <c r="K6" s="3" t="s">
        <v>61</v>
      </c>
      <c r="L6" s="3" t="s">
        <v>201</v>
      </c>
      <c r="M6" s="3" t="s">
        <v>252</v>
      </c>
      <c r="N6" s="3" t="s">
        <v>61</v>
      </c>
      <c r="O6" s="3" t="s">
        <v>201</v>
      </c>
      <c r="P6" s="3" t="s">
        <v>252</v>
      </c>
      <c r="Q6" s="3" t="s">
        <v>61</v>
      </c>
      <c r="R6" s="3" t="s">
        <v>201</v>
      </c>
      <c r="S6" s="3" t="s">
        <v>252</v>
      </c>
      <c r="T6" s="3" t="s">
        <v>61</v>
      </c>
      <c r="U6" s="3" t="s">
        <v>201</v>
      </c>
      <c r="V6" s="6"/>
      <c r="W6" s="6"/>
    </row>
    <row r="7" spans="1:23">
      <c r="A7" s="410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1" t="s">
        <v>259</v>
      </c>
      <c r="B8" s="411"/>
      <c r="C8" s="411"/>
      <c r="D8" s="411"/>
      <c r="E8" s="411"/>
      <c r="F8" s="4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1" t="s">
        <v>260</v>
      </c>
      <c r="B10" s="411"/>
      <c r="C10" s="411"/>
      <c r="D10" s="411"/>
      <c r="E10" s="411"/>
      <c r="F10" s="4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1" t="s">
        <v>261</v>
      </c>
      <c r="B12" s="411"/>
      <c r="C12" s="411"/>
      <c r="D12" s="411"/>
      <c r="E12" s="411"/>
      <c r="F12" s="4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1" t="s">
        <v>262</v>
      </c>
      <c r="B14" s="411"/>
      <c r="C14" s="411"/>
      <c r="D14" s="411"/>
      <c r="E14" s="411"/>
      <c r="F14" s="4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2" t="s">
        <v>263</v>
      </c>
      <c r="B17" s="383"/>
      <c r="C17" s="383"/>
      <c r="D17" s="383"/>
      <c r="E17" s="384"/>
      <c r="F17" s="385"/>
      <c r="G17" s="387"/>
      <c r="H17" s="22"/>
      <c r="I17" s="22"/>
      <c r="J17" s="382" t="s">
        <v>264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 ht="56.25" customHeight="1">
      <c r="A18" s="388" t="s">
        <v>265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1" t="s">
        <v>266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8" t="s">
        <v>267</v>
      </c>
      <c r="B2" s="19" t="s">
        <v>197</v>
      </c>
      <c r="C2" s="19" t="s">
        <v>198</v>
      </c>
      <c r="D2" s="19" t="s">
        <v>199</v>
      </c>
      <c r="E2" s="19" t="s">
        <v>200</v>
      </c>
      <c r="F2" s="19" t="s">
        <v>201</v>
      </c>
      <c r="G2" s="18" t="s">
        <v>268</v>
      </c>
      <c r="H2" s="18" t="s">
        <v>269</v>
      </c>
      <c r="I2" s="18" t="s">
        <v>270</v>
      </c>
      <c r="J2" s="18" t="s">
        <v>269</v>
      </c>
      <c r="K2" s="18" t="s">
        <v>271</v>
      </c>
      <c r="L2" s="18" t="s">
        <v>269</v>
      </c>
      <c r="M2" s="19" t="s">
        <v>251</v>
      </c>
      <c r="N2" s="19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267</v>
      </c>
      <c r="B4" s="21" t="s">
        <v>272</v>
      </c>
      <c r="C4" s="21" t="s">
        <v>252</v>
      </c>
      <c r="D4" s="21" t="s">
        <v>199</v>
      </c>
      <c r="E4" s="19" t="s">
        <v>200</v>
      </c>
      <c r="F4" s="19" t="s">
        <v>201</v>
      </c>
      <c r="G4" s="18" t="s">
        <v>268</v>
      </c>
      <c r="H4" s="18" t="s">
        <v>269</v>
      </c>
      <c r="I4" s="18" t="s">
        <v>270</v>
      </c>
      <c r="J4" s="18" t="s">
        <v>269</v>
      </c>
      <c r="K4" s="18" t="s">
        <v>271</v>
      </c>
      <c r="L4" s="18" t="s">
        <v>269</v>
      </c>
      <c r="M4" s="19" t="s">
        <v>251</v>
      </c>
      <c r="N4" s="19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2" t="s">
        <v>263</v>
      </c>
      <c r="B11" s="383"/>
      <c r="C11" s="383"/>
      <c r="D11" s="384"/>
      <c r="E11" s="385"/>
      <c r="F11" s="386"/>
      <c r="G11" s="387"/>
      <c r="H11" s="22"/>
      <c r="I11" s="382" t="s">
        <v>264</v>
      </c>
      <c r="J11" s="383"/>
      <c r="K11" s="383"/>
      <c r="L11" s="7"/>
      <c r="M11" s="7"/>
      <c r="N11" s="9"/>
    </row>
    <row r="12" spans="1:14" ht="16.5">
      <c r="A12" s="388" t="s">
        <v>273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81" t="s">
        <v>274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245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275</v>
      </c>
      <c r="H2" s="3" t="s">
        <v>276</v>
      </c>
      <c r="I2" s="3" t="s">
        <v>277</v>
      </c>
      <c r="J2" s="3" t="s">
        <v>278</v>
      </c>
      <c r="K2" s="4" t="s">
        <v>251</v>
      </c>
      <c r="L2" s="4" t="s">
        <v>210</v>
      </c>
    </row>
    <row r="3" spans="1:12">
      <c r="A3" s="5"/>
      <c r="B3" s="6" t="s">
        <v>216</v>
      </c>
      <c r="C3" s="10" t="s">
        <v>212</v>
      </c>
      <c r="D3" s="6" t="s">
        <v>213</v>
      </c>
      <c r="E3" s="11" t="s">
        <v>214</v>
      </c>
      <c r="F3" s="12" t="s">
        <v>215</v>
      </c>
      <c r="G3" s="6" t="s">
        <v>279</v>
      </c>
      <c r="H3" s="6" t="s">
        <v>280</v>
      </c>
      <c r="I3" s="6" t="s">
        <v>281</v>
      </c>
      <c r="J3" s="6"/>
      <c r="K3" s="6" t="s">
        <v>282</v>
      </c>
      <c r="L3" s="6"/>
    </row>
    <row r="4" spans="1:12">
      <c r="A4" s="5"/>
      <c r="B4" s="6" t="s">
        <v>216</v>
      </c>
      <c r="C4" s="10" t="s">
        <v>218</v>
      </c>
      <c r="D4" s="6" t="s">
        <v>213</v>
      </c>
      <c r="E4" s="11" t="s">
        <v>219</v>
      </c>
      <c r="F4" s="12" t="s">
        <v>220</v>
      </c>
      <c r="G4" s="6" t="s">
        <v>279</v>
      </c>
      <c r="H4" s="6" t="s">
        <v>280</v>
      </c>
      <c r="I4" s="6" t="s">
        <v>281</v>
      </c>
      <c r="J4" s="6"/>
      <c r="K4" s="6" t="s">
        <v>282</v>
      </c>
      <c r="L4" s="6"/>
    </row>
    <row r="5" spans="1:12">
      <c r="A5" s="5"/>
      <c r="B5" s="6" t="s">
        <v>216</v>
      </c>
      <c r="C5" s="10">
        <v>221022082</v>
      </c>
      <c r="D5" s="6" t="s">
        <v>213</v>
      </c>
      <c r="E5" s="11" t="s">
        <v>221</v>
      </c>
      <c r="F5" s="12" t="s">
        <v>215</v>
      </c>
      <c r="G5" s="6" t="s">
        <v>279</v>
      </c>
      <c r="H5" s="6" t="s">
        <v>280</v>
      </c>
      <c r="I5" s="6" t="s">
        <v>281</v>
      </c>
      <c r="J5" s="6"/>
      <c r="K5" s="6" t="s">
        <v>282</v>
      </c>
      <c r="L5" s="6"/>
    </row>
    <row r="6" spans="1:12">
      <c r="A6" s="5"/>
      <c r="B6" s="6" t="s">
        <v>216</v>
      </c>
      <c r="C6" s="10" t="s">
        <v>222</v>
      </c>
      <c r="D6" s="6" t="s">
        <v>213</v>
      </c>
      <c r="E6" s="11" t="s">
        <v>223</v>
      </c>
      <c r="F6" s="12" t="s">
        <v>224</v>
      </c>
      <c r="G6" s="6" t="s">
        <v>279</v>
      </c>
      <c r="H6" s="6" t="s">
        <v>280</v>
      </c>
      <c r="I6" s="6" t="s">
        <v>281</v>
      </c>
      <c r="J6" s="6"/>
      <c r="K6" s="6" t="s">
        <v>282</v>
      </c>
      <c r="L6" s="6"/>
    </row>
    <row r="7" spans="1:12">
      <c r="A7" s="5"/>
      <c r="B7" s="6" t="s">
        <v>216</v>
      </c>
      <c r="C7" s="10">
        <v>22102302</v>
      </c>
      <c r="D7" s="6" t="s">
        <v>213</v>
      </c>
      <c r="E7" s="13" t="s">
        <v>225</v>
      </c>
      <c r="F7" s="5" t="s">
        <v>226</v>
      </c>
      <c r="G7" s="6" t="s">
        <v>279</v>
      </c>
      <c r="H7" s="6" t="s">
        <v>280</v>
      </c>
      <c r="I7" s="6" t="s">
        <v>281</v>
      </c>
      <c r="J7" s="6"/>
      <c r="K7" s="6" t="s">
        <v>282</v>
      </c>
      <c r="L7" s="5"/>
    </row>
    <row r="8" spans="1:12">
      <c r="A8" s="5"/>
      <c r="B8" s="6" t="s">
        <v>216</v>
      </c>
      <c r="C8" s="10">
        <v>221022081</v>
      </c>
      <c r="D8" s="6" t="s">
        <v>213</v>
      </c>
      <c r="E8" s="13" t="s">
        <v>227</v>
      </c>
      <c r="F8" s="5" t="s">
        <v>228</v>
      </c>
      <c r="G8" s="6" t="s">
        <v>279</v>
      </c>
      <c r="H8" s="6" t="s">
        <v>280</v>
      </c>
      <c r="I8" s="6" t="s">
        <v>281</v>
      </c>
      <c r="J8" s="5"/>
      <c r="K8" s="6" t="s">
        <v>282</v>
      </c>
      <c r="L8" s="5"/>
    </row>
    <row r="9" spans="1:12">
      <c r="A9" s="5"/>
      <c r="B9" s="6" t="s">
        <v>216</v>
      </c>
      <c r="C9" s="14">
        <v>221023034</v>
      </c>
      <c r="D9" s="6" t="s">
        <v>213</v>
      </c>
      <c r="E9" s="5" t="s">
        <v>229</v>
      </c>
      <c r="F9" s="5" t="s">
        <v>228</v>
      </c>
      <c r="G9" s="6" t="s">
        <v>279</v>
      </c>
      <c r="H9" s="6" t="s">
        <v>280</v>
      </c>
      <c r="I9" s="6" t="s">
        <v>281</v>
      </c>
      <c r="J9" s="5"/>
      <c r="K9" s="6" t="s">
        <v>282</v>
      </c>
      <c r="L9" s="5"/>
    </row>
    <row r="10" spans="1:12">
      <c r="A10" s="5"/>
      <c r="B10" s="6" t="s">
        <v>216</v>
      </c>
      <c r="C10" s="10" t="s">
        <v>212</v>
      </c>
      <c r="D10" s="6" t="s">
        <v>213</v>
      </c>
      <c r="E10" s="11" t="s">
        <v>214</v>
      </c>
      <c r="F10" s="12" t="s">
        <v>220</v>
      </c>
      <c r="G10" s="6" t="s">
        <v>283</v>
      </c>
      <c r="H10" s="5"/>
      <c r="I10" s="6"/>
      <c r="J10" s="5" t="s">
        <v>284</v>
      </c>
      <c r="K10" s="6" t="s">
        <v>282</v>
      </c>
      <c r="L10" s="5"/>
    </row>
    <row r="11" spans="1:12">
      <c r="A11" s="5"/>
      <c r="B11" s="6" t="s">
        <v>216</v>
      </c>
      <c r="C11" s="10">
        <v>221022082</v>
      </c>
      <c r="D11" s="6" t="s">
        <v>213</v>
      </c>
      <c r="E11" s="11" t="s">
        <v>221</v>
      </c>
      <c r="F11" s="12" t="s">
        <v>220</v>
      </c>
      <c r="G11" s="6" t="s">
        <v>283</v>
      </c>
      <c r="H11" s="5"/>
      <c r="I11" s="6"/>
      <c r="J11" s="5" t="s">
        <v>284</v>
      </c>
      <c r="K11" s="6" t="s">
        <v>282</v>
      </c>
      <c r="L11" s="5"/>
    </row>
    <row r="12" spans="1:12">
      <c r="A12" s="5"/>
      <c r="B12" s="6" t="s">
        <v>216</v>
      </c>
      <c r="C12" s="10">
        <v>22102302</v>
      </c>
      <c r="D12" s="6" t="s">
        <v>213</v>
      </c>
      <c r="E12" s="13" t="s">
        <v>225</v>
      </c>
      <c r="F12" s="5" t="s">
        <v>224</v>
      </c>
      <c r="G12" s="6" t="s">
        <v>283</v>
      </c>
      <c r="H12" s="5"/>
      <c r="I12" s="6"/>
      <c r="J12" s="5" t="s">
        <v>284</v>
      </c>
      <c r="K12" s="6" t="s">
        <v>282</v>
      </c>
      <c r="L12" s="5"/>
    </row>
    <row r="13" spans="1:12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82" t="s">
        <v>241</v>
      </c>
      <c r="B18" s="383"/>
      <c r="C18" s="383"/>
      <c r="D18" s="383"/>
      <c r="E18" s="384"/>
      <c r="F18" s="385"/>
      <c r="G18" s="387"/>
      <c r="H18" s="382" t="s">
        <v>285</v>
      </c>
      <c r="I18" s="383"/>
      <c r="J18" s="383"/>
      <c r="K18" s="7"/>
      <c r="L18" s="9"/>
    </row>
    <row r="19" spans="1:12" ht="72" customHeight="1">
      <c r="A19" s="388" t="s">
        <v>286</v>
      </c>
      <c r="B19" s="388"/>
      <c r="C19" s="389"/>
      <c r="D19" s="389"/>
      <c r="E19" s="389"/>
      <c r="F19" s="389"/>
      <c r="G19" s="389"/>
      <c r="H19" s="389"/>
      <c r="I19" s="389"/>
      <c r="J19" s="389"/>
      <c r="K19" s="389"/>
      <c r="L19" s="389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1" t="s">
        <v>287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196</v>
      </c>
      <c r="B2" s="391" t="s">
        <v>201</v>
      </c>
      <c r="C2" s="391" t="s">
        <v>252</v>
      </c>
      <c r="D2" s="391" t="s">
        <v>199</v>
      </c>
      <c r="E2" s="391" t="s">
        <v>200</v>
      </c>
      <c r="F2" s="3" t="s">
        <v>288</v>
      </c>
      <c r="G2" s="3" t="s">
        <v>235</v>
      </c>
      <c r="H2" s="396" t="s">
        <v>236</v>
      </c>
      <c r="I2" s="400" t="s">
        <v>238</v>
      </c>
    </row>
    <row r="3" spans="1:9" s="1" customFormat="1" ht="16.5">
      <c r="A3" s="390"/>
      <c r="B3" s="392"/>
      <c r="C3" s="392"/>
      <c r="D3" s="392"/>
      <c r="E3" s="392"/>
      <c r="F3" s="3" t="s">
        <v>289</v>
      </c>
      <c r="G3" s="3" t="s">
        <v>239</v>
      </c>
      <c r="H3" s="397"/>
      <c r="I3" s="401"/>
    </row>
    <row r="4" spans="1:9">
      <c r="A4" s="5"/>
      <c r="B4" s="5"/>
      <c r="C4" s="6"/>
      <c r="D4" s="6"/>
      <c r="E4" s="6"/>
      <c r="F4" s="6"/>
      <c r="G4" s="6"/>
      <c r="H4" s="6"/>
      <c r="I4" s="6" t="s">
        <v>217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2" t="s">
        <v>263</v>
      </c>
      <c r="B12" s="383"/>
      <c r="C12" s="383"/>
      <c r="D12" s="384"/>
      <c r="E12" s="8"/>
      <c r="F12" s="382" t="s">
        <v>264</v>
      </c>
      <c r="G12" s="383"/>
      <c r="H12" s="384"/>
      <c r="I12" s="9"/>
    </row>
    <row r="13" spans="1:9" ht="45.75" customHeight="1">
      <c r="A13" s="388" t="s">
        <v>290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4" t="s">
        <v>32</v>
      </c>
      <c r="C2" s="195"/>
      <c r="D2" s="195"/>
      <c r="E2" s="195"/>
      <c r="F2" s="195"/>
      <c r="G2" s="195"/>
      <c r="H2" s="195"/>
      <c r="I2" s="196"/>
    </row>
    <row r="3" spans="2:9" ht="27.95" customHeight="1">
      <c r="B3" s="150"/>
      <c r="C3" s="151"/>
      <c r="D3" s="197" t="s">
        <v>33</v>
      </c>
      <c r="E3" s="198"/>
      <c r="F3" s="199" t="s">
        <v>34</v>
      </c>
      <c r="G3" s="200"/>
      <c r="H3" s="197" t="s">
        <v>35</v>
      </c>
      <c r="I3" s="201"/>
    </row>
    <row r="4" spans="2:9" ht="27.95" customHeight="1">
      <c r="B4" s="150" t="s">
        <v>36</v>
      </c>
      <c r="C4" s="151" t="s">
        <v>37</v>
      </c>
      <c r="D4" s="151" t="s">
        <v>38</v>
      </c>
      <c r="E4" s="151" t="s">
        <v>39</v>
      </c>
      <c r="F4" s="152" t="s">
        <v>38</v>
      </c>
      <c r="G4" s="152" t="s">
        <v>39</v>
      </c>
      <c r="H4" s="151" t="s">
        <v>38</v>
      </c>
      <c r="I4" s="159" t="s">
        <v>39</v>
      </c>
    </row>
    <row r="5" spans="2:9" ht="27.95" customHeight="1">
      <c r="B5" s="153" t="s">
        <v>40</v>
      </c>
      <c r="C5" s="5">
        <v>13</v>
      </c>
      <c r="D5" s="5">
        <v>0</v>
      </c>
      <c r="E5" s="5">
        <v>1</v>
      </c>
      <c r="F5" s="154">
        <v>0</v>
      </c>
      <c r="G5" s="154">
        <v>1</v>
      </c>
      <c r="H5" s="5">
        <v>1</v>
      </c>
      <c r="I5" s="160">
        <v>2</v>
      </c>
    </row>
    <row r="6" spans="2:9" ht="27.95" customHeight="1">
      <c r="B6" s="153" t="s">
        <v>41</v>
      </c>
      <c r="C6" s="5">
        <v>20</v>
      </c>
      <c r="D6" s="5">
        <v>0</v>
      </c>
      <c r="E6" s="5">
        <v>1</v>
      </c>
      <c r="F6" s="154">
        <v>1</v>
      </c>
      <c r="G6" s="154">
        <v>2</v>
      </c>
      <c r="H6" s="5">
        <v>2</v>
      </c>
      <c r="I6" s="160">
        <v>3</v>
      </c>
    </row>
    <row r="7" spans="2:9" ht="27.95" customHeight="1">
      <c r="B7" s="153" t="s">
        <v>42</v>
      </c>
      <c r="C7" s="5">
        <v>32</v>
      </c>
      <c r="D7" s="5">
        <v>0</v>
      </c>
      <c r="E7" s="5">
        <v>1</v>
      </c>
      <c r="F7" s="154">
        <v>2</v>
      </c>
      <c r="G7" s="154">
        <v>3</v>
      </c>
      <c r="H7" s="5">
        <v>3</v>
      </c>
      <c r="I7" s="160">
        <v>4</v>
      </c>
    </row>
    <row r="8" spans="2:9" ht="27.95" customHeight="1">
      <c r="B8" s="153" t="s">
        <v>43</v>
      </c>
      <c r="C8" s="5">
        <v>50</v>
      </c>
      <c r="D8" s="5">
        <v>1</v>
      </c>
      <c r="E8" s="5">
        <v>2</v>
      </c>
      <c r="F8" s="154">
        <v>3</v>
      </c>
      <c r="G8" s="154">
        <v>4</v>
      </c>
      <c r="H8" s="5">
        <v>5</v>
      </c>
      <c r="I8" s="160">
        <v>6</v>
      </c>
    </row>
    <row r="9" spans="2:9" ht="27.95" customHeight="1">
      <c r="B9" s="153" t="s">
        <v>44</v>
      </c>
      <c r="C9" s="5">
        <v>80</v>
      </c>
      <c r="D9" s="5">
        <v>2</v>
      </c>
      <c r="E9" s="5">
        <v>3</v>
      </c>
      <c r="F9" s="154">
        <v>5</v>
      </c>
      <c r="G9" s="154">
        <v>6</v>
      </c>
      <c r="H9" s="5">
        <v>7</v>
      </c>
      <c r="I9" s="160">
        <v>8</v>
      </c>
    </row>
    <row r="10" spans="2:9" ht="27.95" customHeight="1">
      <c r="B10" s="153" t="s">
        <v>45</v>
      </c>
      <c r="C10" s="5">
        <v>125</v>
      </c>
      <c r="D10" s="5">
        <v>3</v>
      </c>
      <c r="E10" s="5">
        <v>4</v>
      </c>
      <c r="F10" s="154">
        <v>7</v>
      </c>
      <c r="G10" s="154">
        <v>8</v>
      </c>
      <c r="H10" s="5">
        <v>10</v>
      </c>
      <c r="I10" s="160">
        <v>11</v>
      </c>
    </row>
    <row r="11" spans="2:9" ht="27.95" customHeight="1">
      <c r="B11" s="153" t="s">
        <v>46</v>
      </c>
      <c r="C11" s="5">
        <v>200</v>
      </c>
      <c r="D11" s="5">
        <v>5</v>
      </c>
      <c r="E11" s="5">
        <v>6</v>
      </c>
      <c r="F11" s="154">
        <v>10</v>
      </c>
      <c r="G11" s="154">
        <v>11</v>
      </c>
      <c r="H11" s="5">
        <v>14</v>
      </c>
      <c r="I11" s="160">
        <v>15</v>
      </c>
    </row>
    <row r="12" spans="2:9" ht="27.95" customHeight="1">
      <c r="B12" s="155" t="s">
        <v>47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48</v>
      </c>
      <c r="C14" s="158"/>
      <c r="D14" s="15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Normal="100" zoomScalePageLayoutView="125" workbookViewId="0">
      <selection activeCell="A30" sqref="A30:K30"/>
    </sheetView>
  </sheetViews>
  <sheetFormatPr defaultColWidth="10.375" defaultRowHeight="16.5" customHeight="1"/>
  <cols>
    <col min="1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02" t="s">
        <v>49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25">
      <c r="A2" s="85" t="s">
        <v>50</v>
      </c>
      <c r="B2" s="203" t="s">
        <v>291</v>
      </c>
      <c r="C2" s="204"/>
      <c r="D2" s="205" t="s">
        <v>51</v>
      </c>
      <c r="E2" s="205"/>
      <c r="F2" s="203" t="s">
        <v>292</v>
      </c>
      <c r="G2" s="204"/>
      <c r="H2" s="86" t="s">
        <v>52</v>
      </c>
      <c r="I2" s="206" t="s">
        <v>293</v>
      </c>
      <c r="J2" s="206"/>
      <c r="K2" s="207"/>
    </row>
    <row r="3" spans="1:11" ht="14.25">
      <c r="A3" s="208" t="s">
        <v>53</v>
      </c>
      <c r="B3" s="209"/>
      <c r="C3" s="210"/>
      <c r="D3" s="211" t="s">
        <v>54</v>
      </c>
      <c r="E3" s="212"/>
      <c r="F3" s="212"/>
      <c r="G3" s="213"/>
      <c r="H3" s="211" t="s">
        <v>55</v>
      </c>
      <c r="I3" s="212"/>
      <c r="J3" s="212"/>
      <c r="K3" s="213"/>
    </row>
    <row r="4" spans="1:11" ht="14.25">
      <c r="A4" s="89" t="s">
        <v>56</v>
      </c>
      <c r="B4" s="214" t="s">
        <v>294</v>
      </c>
      <c r="C4" s="215"/>
      <c r="D4" s="216" t="s">
        <v>57</v>
      </c>
      <c r="E4" s="217"/>
      <c r="F4" s="218">
        <v>44921</v>
      </c>
      <c r="G4" s="219"/>
      <c r="H4" s="216" t="s">
        <v>58</v>
      </c>
      <c r="I4" s="217"/>
      <c r="J4" s="103" t="s">
        <v>59</v>
      </c>
      <c r="K4" s="112" t="s">
        <v>60</v>
      </c>
    </row>
    <row r="5" spans="1:11" ht="14.25">
      <c r="A5" s="91" t="s">
        <v>61</v>
      </c>
      <c r="B5" s="214" t="s">
        <v>295</v>
      </c>
      <c r="C5" s="215"/>
      <c r="D5" s="216" t="s">
        <v>62</v>
      </c>
      <c r="E5" s="217"/>
      <c r="F5" s="218">
        <v>44905</v>
      </c>
      <c r="G5" s="219"/>
      <c r="H5" s="216" t="s">
        <v>63</v>
      </c>
      <c r="I5" s="217"/>
      <c r="J5" s="103" t="s">
        <v>59</v>
      </c>
      <c r="K5" s="112" t="s">
        <v>60</v>
      </c>
    </row>
    <row r="6" spans="1:11" ht="14.25">
      <c r="A6" s="89" t="s">
        <v>64</v>
      </c>
      <c r="B6" s="92">
        <v>4</v>
      </c>
      <c r="C6" s="93">
        <v>6</v>
      </c>
      <c r="D6" s="91" t="s">
        <v>65</v>
      </c>
      <c r="E6" s="105"/>
      <c r="F6" s="218">
        <v>44915</v>
      </c>
      <c r="G6" s="219"/>
      <c r="H6" s="216" t="s">
        <v>66</v>
      </c>
      <c r="I6" s="217"/>
      <c r="J6" s="103" t="s">
        <v>59</v>
      </c>
      <c r="K6" s="112" t="s">
        <v>60</v>
      </c>
    </row>
    <row r="7" spans="1:11" ht="14.25">
      <c r="A7" s="89" t="s">
        <v>67</v>
      </c>
      <c r="B7" s="220">
        <v>1200</v>
      </c>
      <c r="C7" s="221"/>
      <c r="D7" s="91" t="s">
        <v>68</v>
      </c>
      <c r="E7" s="104"/>
      <c r="F7" s="218">
        <v>44919</v>
      </c>
      <c r="G7" s="219"/>
      <c r="H7" s="216" t="s">
        <v>69</v>
      </c>
      <c r="I7" s="217"/>
      <c r="J7" s="103" t="s">
        <v>59</v>
      </c>
      <c r="K7" s="112" t="s">
        <v>60</v>
      </c>
    </row>
    <row r="8" spans="1:11" ht="14.25">
      <c r="A8" s="127"/>
      <c r="B8" s="222"/>
      <c r="C8" s="223"/>
      <c r="D8" s="224" t="s">
        <v>70</v>
      </c>
      <c r="E8" s="225"/>
      <c r="F8" s="226">
        <v>44919</v>
      </c>
      <c r="G8" s="227"/>
      <c r="H8" s="224" t="s">
        <v>71</v>
      </c>
      <c r="I8" s="225"/>
      <c r="J8" s="106" t="s">
        <v>59</v>
      </c>
      <c r="K8" s="113" t="s">
        <v>60</v>
      </c>
    </row>
    <row r="9" spans="1:11" ht="14.25">
      <c r="A9" s="228" t="s">
        <v>296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>
      <c r="A10" s="231" t="s">
        <v>72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4.25">
      <c r="A11" s="128" t="s">
        <v>73</v>
      </c>
      <c r="B11" s="129" t="s">
        <v>74</v>
      </c>
      <c r="C11" s="130" t="s">
        <v>75</v>
      </c>
      <c r="D11" s="131"/>
      <c r="E11" s="132" t="s">
        <v>76</v>
      </c>
      <c r="F11" s="129" t="s">
        <v>74</v>
      </c>
      <c r="G11" s="130" t="s">
        <v>75</v>
      </c>
      <c r="H11" s="130" t="s">
        <v>77</v>
      </c>
      <c r="I11" s="132" t="s">
        <v>78</v>
      </c>
      <c r="J11" s="129" t="s">
        <v>74</v>
      </c>
      <c r="K11" s="146" t="s">
        <v>75</v>
      </c>
    </row>
    <row r="12" spans="1:11" ht="14.25">
      <c r="A12" s="91" t="s">
        <v>79</v>
      </c>
      <c r="B12" s="102" t="s">
        <v>74</v>
      </c>
      <c r="C12" s="103" t="s">
        <v>75</v>
      </c>
      <c r="D12" s="104"/>
      <c r="E12" s="105" t="s">
        <v>80</v>
      </c>
      <c r="F12" s="102" t="s">
        <v>74</v>
      </c>
      <c r="G12" s="103" t="s">
        <v>75</v>
      </c>
      <c r="H12" s="103" t="s">
        <v>77</v>
      </c>
      <c r="I12" s="105" t="s">
        <v>81</v>
      </c>
      <c r="J12" s="102" t="s">
        <v>74</v>
      </c>
      <c r="K12" s="112" t="s">
        <v>75</v>
      </c>
    </row>
    <row r="13" spans="1:11" ht="14.25">
      <c r="A13" s="91" t="s">
        <v>82</v>
      </c>
      <c r="B13" s="102" t="s">
        <v>74</v>
      </c>
      <c r="C13" s="103" t="s">
        <v>75</v>
      </c>
      <c r="D13" s="104"/>
      <c r="E13" s="105" t="s">
        <v>83</v>
      </c>
      <c r="F13" s="103" t="s">
        <v>84</v>
      </c>
      <c r="G13" s="103" t="s">
        <v>85</v>
      </c>
      <c r="H13" s="103" t="s">
        <v>77</v>
      </c>
      <c r="I13" s="105" t="s">
        <v>86</v>
      </c>
      <c r="J13" s="102" t="s">
        <v>74</v>
      </c>
      <c r="K13" s="112" t="s">
        <v>75</v>
      </c>
    </row>
    <row r="14" spans="1:11" ht="14.25">
      <c r="A14" s="224" t="s">
        <v>87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4.25">
      <c r="A15" s="231" t="s">
        <v>88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4.25">
      <c r="A16" s="133" t="s">
        <v>89</v>
      </c>
      <c r="B16" s="130" t="s">
        <v>84</v>
      </c>
      <c r="C16" s="130" t="s">
        <v>85</v>
      </c>
      <c r="D16" s="134"/>
      <c r="E16" s="135" t="s">
        <v>90</v>
      </c>
      <c r="F16" s="130" t="s">
        <v>84</v>
      </c>
      <c r="G16" s="130" t="s">
        <v>85</v>
      </c>
      <c r="H16" s="136"/>
      <c r="I16" s="135" t="s">
        <v>91</v>
      </c>
      <c r="J16" s="130" t="s">
        <v>84</v>
      </c>
      <c r="K16" s="146" t="s">
        <v>85</v>
      </c>
    </row>
    <row r="17" spans="1:22" ht="16.5" customHeight="1">
      <c r="A17" s="94" t="s">
        <v>92</v>
      </c>
      <c r="B17" s="103" t="s">
        <v>84</v>
      </c>
      <c r="C17" s="103" t="s">
        <v>85</v>
      </c>
      <c r="D17" s="64"/>
      <c r="E17" s="107" t="s">
        <v>93</v>
      </c>
      <c r="F17" s="103" t="s">
        <v>84</v>
      </c>
      <c r="G17" s="103" t="s">
        <v>85</v>
      </c>
      <c r="H17" s="137"/>
      <c r="I17" s="107" t="s">
        <v>94</v>
      </c>
      <c r="J17" s="103" t="s">
        <v>84</v>
      </c>
      <c r="K17" s="112" t="s">
        <v>85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35" t="s">
        <v>95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>
      <c r="A19" s="231" t="s">
        <v>96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>
      <c r="A20" s="238" t="s">
        <v>97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>
      <c r="A21" s="138" t="s">
        <v>98</v>
      </c>
      <c r="B21" s="107" t="s">
        <v>99</v>
      </c>
      <c r="C21" s="107" t="s">
        <v>100</v>
      </c>
      <c r="D21" s="107" t="s">
        <v>101</v>
      </c>
      <c r="E21" s="107" t="s">
        <v>102</v>
      </c>
      <c r="F21" s="107" t="s">
        <v>103</v>
      </c>
      <c r="G21" s="107" t="s">
        <v>104</v>
      </c>
      <c r="H21" s="107" t="s">
        <v>105</v>
      </c>
      <c r="I21" s="107" t="s">
        <v>106</v>
      </c>
      <c r="J21" s="107" t="s">
        <v>107</v>
      </c>
      <c r="K21" s="84" t="s">
        <v>108</v>
      </c>
    </row>
    <row r="22" spans="1:22" ht="16.5" customHeight="1">
      <c r="A22" s="171" t="s">
        <v>297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>
        <v>1</v>
      </c>
      <c r="J22" s="139"/>
      <c r="K22" s="148"/>
    </row>
    <row r="23" spans="1:22" ht="16.5" customHeight="1">
      <c r="A23" s="171" t="s">
        <v>298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>
        <v>1</v>
      </c>
      <c r="J23" s="139"/>
      <c r="K23" s="149"/>
    </row>
    <row r="24" spans="1:22" ht="16.5" customHeight="1">
      <c r="A24" s="171" t="s">
        <v>299</v>
      </c>
      <c r="B24" s="139"/>
      <c r="C24" s="139"/>
      <c r="D24" s="139">
        <v>1</v>
      </c>
      <c r="E24" s="139">
        <v>1</v>
      </c>
      <c r="F24" s="139">
        <v>1</v>
      </c>
      <c r="G24" s="139">
        <v>1</v>
      </c>
      <c r="H24" s="139">
        <v>1</v>
      </c>
      <c r="I24" s="139">
        <v>1</v>
      </c>
      <c r="J24" s="139"/>
      <c r="K24" s="149"/>
    </row>
    <row r="25" spans="1:22" ht="16.5" customHeight="1">
      <c r="A25" s="171" t="s">
        <v>300</v>
      </c>
      <c r="B25" s="139"/>
      <c r="C25" s="139"/>
      <c r="D25" s="139">
        <v>1</v>
      </c>
      <c r="E25" s="139">
        <v>1</v>
      </c>
      <c r="F25" s="139">
        <v>1</v>
      </c>
      <c r="G25" s="139">
        <v>1</v>
      </c>
      <c r="H25" s="139">
        <v>1</v>
      </c>
      <c r="I25" s="139">
        <v>1</v>
      </c>
      <c r="J25" s="139"/>
      <c r="K25" s="82"/>
    </row>
    <row r="26" spans="1:22" ht="16.5" customHeight="1">
      <c r="A26" s="95"/>
      <c r="B26" s="139"/>
      <c r="C26" s="139"/>
      <c r="D26" s="139"/>
      <c r="E26" s="139"/>
      <c r="F26" s="139"/>
      <c r="G26" s="139"/>
      <c r="H26" s="139"/>
      <c r="I26" s="139"/>
      <c r="J26" s="139"/>
      <c r="K26" s="82"/>
    </row>
    <row r="27" spans="1:22" ht="16.5" customHeight="1">
      <c r="A27" s="95"/>
      <c r="B27" s="139"/>
      <c r="C27" s="139"/>
      <c r="D27" s="139"/>
      <c r="E27" s="139"/>
      <c r="F27" s="139"/>
      <c r="G27" s="139"/>
      <c r="H27" s="139"/>
      <c r="I27" s="139"/>
      <c r="J27" s="139"/>
      <c r="K27" s="82"/>
    </row>
    <row r="28" spans="1:22" ht="16.5" customHeight="1">
      <c r="A28" s="95"/>
      <c r="B28" s="139"/>
      <c r="C28" s="139"/>
      <c r="D28" s="139"/>
      <c r="E28" s="139"/>
      <c r="F28" s="139"/>
      <c r="G28" s="139"/>
      <c r="H28" s="139"/>
      <c r="I28" s="139"/>
      <c r="J28" s="139"/>
      <c r="K28" s="82"/>
    </row>
    <row r="29" spans="1:22" ht="18" customHeight="1">
      <c r="A29" s="241" t="s">
        <v>109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>
      <c r="A30" s="244" t="s">
        <v>301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>
      <c r="A32" s="241" t="s">
        <v>110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4.25">
      <c r="A33" s="250" t="s">
        <v>111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4.25">
      <c r="A34" s="253" t="s">
        <v>112</v>
      </c>
      <c r="B34" s="254"/>
      <c r="C34" s="103" t="s">
        <v>59</v>
      </c>
      <c r="D34" s="103" t="s">
        <v>60</v>
      </c>
      <c r="E34" s="255" t="s">
        <v>113</v>
      </c>
      <c r="F34" s="256"/>
      <c r="G34" s="256"/>
      <c r="H34" s="256"/>
      <c r="I34" s="256"/>
      <c r="J34" s="256"/>
      <c r="K34" s="257"/>
    </row>
    <row r="35" spans="1:11" ht="14.25">
      <c r="A35" s="258" t="s">
        <v>114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4.25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4.25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21"/>
    </row>
    <row r="38" spans="1:11" ht="14.25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21"/>
    </row>
    <row r="39" spans="1:11" ht="14.2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21"/>
    </row>
    <row r="40" spans="1:11" ht="14.2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21"/>
    </row>
    <row r="41" spans="1:11" ht="14.2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1"/>
    </row>
    <row r="42" spans="1:11" ht="14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1"/>
    </row>
    <row r="43" spans="1:11" ht="14.25">
      <c r="A43" s="264" t="s">
        <v>115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4.25">
      <c r="A44" s="231" t="s">
        <v>116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4.25">
      <c r="A45" s="133" t="s">
        <v>117</v>
      </c>
      <c r="B45" s="130" t="s">
        <v>84</v>
      </c>
      <c r="C45" s="130" t="s">
        <v>85</v>
      </c>
      <c r="D45" s="130" t="s">
        <v>77</v>
      </c>
      <c r="E45" s="135" t="s">
        <v>118</v>
      </c>
      <c r="F45" s="130" t="s">
        <v>84</v>
      </c>
      <c r="G45" s="130" t="s">
        <v>85</v>
      </c>
      <c r="H45" s="130" t="s">
        <v>77</v>
      </c>
      <c r="I45" s="135" t="s">
        <v>119</v>
      </c>
      <c r="J45" s="130" t="s">
        <v>84</v>
      </c>
      <c r="K45" s="146" t="s">
        <v>85</v>
      </c>
    </row>
    <row r="46" spans="1:11" ht="14.25">
      <c r="A46" s="94" t="s">
        <v>76</v>
      </c>
      <c r="B46" s="103" t="s">
        <v>84</v>
      </c>
      <c r="C46" s="103" t="s">
        <v>85</v>
      </c>
      <c r="D46" s="103" t="s">
        <v>77</v>
      </c>
      <c r="E46" s="107" t="s">
        <v>83</v>
      </c>
      <c r="F46" s="103" t="s">
        <v>84</v>
      </c>
      <c r="G46" s="103" t="s">
        <v>85</v>
      </c>
      <c r="H46" s="103" t="s">
        <v>77</v>
      </c>
      <c r="I46" s="107" t="s">
        <v>94</v>
      </c>
      <c r="J46" s="103" t="s">
        <v>84</v>
      </c>
      <c r="K46" s="112" t="s">
        <v>85</v>
      </c>
    </row>
    <row r="47" spans="1:11" ht="14.25">
      <c r="A47" s="224" t="s">
        <v>87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4.25">
      <c r="A48" s="258" t="s">
        <v>120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4.2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4.25">
      <c r="A50" s="140" t="s">
        <v>121</v>
      </c>
      <c r="B50" s="267" t="s">
        <v>122</v>
      </c>
      <c r="C50" s="267"/>
      <c r="D50" s="141" t="s">
        <v>123</v>
      </c>
      <c r="E50" s="142"/>
      <c r="F50" s="143" t="s">
        <v>124</v>
      </c>
      <c r="G50" s="144"/>
      <c r="H50" s="268" t="s">
        <v>125</v>
      </c>
      <c r="I50" s="269"/>
      <c r="J50" s="270"/>
      <c r="K50" s="271"/>
    </row>
    <row r="51" spans="1:11" ht="14.25">
      <c r="A51" s="258" t="s">
        <v>126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4.2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1:11" ht="14.25">
      <c r="A53" s="140" t="s">
        <v>121</v>
      </c>
      <c r="B53" s="267" t="s">
        <v>122</v>
      </c>
      <c r="C53" s="267"/>
      <c r="D53" s="141" t="s">
        <v>123</v>
      </c>
      <c r="E53" s="145"/>
      <c r="F53" s="143" t="s">
        <v>127</v>
      </c>
      <c r="G53" s="144"/>
      <c r="H53" s="268" t="s">
        <v>125</v>
      </c>
      <c r="I53" s="269"/>
      <c r="J53" s="270"/>
      <c r="K53" s="27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>
      <c r="A1" s="275" t="s">
        <v>128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>
      <c r="A2" s="24" t="s">
        <v>56</v>
      </c>
      <c r="B2" s="277" t="s">
        <v>294</v>
      </c>
      <c r="C2" s="278"/>
      <c r="D2" s="25" t="s">
        <v>61</v>
      </c>
      <c r="E2" s="277" t="s">
        <v>295</v>
      </c>
      <c r="F2" s="278"/>
      <c r="G2" s="278"/>
      <c r="H2" s="283"/>
      <c r="I2" s="45" t="s">
        <v>52</v>
      </c>
      <c r="J2" s="277" t="s">
        <v>302</v>
      </c>
      <c r="K2" s="278"/>
      <c r="L2" s="278"/>
      <c r="M2" s="278"/>
      <c r="N2" s="279"/>
    </row>
    <row r="3" spans="1:14" ht="29.1" customHeight="1">
      <c r="A3" s="282" t="s">
        <v>129</v>
      </c>
      <c r="B3" s="280" t="s">
        <v>130</v>
      </c>
      <c r="C3" s="280"/>
      <c r="D3" s="280"/>
      <c r="E3" s="280"/>
      <c r="F3" s="280"/>
      <c r="G3" s="280"/>
      <c r="H3" s="284"/>
      <c r="I3" s="280" t="s">
        <v>131</v>
      </c>
      <c r="J3" s="280"/>
      <c r="K3" s="280"/>
      <c r="L3" s="280"/>
      <c r="M3" s="280"/>
      <c r="N3" s="281"/>
    </row>
    <row r="4" spans="1:14" ht="29.1" customHeight="1">
      <c r="A4" s="282"/>
      <c r="B4" s="172" t="s">
        <v>101</v>
      </c>
      <c r="C4" s="172" t="s">
        <v>102</v>
      </c>
      <c r="D4" s="173" t="s">
        <v>103</v>
      </c>
      <c r="E4" s="172" t="s">
        <v>104</v>
      </c>
      <c r="F4" s="172" t="s">
        <v>105</v>
      </c>
      <c r="G4" s="172" t="s">
        <v>106</v>
      </c>
      <c r="H4" s="284"/>
      <c r="I4" s="46"/>
      <c r="J4" s="46"/>
      <c r="K4" s="46"/>
      <c r="L4" s="46"/>
      <c r="M4" s="183" t="s">
        <v>297</v>
      </c>
      <c r="N4" s="176" t="s">
        <v>297</v>
      </c>
    </row>
    <row r="5" spans="1:14" ht="29.1" customHeight="1">
      <c r="A5" s="282"/>
      <c r="B5" s="172" t="s">
        <v>303</v>
      </c>
      <c r="C5" s="172" t="s">
        <v>304</v>
      </c>
      <c r="D5" s="173" t="s">
        <v>305</v>
      </c>
      <c r="E5" s="172" t="s">
        <v>306</v>
      </c>
      <c r="F5" s="172" t="s">
        <v>307</v>
      </c>
      <c r="G5" s="172" t="s">
        <v>308</v>
      </c>
      <c r="H5" s="284"/>
      <c r="I5" s="172" t="s">
        <v>101</v>
      </c>
      <c r="J5" s="172" t="s">
        <v>102</v>
      </c>
      <c r="K5" s="173" t="s">
        <v>103</v>
      </c>
      <c r="L5" s="172" t="s">
        <v>104</v>
      </c>
      <c r="M5" s="172" t="s">
        <v>322</v>
      </c>
      <c r="N5" s="172" t="s">
        <v>106</v>
      </c>
    </row>
    <row r="6" spans="1:14" ht="29.1" customHeight="1">
      <c r="A6" s="174" t="s">
        <v>309</v>
      </c>
      <c r="B6" s="174">
        <f>C6-1</f>
        <v>67</v>
      </c>
      <c r="C6" s="174">
        <f>D6-2</f>
        <v>68</v>
      </c>
      <c r="D6" s="173">
        <v>70</v>
      </c>
      <c r="E6" s="174">
        <f>D6+2</f>
        <v>72</v>
      </c>
      <c r="F6" s="174">
        <f>E6+2</f>
        <v>74</v>
      </c>
      <c r="G6" s="174">
        <f>F6+1</f>
        <v>75</v>
      </c>
      <c r="H6" s="284"/>
      <c r="I6" s="50"/>
      <c r="J6" s="50"/>
      <c r="K6" s="50"/>
      <c r="L6" s="50"/>
      <c r="M6" s="184" t="s">
        <v>323</v>
      </c>
      <c r="N6" s="177" t="s">
        <v>317</v>
      </c>
    </row>
    <row r="7" spans="1:14" ht="29.1" customHeight="1">
      <c r="A7" s="174" t="s">
        <v>310</v>
      </c>
      <c r="B7" s="174">
        <f t="shared" ref="B7:C8" si="0">C7-4</f>
        <v>100</v>
      </c>
      <c r="C7" s="174">
        <f t="shared" si="0"/>
        <v>104</v>
      </c>
      <c r="D7" s="173">
        <v>108</v>
      </c>
      <c r="E7" s="174">
        <f>D7+4</f>
        <v>112</v>
      </c>
      <c r="F7" s="174">
        <f>E7+4</f>
        <v>116</v>
      </c>
      <c r="G7" s="174">
        <f t="shared" ref="G7:G8" si="1">F7+6</f>
        <v>122</v>
      </c>
      <c r="H7" s="284"/>
      <c r="I7" s="36"/>
      <c r="J7" s="36"/>
      <c r="K7" s="36"/>
      <c r="L7" s="36"/>
      <c r="M7" s="185" t="s">
        <v>317</v>
      </c>
      <c r="N7" s="178" t="s">
        <v>317</v>
      </c>
    </row>
    <row r="8" spans="1:14" ht="29.1" customHeight="1">
      <c r="A8" s="174" t="s">
        <v>311</v>
      </c>
      <c r="B8" s="174">
        <f t="shared" si="0"/>
        <v>98</v>
      </c>
      <c r="C8" s="174">
        <f t="shared" si="0"/>
        <v>102</v>
      </c>
      <c r="D8" s="173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284"/>
      <c r="I8" s="50"/>
      <c r="J8" s="50"/>
      <c r="K8" s="50"/>
      <c r="L8" s="50"/>
      <c r="M8" s="186" t="s">
        <v>324</v>
      </c>
      <c r="N8" s="179" t="s">
        <v>318</v>
      </c>
    </row>
    <row r="9" spans="1:14" ht="29.1" customHeight="1">
      <c r="A9" s="174" t="s">
        <v>312</v>
      </c>
      <c r="B9" s="174">
        <f t="shared" ref="B9:C9" si="2">C9-1.2</f>
        <v>43.599999999999994</v>
      </c>
      <c r="C9" s="174">
        <f t="shared" si="2"/>
        <v>44.8</v>
      </c>
      <c r="D9" s="173">
        <v>46</v>
      </c>
      <c r="E9" s="174">
        <f t="shared" ref="E9:F9" si="3">D9+1.2</f>
        <v>47.2</v>
      </c>
      <c r="F9" s="174">
        <f t="shared" si="3"/>
        <v>48.400000000000006</v>
      </c>
      <c r="G9" s="174">
        <f t="shared" ref="G9" si="4">F9+1.4</f>
        <v>49.800000000000004</v>
      </c>
      <c r="H9" s="284"/>
      <c r="I9" s="36"/>
      <c r="J9" s="36"/>
      <c r="K9" s="36"/>
      <c r="L9" s="36"/>
      <c r="M9" s="187" t="s">
        <v>319</v>
      </c>
      <c r="N9" s="182" t="s">
        <v>319</v>
      </c>
    </row>
    <row r="10" spans="1:14" ht="29.1" customHeight="1">
      <c r="A10" s="174" t="s">
        <v>313</v>
      </c>
      <c r="B10" s="174">
        <f>C10-0.5</f>
        <v>21</v>
      </c>
      <c r="C10" s="174">
        <f>D10-0.5</f>
        <v>21.5</v>
      </c>
      <c r="D10" s="173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284"/>
      <c r="I10" s="36"/>
      <c r="J10" s="36"/>
      <c r="K10" s="36"/>
      <c r="L10" s="36"/>
      <c r="M10" s="185" t="s">
        <v>320</v>
      </c>
      <c r="N10" s="178" t="s">
        <v>320</v>
      </c>
    </row>
    <row r="11" spans="1:14" ht="29.1" customHeight="1">
      <c r="A11" s="174" t="s">
        <v>314</v>
      </c>
      <c r="B11" s="175">
        <f>C11-0.7</f>
        <v>18.3</v>
      </c>
      <c r="C11" s="175">
        <f>D11-0.7</f>
        <v>19</v>
      </c>
      <c r="D11" s="173">
        <v>19.7</v>
      </c>
      <c r="E11" s="175">
        <f>D11+0.7</f>
        <v>20.399999999999999</v>
      </c>
      <c r="F11" s="175">
        <f>E11+0.7</f>
        <v>21.099999999999998</v>
      </c>
      <c r="G11" s="175">
        <f>F11+0.95</f>
        <v>22.049999999999997</v>
      </c>
      <c r="H11" s="284"/>
      <c r="I11" s="36"/>
      <c r="J11" s="36"/>
      <c r="K11" s="36"/>
      <c r="L11" s="36"/>
      <c r="M11" s="185" t="s">
        <v>317</v>
      </c>
      <c r="N11" s="178" t="s">
        <v>317</v>
      </c>
    </row>
    <row r="12" spans="1:14" ht="29.1" customHeight="1">
      <c r="A12" s="174" t="s">
        <v>315</v>
      </c>
      <c r="B12" s="174">
        <f>C12-0.7</f>
        <v>16.600000000000001</v>
      </c>
      <c r="C12" s="174">
        <f>D12-0.7</f>
        <v>17.3</v>
      </c>
      <c r="D12" s="173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284"/>
      <c r="I12" s="36"/>
      <c r="J12" s="36"/>
      <c r="K12" s="36"/>
      <c r="L12" s="36"/>
      <c r="M12" s="185" t="s">
        <v>317</v>
      </c>
      <c r="N12" s="180" t="s">
        <v>317</v>
      </c>
    </row>
    <row r="13" spans="1:14" ht="29.1" customHeight="1">
      <c r="A13" s="174" t="s">
        <v>316</v>
      </c>
      <c r="B13" s="174">
        <f>C13-1</f>
        <v>43</v>
      </c>
      <c r="C13" s="174">
        <f>D13-1</f>
        <v>44</v>
      </c>
      <c r="D13" s="173">
        <v>45</v>
      </c>
      <c r="E13" s="174">
        <f>D13+1</f>
        <v>46</v>
      </c>
      <c r="F13" s="174">
        <f>E13+1</f>
        <v>47</v>
      </c>
      <c r="G13" s="174">
        <f>F13+1.5</f>
        <v>48.5</v>
      </c>
      <c r="H13" s="284"/>
      <c r="I13" s="36"/>
      <c r="J13" s="36"/>
      <c r="K13" s="36"/>
      <c r="L13" s="36"/>
      <c r="M13" s="187" t="s">
        <v>325</v>
      </c>
      <c r="N13" s="181" t="s">
        <v>321</v>
      </c>
    </row>
    <row r="14" spans="1:14" ht="29.1" customHeight="1">
      <c r="A14" s="115"/>
      <c r="B14" s="116"/>
      <c r="C14" s="117"/>
      <c r="D14" s="117"/>
      <c r="E14" s="118"/>
      <c r="F14" s="118"/>
      <c r="G14" s="116"/>
      <c r="H14" s="285"/>
      <c r="I14" s="122"/>
      <c r="J14" s="123"/>
      <c r="K14" s="124"/>
      <c r="L14" s="125"/>
      <c r="M14" s="188" t="s">
        <v>326</v>
      </c>
      <c r="N14" s="126"/>
    </row>
    <row r="15" spans="1:14" ht="14.25">
      <c r="A15" s="119" t="s">
        <v>113</v>
      </c>
      <c r="B15" s="120"/>
      <c r="C15" s="120"/>
      <c r="D15" s="121"/>
      <c r="E15" s="121"/>
      <c r="F15" s="121"/>
      <c r="G15" s="121"/>
      <c r="H15" s="44"/>
      <c r="I15" s="44"/>
      <c r="J15" s="44"/>
      <c r="K15" s="44"/>
      <c r="L15" s="44"/>
      <c r="M15" s="44"/>
      <c r="N15" s="44"/>
    </row>
    <row r="16" spans="1:14" ht="14.25">
      <c r="A16" s="43" t="s">
        <v>132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3" ht="14.25">
      <c r="A17" s="44"/>
      <c r="B17" s="44"/>
      <c r="C17" s="44"/>
      <c r="D17" s="44"/>
      <c r="E17" s="44"/>
      <c r="F17" s="44"/>
      <c r="G17" s="44"/>
      <c r="H17" s="44"/>
      <c r="I17" s="42" t="s">
        <v>133</v>
      </c>
      <c r="J17" s="58">
        <v>44911</v>
      </c>
      <c r="K17" s="42" t="s">
        <v>134</v>
      </c>
      <c r="L17" s="42"/>
      <c r="M17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9"/>
  </cols>
  <sheetData>
    <row r="1" spans="1:11" ht="22.5" customHeight="1">
      <c r="A1" s="286" t="s">
        <v>136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17.25" customHeight="1">
      <c r="A2" s="85" t="s">
        <v>50</v>
      </c>
      <c r="B2" s="204"/>
      <c r="C2" s="204"/>
      <c r="D2" s="205" t="s">
        <v>51</v>
      </c>
      <c r="E2" s="205"/>
      <c r="F2" s="204"/>
      <c r="G2" s="204"/>
      <c r="H2" s="86" t="s">
        <v>52</v>
      </c>
      <c r="I2" s="206"/>
      <c r="J2" s="206"/>
      <c r="K2" s="207"/>
    </row>
    <row r="3" spans="1:11" ht="16.5" customHeight="1">
      <c r="A3" s="208" t="s">
        <v>53</v>
      </c>
      <c r="B3" s="209"/>
      <c r="C3" s="210"/>
      <c r="D3" s="211" t="s">
        <v>54</v>
      </c>
      <c r="E3" s="212"/>
      <c r="F3" s="212"/>
      <c r="G3" s="213"/>
      <c r="H3" s="211" t="s">
        <v>55</v>
      </c>
      <c r="I3" s="212"/>
      <c r="J3" s="212"/>
      <c r="K3" s="213"/>
    </row>
    <row r="4" spans="1:11" ht="16.5" customHeight="1">
      <c r="A4" s="89" t="s">
        <v>56</v>
      </c>
      <c r="B4" s="287"/>
      <c r="C4" s="288"/>
      <c r="D4" s="216" t="s">
        <v>57</v>
      </c>
      <c r="E4" s="217"/>
      <c r="F4" s="218"/>
      <c r="G4" s="219"/>
      <c r="H4" s="216" t="s">
        <v>137</v>
      </c>
      <c r="I4" s="217"/>
      <c r="J4" s="103" t="s">
        <v>59</v>
      </c>
      <c r="K4" s="112" t="s">
        <v>60</v>
      </c>
    </row>
    <row r="5" spans="1:11" ht="16.5" customHeight="1">
      <c r="A5" s="91" t="s">
        <v>61</v>
      </c>
      <c r="B5" s="289"/>
      <c r="C5" s="290"/>
      <c r="D5" s="216" t="s">
        <v>138</v>
      </c>
      <c r="E5" s="217"/>
      <c r="F5" s="287"/>
      <c r="G5" s="288"/>
      <c r="H5" s="216" t="s">
        <v>139</v>
      </c>
      <c r="I5" s="217"/>
      <c r="J5" s="103" t="s">
        <v>59</v>
      </c>
      <c r="K5" s="112" t="s">
        <v>60</v>
      </c>
    </row>
    <row r="6" spans="1:11" ht="16.5" customHeight="1">
      <c r="A6" s="89" t="s">
        <v>64</v>
      </c>
      <c r="B6" s="92"/>
      <c r="C6" s="93"/>
      <c r="D6" s="216" t="s">
        <v>140</v>
      </c>
      <c r="E6" s="217"/>
      <c r="F6" s="287"/>
      <c r="G6" s="288"/>
      <c r="H6" s="291" t="s">
        <v>141</v>
      </c>
      <c r="I6" s="292"/>
      <c r="J6" s="292"/>
      <c r="K6" s="293"/>
    </row>
    <row r="7" spans="1:11" ht="16.5" customHeight="1">
      <c r="A7" s="89" t="s">
        <v>67</v>
      </c>
      <c r="B7" s="287"/>
      <c r="C7" s="288"/>
      <c r="D7" s="89" t="s">
        <v>142</v>
      </c>
      <c r="E7" s="90"/>
      <c r="F7" s="287"/>
      <c r="G7" s="288"/>
      <c r="H7" s="294"/>
      <c r="I7" s="295"/>
      <c r="J7" s="295"/>
      <c r="K7" s="215"/>
    </row>
    <row r="8" spans="1:11" ht="16.5" customHeight="1">
      <c r="A8" s="96"/>
      <c r="B8" s="222"/>
      <c r="C8" s="223"/>
      <c r="D8" s="224" t="s">
        <v>70</v>
      </c>
      <c r="E8" s="225"/>
      <c r="F8" s="226"/>
      <c r="G8" s="227"/>
      <c r="H8" s="296"/>
      <c r="I8" s="297"/>
      <c r="J8" s="297"/>
      <c r="K8" s="298"/>
    </row>
    <row r="9" spans="1:11" ht="16.5" customHeight="1">
      <c r="A9" s="299" t="s">
        <v>143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97" t="s">
        <v>73</v>
      </c>
      <c r="B10" s="98" t="s">
        <v>74</v>
      </c>
      <c r="C10" s="99" t="s">
        <v>75</v>
      </c>
      <c r="D10" s="100"/>
      <c r="E10" s="101" t="s">
        <v>78</v>
      </c>
      <c r="F10" s="98" t="s">
        <v>74</v>
      </c>
      <c r="G10" s="99" t="s">
        <v>75</v>
      </c>
      <c r="H10" s="98"/>
      <c r="I10" s="101" t="s">
        <v>76</v>
      </c>
      <c r="J10" s="98" t="s">
        <v>74</v>
      </c>
      <c r="K10" s="114" t="s">
        <v>75</v>
      </c>
    </row>
    <row r="11" spans="1:11" ht="16.5" customHeight="1">
      <c r="A11" s="91" t="s">
        <v>79</v>
      </c>
      <c r="B11" s="102" t="s">
        <v>74</v>
      </c>
      <c r="C11" s="103" t="s">
        <v>75</v>
      </c>
      <c r="D11" s="104"/>
      <c r="E11" s="105" t="s">
        <v>81</v>
      </c>
      <c r="F11" s="102" t="s">
        <v>74</v>
      </c>
      <c r="G11" s="103" t="s">
        <v>75</v>
      </c>
      <c r="H11" s="102"/>
      <c r="I11" s="105" t="s">
        <v>86</v>
      </c>
      <c r="J11" s="102" t="s">
        <v>74</v>
      </c>
      <c r="K11" s="112" t="s">
        <v>75</v>
      </c>
    </row>
    <row r="12" spans="1:11" ht="16.5" customHeight="1">
      <c r="A12" s="224" t="s">
        <v>113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>
      <c r="A13" s="300" t="s">
        <v>144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300" t="s">
        <v>145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312" t="s">
        <v>110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111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53" t="s">
        <v>112</v>
      </c>
      <c r="B23" s="254"/>
      <c r="C23" s="103" t="s">
        <v>59</v>
      </c>
      <c r="D23" s="103" t="s">
        <v>60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216" t="s">
        <v>146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15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299" t="s">
        <v>116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87" t="s">
        <v>117</v>
      </c>
      <c r="B27" s="99" t="s">
        <v>84</v>
      </c>
      <c r="C27" s="99" t="s">
        <v>85</v>
      </c>
      <c r="D27" s="99" t="s">
        <v>77</v>
      </c>
      <c r="E27" s="88" t="s">
        <v>118</v>
      </c>
      <c r="F27" s="99" t="s">
        <v>84</v>
      </c>
      <c r="G27" s="99" t="s">
        <v>85</v>
      </c>
      <c r="H27" s="99" t="s">
        <v>77</v>
      </c>
      <c r="I27" s="88" t="s">
        <v>119</v>
      </c>
      <c r="J27" s="99" t="s">
        <v>84</v>
      </c>
      <c r="K27" s="114" t="s">
        <v>85</v>
      </c>
    </row>
    <row r="28" spans="1:11" ht="16.5" customHeight="1">
      <c r="A28" s="94" t="s">
        <v>76</v>
      </c>
      <c r="B28" s="103" t="s">
        <v>84</v>
      </c>
      <c r="C28" s="103" t="s">
        <v>85</v>
      </c>
      <c r="D28" s="103" t="s">
        <v>77</v>
      </c>
      <c r="E28" s="107" t="s">
        <v>83</v>
      </c>
      <c r="F28" s="103" t="s">
        <v>84</v>
      </c>
      <c r="G28" s="103" t="s">
        <v>85</v>
      </c>
      <c r="H28" s="103" t="s">
        <v>77</v>
      </c>
      <c r="I28" s="107" t="s">
        <v>94</v>
      </c>
      <c r="J28" s="103" t="s">
        <v>84</v>
      </c>
      <c r="K28" s="112" t="s">
        <v>85</v>
      </c>
    </row>
    <row r="29" spans="1:11" ht="16.5" customHeight="1">
      <c r="A29" s="216" t="s">
        <v>87</v>
      </c>
      <c r="B29" s="254"/>
      <c r="C29" s="254"/>
      <c r="D29" s="254"/>
      <c r="E29" s="254"/>
      <c r="F29" s="254"/>
      <c r="G29" s="254"/>
      <c r="H29" s="254"/>
      <c r="I29" s="254"/>
      <c r="J29" s="254"/>
      <c r="K29" s="319"/>
    </row>
    <row r="30" spans="1:11" ht="16.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>
      <c r="A31" s="299" t="s">
        <v>147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21"/>
    </row>
    <row r="34" spans="1:11" ht="17.25" customHeight="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21"/>
    </row>
    <row r="35" spans="1:11" ht="17.25" customHeight="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21"/>
    </row>
    <row r="36" spans="1:11" ht="17.25" customHeight="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21"/>
    </row>
    <row r="37" spans="1:11" ht="17.25" customHeight="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21"/>
    </row>
    <row r="38" spans="1:11" ht="17.25" customHeight="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21"/>
    </row>
    <row r="39" spans="1:11" ht="17.25" customHeight="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21"/>
    </row>
    <row r="40" spans="1:11" ht="17.25" customHeight="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21"/>
    </row>
    <row r="41" spans="1:11" ht="17.25" customHeight="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1"/>
    </row>
    <row r="42" spans="1:11" ht="17.25" customHeight="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1"/>
    </row>
    <row r="43" spans="1:11" ht="17.25" customHeight="1">
      <c r="A43" s="264" t="s">
        <v>115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>
      <c r="A44" s="299" t="s">
        <v>148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23" t="s">
        <v>113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>
      <c r="A48" s="108" t="s">
        <v>121</v>
      </c>
      <c r="B48" s="326" t="s">
        <v>122</v>
      </c>
      <c r="C48" s="326"/>
      <c r="D48" s="109" t="s">
        <v>123</v>
      </c>
      <c r="E48" s="110"/>
      <c r="F48" s="109" t="s">
        <v>124</v>
      </c>
      <c r="G48" s="111"/>
      <c r="H48" s="327" t="s">
        <v>125</v>
      </c>
      <c r="I48" s="327"/>
      <c r="J48" s="326"/>
      <c r="K48" s="328"/>
    </row>
    <row r="49" spans="1:11" ht="16.5" customHeight="1">
      <c r="A49" s="231" t="s">
        <v>126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08" t="s">
        <v>121</v>
      </c>
      <c r="B52" s="326" t="s">
        <v>122</v>
      </c>
      <c r="C52" s="326"/>
      <c r="D52" s="109" t="s">
        <v>123</v>
      </c>
      <c r="E52" s="109"/>
      <c r="F52" s="109" t="s">
        <v>124</v>
      </c>
      <c r="G52" s="109"/>
      <c r="H52" s="327" t="s">
        <v>125</v>
      </c>
      <c r="I52" s="327"/>
      <c r="J52" s="335"/>
      <c r="K52" s="33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>
      <c r="A1" s="275" t="s">
        <v>128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>
      <c r="A2" s="24" t="s">
        <v>56</v>
      </c>
      <c r="B2" s="278"/>
      <c r="C2" s="278"/>
      <c r="D2" s="25" t="s">
        <v>61</v>
      </c>
      <c r="E2" s="278"/>
      <c r="F2" s="278"/>
      <c r="G2" s="278"/>
      <c r="H2" s="283"/>
      <c r="I2" s="45" t="s">
        <v>52</v>
      </c>
      <c r="J2" s="278"/>
      <c r="K2" s="278"/>
      <c r="L2" s="278"/>
      <c r="M2" s="278"/>
      <c r="N2" s="279"/>
    </row>
    <row r="3" spans="1:14" ht="29.1" customHeight="1">
      <c r="A3" s="282" t="s">
        <v>129</v>
      </c>
      <c r="B3" s="280" t="s">
        <v>130</v>
      </c>
      <c r="C3" s="280"/>
      <c r="D3" s="280"/>
      <c r="E3" s="280"/>
      <c r="F3" s="280"/>
      <c r="G3" s="280"/>
      <c r="H3" s="284"/>
      <c r="I3" s="280" t="s">
        <v>131</v>
      </c>
      <c r="J3" s="280"/>
      <c r="K3" s="280"/>
      <c r="L3" s="280"/>
      <c r="M3" s="280"/>
      <c r="N3" s="281"/>
    </row>
    <row r="4" spans="1:14" ht="29.1" customHeight="1">
      <c r="A4" s="282"/>
      <c r="B4" s="26" t="s">
        <v>101</v>
      </c>
      <c r="C4" s="26" t="s">
        <v>102</v>
      </c>
      <c r="D4" s="27" t="s">
        <v>103</v>
      </c>
      <c r="E4" s="26" t="s">
        <v>104</v>
      </c>
      <c r="F4" s="26" t="s">
        <v>105</v>
      </c>
      <c r="G4" s="26" t="s">
        <v>106</v>
      </c>
      <c r="H4" s="284"/>
      <c r="I4" s="46"/>
      <c r="J4" s="46"/>
      <c r="K4" s="46"/>
      <c r="L4" s="46"/>
      <c r="M4" s="46"/>
      <c r="N4" s="47"/>
    </row>
    <row r="5" spans="1:14" ht="29.1" customHeight="1">
      <c r="A5" s="282"/>
      <c r="B5" s="28"/>
      <c r="C5" s="28"/>
      <c r="D5" s="27"/>
      <c r="E5" s="28"/>
      <c r="F5" s="28"/>
      <c r="G5" s="28"/>
      <c r="H5" s="284"/>
      <c r="I5" s="48"/>
      <c r="J5" s="48"/>
      <c r="K5" s="48"/>
      <c r="L5" s="48"/>
      <c r="M5" s="48"/>
      <c r="N5" s="49"/>
    </row>
    <row r="6" spans="1:14" ht="29.1" customHeight="1">
      <c r="A6" s="29"/>
      <c r="B6" s="28"/>
      <c r="C6" s="28"/>
      <c r="D6" s="30"/>
      <c r="E6" s="28"/>
      <c r="F6" s="28"/>
      <c r="G6" s="28"/>
      <c r="H6" s="284"/>
      <c r="I6" s="50"/>
      <c r="J6" s="50"/>
      <c r="K6" s="50"/>
      <c r="L6" s="50"/>
      <c r="M6" s="50"/>
      <c r="N6" s="51"/>
    </row>
    <row r="7" spans="1:14" ht="29.1" customHeight="1">
      <c r="A7" s="29"/>
      <c r="B7" s="28"/>
      <c r="C7" s="28"/>
      <c r="D7" s="30"/>
      <c r="E7" s="28"/>
      <c r="F7" s="28"/>
      <c r="G7" s="28"/>
      <c r="H7" s="284"/>
      <c r="I7" s="36"/>
      <c r="J7" s="36"/>
      <c r="K7" s="36"/>
      <c r="L7" s="36"/>
      <c r="M7" s="52"/>
      <c r="N7" s="53"/>
    </row>
    <row r="8" spans="1:14" ht="29.1" customHeight="1">
      <c r="A8" s="29"/>
      <c r="B8" s="28"/>
      <c r="C8" s="28"/>
      <c r="D8" s="30"/>
      <c r="E8" s="28"/>
      <c r="F8" s="28"/>
      <c r="G8" s="28"/>
      <c r="H8" s="284"/>
      <c r="I8" s="36"/>
      <c r="J8" s="36"/>
      <c r="K8" s="36"/>
      <c r="L8" s="36"/>
      <c r="M8" s="52"/>
      <c r="N8" s="53"/>
    </row>
    <row r="9" spans="1:14" ht="29.1" customHeight="1">
      <c r="A9" s="29"/>
      <c r="B9" s="28"/>
      <c r="C9" s="28"/>
      <c r="D9" s="30"/>
      <c r="E9" s="28"/>
      <c r="F9" s="28"/>
      <c r="G9" s="28"/>
      <c r="H9" s="284"/>
      <c r="I9" s="50"/>
      <c r="J9" s="50"/>
      <c r="K9" s="50"/>
      <c r="L9" s="50"/>
      <c r="M9" s="54"/>
      <c r="N9" s="55"/>
    </row>
    <row r="10" spans="1:14" ht="29.1" customHeight="1">
      <c r="A10" s="29"/>
      <c r="B10" s="28"/>
      <c r="C10" s="28"/>
      <c r="D10" s="30"/>
      <c r="E10" s="28"/>
      <c r="F10" s="28"/>
      <c r="G10" s="28"/>
      <c r="H10" s="284"/>
      <c r="I10" s="36"/>
      <c r="J10" s="36"/>
      <c r="K10" s="36"/>
      <c r="L10" s="36"/>
      <c r="M10" s="52"/>
      <c r="N10" s="53"/>
    </row>
    <row r="11" spans="1:14" ht="29.1" customHeight="1">
      <c r="A11" s="29"/>
      <c r="B11" s="28"/>
      <c r="C11" s="28"/>
      <c r="D11" s="30"/>
      <c r="E11" s="28"/>
      <c r="F11" s="28"/>
      <c r="G11" s="28"/>
      <c r="H11" s="284"/>
      <c r="I11" s="36"/>
      <c r="J11" s="36"/>
      <c r="K11" s="36"/>
      <c r="L11" s="36"/>
      <c r="M11" s="52"/>
      <c r="N11" s="53"/>
    </row>
    <row r="12" spans="1:14" ht="29.1" customHeight="1">
      <c r="A12" s="29"/>
      <c r="B12" s="28"/>
      <c r="C12" s="28"/>
      <c r="D12" s="30"/>
      <c r="E12" s="28"/>
      <c r="F12" s="28"/>
      <c r="G12" s="28"/>
      <c r="H12" s="284"/>
      <c r="I12" s="36"/>
      <c r="J12" s="36"/>
      <c r="K12" s="36"/>
      <c r="L12" s="36"/>
      <c r="M12" s="52"/>
      <c r="N12" s="53"/>
    </row>
    <row r="13" spans="1:14" ht="29.1" customHeight="1">
      <c r="A13" s="31"/>
      <c r="B13" s="32"/>
      <c r="C13" s="33"/>
      <c r="D13" s="34"/>
      <c r="E13" s="33"/>
      <c r="F13" s="33"/>
      <c r="G13" s="33"/>
      <c r="H13" s="284"/>
      <c r="I13" s="36"/>
      <c r="J13" s="36"/>
      <c r="K13" s="36"/>
      <c r="L13" s="36"/>
      <c r="M13" s="52"/>
      <c r="N13" s="53"/>
    </row>
    <row r="14" spans="1:14" ht="29.1" customHeight="1">
      <c r="A14" s="35"/>
      <c r="B14" s="36"/>
      <c r="C14" s="37"/>
      <c r="D14" s="37"/>
      <c r="E14" s="37"/>
      <c r="F14" s="37"/>
      <c r="G14" s="36"/>
      <c r="H14" s="284"/>
      <c r="I14" s="36"/>
      <c r="J14" s="36"/>
      <c r="K14" s="36"/>
      <c r="L14" s="36"/>
      <c r="M14" s="52"/>
      <c r="N14" s="53"/>
    </row>
    <row r="15" spans="1:14" ht="29.1" customHeight="1">
      <c r="A15" s="38"/>
      <c r="B15" s="39"/>
      <c r="C15" s="40"/>
      <c r="D15" s="40"/>
      <c r="E15" s="41"/>
      <c r="F15" s="41"/>
      <c r="G15" s="39"/>
      <c r="H15" s="285"/>
      <c r="I15" s="39"/>
      <c r="J15" s="39"/>
      <c r="K15" s="56"/>
      <c r="L15" s="39"/>
      <c r="M15" s="39"/>
      <c r="N15" s="57"/>
    </row>
    <row r="16" spans="1:14" ht="14.25">
      <c r="A16" s="42" t="s">
        <v>113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43" t="s">
        <v>132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2" t="s">
        <v>133</v>
      </c>
      <c r="J18" s="58"/>
      <c r="K18" s="42" t="s">
        <v>134</v>
      </c>
      <c r="L18" s="42"/>
      <c r="M18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N11" sqref="N11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1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37" t="s">
        <v>149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>
      <c r="A2" s="60" t="s">
        <v>50</v>
      </c>
      <c r="B2" s="338" t="s">
        <v>291</v>
      </c>
      <c r="C2" s="339"/>
      <c r="D2" s="61" t="s">
        <v>56</v>
      </c>
      <c r="E2" s="189" t="s">
        <v>294</v>
      </c>
      <c r="F2" s="62" t="s">
        <v>150</v>
      </c>
      <c r="G2" s="340" t="s">
        <v>327</v>
      </c>
      <c r="H2" s="341"/>
      <c r="I2" s="79" t="s">
        <v>52</v>
      </c>
      <c r="J2" s="340" t="s">
        <v>293</v>
      </c>
      <c r="K2" s="342"/>
    </row>
    <row r="3" spans="1:11">
      <c r="A3" s="63" t="s">
        <v>67</v>
      </c>
      <c r="B3" s="287">
        <v>3300</v>
      </c>
      <c r="C3" s="287"/>
      <c r="D3" s="65" t="s">
        <v>151</v>
      </c>
      <c r="E3" s="343">
        <v>44986</v>
      </c>
      <c r="F3" s="289"/>
      <c r="G3" s="289"/>
      <c r="H3" s="314" t="s">
        <v>152</v>
      </c>
      <c r="I3" s="314"/>
      <c r="J3" s="314"/>
      <c r="K3" s="315"/>
    </row>
    <row r="4" spans="1:11">
      <c r="A4" s="66" t="s">
        <v>64</v>
      </c>
      <c r="B4" s="67">
        <v>4</v>
      </c>
      <c r="C4" s="67">
        <v>6</v>
      </c>
      <c r="D4" s="68" t="s">
        <v>153</v>
      </c>
      <c r="E4" s="344" t="s">
        <v>328</v>
      </c>
      <c r="F4" s="289"/>
      <c r="G4" s="289"/>
      <c r="H4" s="254" t="s">
        <v>154</v>
      </c>
      <c r="I4" s="254"/>
      <c r="J4" s="77" t="s">
        <v>59</v>
      </c>
      <c r="K4" s="82" t="s">
        <v>60</v>
      </c>
    </row>
    <row r="5" spans="1:11">
      <c r="A5" s="66" t="s">
        <v>155</v>
      </c>
      <c r="B5" s="287">
        <v>2</v>
      </c>
      <c r="C5" s="287"/>
      <c r="D5" s="65" t="s">
        <v>156</v>
      </c>
      <c r="E5" s="65" t="s">
        <v>157</v>
      </c>
      <c r="F5" s="65" t="s">
        <v>158</v>
      </c>
      <c r="G5" s="65" t="s">
        <v>159</v>
      </c>
      <c r="H5" s="254" t="s">
        <v>160</v>
      </c>
      <c r="I5" s="254"/>
      <c r="J5" s="77" t="s">
        <v>59</v>
      </c>
      <c r="K5" s="82" t="s">
        <v>60</v>
      </c>
    </row>
    <row r="6" spans="1:11">
      <c r="A6" s="69" t="s">
        <v>161</v>
      </c>
      <c r="B6" s="345">
        <v>125</v>
      </c>
      <c r="C6" s="345"/>
      <c r="D6" s="70" t="s">
        <v>162</v>
      </c>
      <c r="E6" s="71"/>
      <c r="F6" s="72">
        <v>2400</v>
      </c>
      <c r="G6" s="70"/>
      <c r="H6" s="346" t="s">
        <v>163</v>
      </c>
      <c r="I6" s="346"/>
      <c r="J6" s="72" t="s">
        <v>59</v>
      </c>
      <c r="K6" s="83" t="s">
        <v>60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164</v>
      </c>
      <c r="B8" s="62" t="s">
        <v>165</v>
      </c>
      <c r="C8" s="62" t="s">
        <v>166</v>
      </c>
      <c r="D8" s="62" t="s">
        <v>167</v>
      </c>
      <c r="E8" s="62" t="s">
        <v>168</v>
      </c>
      <c r="F8" s="62" t="s">
        <v>169</v>
      </c>
      <c r="G8" s="347"/>
      <c r="H8" s="348"/>
      <c r="I8" s="348"/>
      <c r="J8" s="348"/>
      <c r="K8" s="349"/>
    </row>
    <row r="9" spans="1:11">
      <c r="A9" s="253" t="s">
        <v>170</v>
      </c>
      <c r="B9" s="254"/>
      <c r="C9" s="77" t="s">
        <v>59</v>
      </c>
      <c r="D9" s="77" t="s">
        <v>60</v>
      </c>
      <c r="E9" s="65" t="s">
        <v>171</v>
      </c>
      <c r="F9" s="78" t="s">
        <v>172</v>
      </c>
      <c r="G9" s="350"/>
      <c r="H9" s="351"/>
      <c r="I9" s="351"/>
      <c r="J9" s="351"/>
      <c r="K9" s="352"/>
    </row>
    <row r="10" spans="1:11">
      <c r="A10" s="253" t="s">
        <v>173</v>
      </c>
      <c r="B10" s="254"/>
      <c r="C10" s="77" t="s">
        <v>59</v>
      </c>
      <c r="D10" s="77" t="s">
        <v>60</v>
      </c>
      <c r="E10" s="65" t="s">
        <v>174</v>
      </c>
      <c r="F10" s="78" t="s">
        <v>175</v>
      </c>
      <c r="G10" s="350" t="s">
        <v>176</v>
      </c>
      <c r="H10" s="351"/>
      <c r="I10" s="351"/>
      <c r="J10" s="351"/>
      <c r="K10" s="352"/>
    </row>
    <row r="11" spans="1:11">
      <c r="A11" s="323" t="s">
        <v>143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>
      <c r="A12" s="63" t="s">
        <v>78</v>
      </c>
      <c r="B12" s="77" t="s">
        <v>74</v>
      </c>
      <c r="C12" s="77" t="s">
        <v>75</v>
      </c>
      <c r="D12" s="78"/>
      <c r="E12" s="65" t="s">
        <v>76</v>
      </c>
      <c r="F12" s="77" t="s">
        <v>74</v>
      </c>
      <c r="G12" s="77" t="s">
        <v>75</v>
      </c>
      <c r="H12" s="77"/>
      <c r="I12" s="65" t="s">
        <v>177</v>
      </c>
      <c r="J12" s="77" t="s">
        <v>74</v>
      </c>
      <c r="K12" s="82" t="s">
        <v>75</v>
      </c>
    </row>
    <row r="13" spans="1:11">
      <c r="A13" s="63" t="s">
        <v>81</v>
      </c>
      <c r="B13" s="77" t="s">
        <v>74</v>
      </c>
      <c r="C13" s="77" t="s">
        <v>75</v>
      </c>
      <c r="D13" s="78"/>
      <c r="E13" s="65" t="s">
        <v>86</v>
      </c>
      <c r="F13" s="77" t="s">
        <v>74</v>
      </c>
      <c r="G13" s="77" t="s">
        <v>75</v>
      </c>
      <c r="H13" s="77"/>
      <c r="I13" s="65" t="s">
        <v>178</v>
      </c>
      <c r="J13" s="77" t="s">
        <v>74</v>
      </c>
      <c r="K13" s="82" t="s">
        <v>75</v>
      </c>
    </row>
    <row r="14" spans="1:11">
      <c r="A14" s="69" t="s">
        <v>179</v>
      </c>
      <c r="B14" s="72" t="s">
        <v>74</v>
      </c>
      <c r="C14" s="72" t="s">
        <v>75</v>
      </c>
      <c r="D14" s="71"/>
      <c r="E14" s="70" t="s">
        <v>180</v>
      </c>
      <c r="F14" s="72" t="s">
        <v>74</v>
      </c>
      <c r="G14" s="72" t="s">
        <v>75</v>
      </c>
      <c r="H14" s="72"/>
      <c r="I14" s="70" t="s">
        <v>181</v>
      </c>
      <c r="J14" s="72" t="s">
        <v>74</v>
      </c>
      <c r="K14" s="83" t="s">
        <v>75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313" t="s">
        <v>182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53" t="s">
        <v>183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19"/>
    </row>
    <row r="18" spans="1:11">
      <c r="A18" s="253" t="s">
        <v>345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19"/>
    </row>
    <row r="19" spans="1:11">
      <c r="A19" s="353" t="s">
        <v>344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56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56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56"/>
    </row>
    <row r="23" spans="1:11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>
      <c r="A24" s="253" t="s">
        <v>112</v>
      </c>
      <c r="B24" s="254"/>
      <c r="C24" s="77" t="s">
        <v>59</v>
      </c>
      <c r="D24" s="77" t="s">
        <v>60</v>
      </c>
      <c r="E24" s="314"/>
      <c r="F24" s="314"/>
      <c r="G24" s="314"/>
      <c r="H24" s="314"/>
      <c r="I24" s="314"/>
      <c r="J24" s="314"/>
      <c r="K24" s="315"/>
    </row>
    <row r="25" spans="1:11">
      <c r="A25" s="80" t="s">
        <v>184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>
      <c r="A27" s="363" t="s">
        <v>185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</row>
    <row r="28" spans="1:11">
      <c r="A28" s="366" t="s">
        <v>340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341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342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>
      <c r="A31" s="366"/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>
      <c r="A32" s="366"/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 ht="23.1" customHeight="1">
      <c r="A33" s="366"/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 ht="23.1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56"/>
    </row>
    <row r="35" spans="1:11" ht="23.1" customHeight="1">
      <c r="A35" s="369"/>
      <c r="B35" s="306"/>
      <c r="C35" s="306"/>
      <c r="D35" s="306"/>
      <c r="E35" s="306"/>
      <c r="F35" s="306"/>
      <c r="G35" s="306"/>
      <c r="H35" s="306"/>
      <c r="I35" s="306"/>
      <c r="J35" s="306"/>
      <c r="K35" s="356"/>
    </row>
    <row r="36" spans="1:11" ht="23.1" customHeight="1">
      <c r="A36" s="370"/>
      <c r="B36" s="371"/>
      <c r="C36" s="371"/>
      <c r="D36" s="371"/>
      <c r="E36" s="371"/>
      <c r="F36" s="371"/>
      <c r="G36" s="371"/>
      <c r="H36" s="371"/>
      <c r="I36" s="371"/>
      <c r="J36" s="371"/>
      <c r="K36" s="372"/>
    </row>
    <row r="37" spans="1:11" ht="18.75" customHeight="1">
      <c r="A37" s="373" t="s">
        <v>186</v>
      </c>
      <c r="B37" s="374"/>
      <c r="C37" s="374"/>
      <c r="D37" s="374"/>
      <c r="E37" s="374"/>
      <c r="F37" s="374"/>
      <c r="G37" s="374"/>
      <c r="H37" s="374"/>
      <c r="I37" s="374"/>
      <c r="J37" s="374"/>
      <c r="K37" s="375"/>
    </row>
    <row r="38" spans="1:11" ht="18.75" customHeight="1">
      <c r="A38" s="253" t="s">
        <v>187</v>
      </c>
      <c r="B38" s="254"/>
      <c r="C38" s="254"/>
      <c r="D38" s="314" t="s">
        <v>188</v>
      </c>
      <c r="E38" s="314"/>
      <c r="F38" s="309" t="s">
        <v>189</v>
      </c>
      <c r="G38" s="376"/>
      <c r="H38" s="254" t="s">
        <v>190</v>
      </c>
      <c r="I38" s="254"/>
      <c r="J38" s="254" t="s">
        <v>191</v>
      </c>
      <c r="K38" s="319"/>
    </row>
    <row r="39" spans="1:11" ht="18.75" customHeight="1">
      <c r="A39" s="66" t="s">
        <v>113</v>
      </c>
      <c r="B39" s="254" t="s">
        <v>192</v>
      </c>
      <c r="C39" s="254"/>
      <c r="D39" s="254"/>
      <c r="E39" s="254"/>
      <c r="F39" s="254"/>
      <c r="G39" s="254"/>
      <c r="H39" s="254"/>
      <c r="I39" s="254"/>
      <c r="J39" s="254"/>
      <c r="K39" s="319"/>
    </row>
    <row r="40" spans="1:11" ht="30.95" customHeight="1">
      <c r="A40" s="253" t="s">
        <v>346</v>
      </c>
      <c r="B40" s="254"/>
      <c r="C40" s="254"/>
      <c r="D40" s="254"/>
      <c r="E40" s="254"/>
      <c r="F40" s="254"/>
      <c r="G40" s="254"/>
      <c r="H40" s="254"/>
      <c r="I40" s="254"/>
      <c r="J40" s="254"/>
      <c r="K40" s="319"/>
    </row>
    <row r="41" spans="1:11" ht="18.7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19"/>
    </row>
    <row r="42" spans="1:11" ht="32.1" customHeight="1">
      <c r="A42" s="69" t="s">
        <v>121</v>
      </c>
      <c r="B42" s="377" t="s">
        <v>193</v>
      </c>
      <c r="C42" s="377"/>
      <c r="D42" s="70" t="s">
        <v>194</v>
      </c>
      <c r="E42" s="190" t="s">
        <v>329</v>
      </c>
      <c r="F42" s="70" t="s">
        <v>124</v>
      </c>
      <c r="G42" s="81">
        <v>44986</v>
      </c>
      <c r="H42" s="378" t="s">
        <v>125</v>
      </c>
      <c r="I42" s="378"/>
      <c r="J42" s="379" t="s">
        <v>343</v>
      </c>
      <c r="K42" s="38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zoomScale="90" zoomScaleNormal="90" workbookViewId="0">
      <selection activeCell="M4" sqref="M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 thickBot="1">
      <c r="A1" s="275" t="s">
        <v>128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 thickTop="1">
      <c r="A2" s="24" t="s">
        <v>56</v>
      </c>
      <c r="B2" s="277" t="s">
        <v>294</v>
      </c>
      <c r="C2" s="278"/>
      <c r="D2" s="25" t="s">
        <v>61</v>
      </c>
      <c r="E2" s="277" t="s">
        <v>295</v>
      </c>
      <c r="F2" s="278"/>
      <c r="G2" s="278"/>
      <c r="H2" s="283"/>
      <c r="I2" s="45" t="s">
        <v>52</v>
      </c>
      <c r="J2" s="277" t="s">
        <v>293</v>
      </c>
      <c r="K2" s="278"/>
      <c r="L2" s="278"/>
      <c r="M2" s="278"/>
      <c r="N2" s="279"/>
    </row>
    <row r="3" spans="1:14" ht="29.1" customHeight="1">
      <c r="A3" s="282" t="s">
        <v>129</v>
      </c>
      <c r="B3" s="280" t="s">
        <v>130</v>
      </c>
      <c r="C3" s="280"/>
      <c r="D3" s="280"/>
      <c r="E3" s="280"/>
      <c r="F3" s="280"/>
      <c r="G3" s="280"/>
      <c r="H3" s="284"/>
      <c r="I3" s="280" t="s">
        <v>131</v>
      </c>
      <c r="J3" s="280"/>
      <c r="K3" s="280"/>
      <c r="L3" s="280"/>
      <c r="M3" s="280"/>
      <c r="N3" s="281"/>
    </row>
    <row r="4" spans="1:14" ht="29.1" customHeight="1">
      <c r="A4" s="282"/>
      <c r="B4" s="172" t="s">
        <v>101</v>
      </c>
      <c r="C4" s="172" t="s">
        <v>102</v>
      </c>
      <c r="D4" s="173" t="s">
        <v>103</v>
      </c>
      <c r="E4" s="172" t="s">
        <v>104</v>
      </c>
      <c r="F4" s="172" t="s">
        <v>105</v>
      </c>
      <c r="G4" s="172" t="s">
        <v>106</v>
      </c>
      <c r="H4" s="284"/>
      <c r="I4" s="183" t="s">
        <v>298</v>
      </c>
      <c r="J4" s="183" t="s">
        <v>299</v>
      </c>
      <c r="K4" s="183" t="s">
        <v>298</v>
      </c>
      <c r="L4" s="183" t="s">
        <v>299</v>
      </c>
      <c r="M4" s="183" t="s">
        <v>300</v>
      </c>
      <c r="N4" s="176" t="s">
        <v>300</v>
      </c>
    </row>
    <row r="5" spans="1:14" ht="29.1" customHeight="1">
      <c r="A5" s="282"/>
      <c r="B5" s="172" t="s">
        <v>303</v>
      </c>
      <c r="C5" s="172" t="s">
        <v>304</v>
      </c>
      <c r="D5" s="173" t="s">
        <v>305</v>
      </c>
      <c r="E5" s="172" t="s">
        <v>306</v>
      </c>
      <c r="F5" s="172" t="s">
        <v>307</v>
      </c>
      <c r="G5" s="172" t="s">
        <v>308</v>
      </c>
      <c r="H5" s="284"/>
      <c r="I5" s="172" t="s">
        <v>101</v>
      </c>
      <c r="J5" s="172" t="s">
        <v>102</v>
      </c>
      <c r="K5" s="173" t="s">
        <v>103</v>
      </c>
      <c r="L5" s="172" t="s">
        <v>104</v>
      </c>
      <c r="M5" s="172" t="s">
        <v>330</v>
      </c>
      <c r="N5" s="172" t="s">
        <v>106</v>
      </c>
    </row>
    <row r="6" spans="1:14" ht="29.1" customHeight="1">
      <c r="A6" s="174" t="s">
        <v>309</v>
      </c>
      <c r="B6" s="174">
        <f>C6-1</f>
        <v>67</v>
      </c>
      <c r="C6" s="174">
        <f>D6-2</f>
        <v>68</v>
      </c>
      <c r="D6" s="173">
        <v>70</v>
      </c>
      <c r="E6" s="174">
        <f>D6+2</f>
        <v>72</v>
      </c>
      <c r="F6" s="174">
        <f>E6+2</f>
        <v>74</v>
      </c>
      <c r="G6" s="174">
        <f>F6+1</f>
        <v>75</v>
      </c>
      <c r="H6" s="284"/>
      <c r="I6" s="184" t="s">
        <v>317</v>
      </c>
      <c r="J6" s="184" t="s">
        <v>320</v>
      </c>
      <c r="K6" s="184" t="s">
        <v>317</v>
      </c>
      <c r="L6" s="184" t="s">
        <v>333</v>
      </c>
      <c r="M6" s="184" t="s">
        <v>338</v>
      </c>
      <c r="N6" s="177" t="s">
        <v>320</v>
      </c>
    </row>
    <row r="7" spans="1:14" ht="29.1" customHeight="1">
      <c r="A7" s="174" t="s">
        <v>310</v>
      </c>
      <c r="B7" s="174">
        <f t="shared" ref="B7:C8" si="0">C7-4</f>
        <v>100</v>
      </c>
      <c r="C7" s="174">
        <f t="shared" si="0"/>
        <v>104</v>
      </c>
      <c r="D7" s="173">
        <v>108</v>
      </c>
      <c r="E7" s="174">
        <f>D7+4</f>
        <v>112</v>
      </c>
      <c r="F7" s="174">
        <f>E7+4</f>
        <v>116</v>
      </c>
      <c r="G7" s="174">
        <f t="shared" ref="G7:G8" si="1">F7+6</f>
        <v>122</v>
      </c>
      <c r="H7" s="284"/>
      <c r="I7" s="191" t="s">
        <v>317</v>
      </c>
      <c r="J7" s="191" t="s">
        <v>317</v>
      </c>
      <c r="K7" s="191" t="s">
        <v>331</v>
      </c>
      <c r="L7" s="191" t="s">
        <v>317</v>
      </c>
      <c r="M7" s="185" t="s">
        <v>331</v>
      </c>
      <c r="N7" s="178" t="s">
        <v>331</v>
      </c>
    </row>
    <row r="8" spans="1:14" ht="29.1" customHeight="1">
      <c r="A8" s="174" t="s">
        <v>311</v>
      </c>
      <c r="B8" s="174">
        <f t="shared" si="0"/>
        <v>98</v>
      </c>
      <c r="C8" s="174">
        <f t="shared" si="0"/>
        <v>102</v>
      </c>
      <c r="D8" s="173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284"/>
      <c r="I8" s="184" t="s">
        <v>317</v>
      </c>
      <c r="J8" s="184" t="s">
        <v>331</v>
      </c>
      <c r="K8" s="184" t="s">
        <v>318</v>
      </c>
      <c r="L8" s="184" t="s">
        <v>318</v>
      </c>
      <c r="M8" s="192" t="s">
        <v>318</v>
      </c>
      <c r="N8" s="179" t="s">
        <v>318</v>
      </c>
    </row>
    <row r="9" spans="1:14" ht="29.1" customHeight="1">
      <c r="A9" s="174" t="s">
        <v>312</v>
      </c>
      <c r="B9" s="174">
        <f t="shared" ref="B9:C9" si="2">C9-1.2</f>
        <v>43.599999999999994</v>
      </c>
      <c r="C9" s="174">
        <f t="shared" si="2"/>
        <v>44.8</v>
      </c>
      <c r="D9" s="173">
        <v>46</v>
      </c>
      <c r="E9" s="174">
        <f t="shared" ref="E9:F9" si="3">D9+1.2</f>
        <v>47.2</v>
      </c>
      <c r="F9" s="174">
        <f t="shared" si="3"/>
        <v>48.400000000000006</v>
      </c>
      <c r="G9" s="174">
        <f t="shared" ref="G9" si="4">F9+1.4</f>
        <v>49.800000000000004</v>
      </c>
      <c r="H9" s="284"/>
      <c r="I9" s="191" t="s">
        <v>331</v>
      </c>
      <c r="J9" s="191" t="s">
        <v>332</v>
      </c>
      <c r="K9" s="191" t="s">
        <v>336</v>
      </c>
      <c r="L9" s="191" t="s">
        <v>334</v>
      </c>
      <c r="M9" s="185" t="s">
        <v>331</v>
      </c>
      <c r="N9" s="193" t="s">
        <v>332</v>
      </c>
    </row>
    <row r="10" spans="1:14" ht="29.1" customHeight="1">
      <c r="A10" s="174" t="s">
        <v>313</v>
      </c>
      <c r="B10" s="174">
        <f>C10-0.5</f>
        <v>21</v>
      </c>
      <c r="C10" s="174">
        <f>D10-0.5</f>
        <v>21.5</v>
      </c>
      <c r="D10" s="173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284"/>
      <c r="I10" s="191" t="s">
        <v>335</v>
      </c>
      <c r="J10" s="191" t="s">
        <v>333</v>
      </c>
      <c r="K10" s="191" t="s">
        <v>317</v>
      </c>
      <c r="L10" s="191" t="s">
        <v>333</v>
      </c>
      <c r="M10" s="185" t="s">
        <v>320</v>
      </c>
      <c r="N10" s="178" t="s">
        <v>339</v>
      </c>
    </row>
    <row r="11" spans="1:14" ht="29.1" customHeight="1">
      <c r="A11" s="174" t="s">
        <v>314</v>
      </c>
      <c r="B11" s="175">
        <f>C11-0.7</f>
        <v>18.3</v>
      </c>
      <c r="C11" s="175">
        <f>D11-0.7</f>
        <v>19</v>
      </c>
      <c r="D11" s="173">
        <v>19.7</v>
      </c>
      <c r="E11" s="175">
        <f>D11+0.7</f>
        <v>20.399999999999999</v>
      </c>
      <c r="F11" s="175">
        <f>E11+0.7</f>
        <v>21.099999999999998</v>
      </c>
      <c r="G11" s="175">
        <f>F11+0.95</f>
        <v>22.049999999999997</v>
      </c>
      <c r="H11" s="284"/>
      <c r="I11" s="191" t="s">
        <v>317</v>
      </c>
      <c r="J11" s="191" t="s">
        <v>332</v>
      </c>
      <c r="K11" s="191" t="s">
        <v>323</v>
      </c>
      <c r="L11" s="191" t="s">
        <v>317</v>
      </c>
      <c r="M11" s="185" t="s">
        <v>317</v>
      </c>
      <c r="N11" s="178" t="s">
        <v>317</v>
      </c>
    </row>
    <row r="12" spans="1:14" ht="29.1" customHeight="1">
      <c r="A12" s="174" t="s">
        <v>315</v>
      </c>
      <c r="B12" s="174">
        <f>C12-0.7</f>
        <v>16.600000000000001</v>
      </c>
      <c r="C12" s="174">
        <f>D12-0.7</f>
        <v>17.3</v>
      </c>
      <c r="D12" s="173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284"/>
      <c r="I12" s="191" t="s">
        <v>337</v>
      </c>
      <c r="J12" s="191" t="s">
        <v>332</v>
      </c>
      <c r="K12" s="191" t="s">
        <v>317</v>
      </c>
      <c r="L12" s="191" t="s">
        <v>335</v>
      </c>
      <c r="M12" s="185" t="s">
        <v>337</v>
      </c>
      <c r="N12" s="180" t="s">
        <v>332</v>
      </c>
    </row>
    <row r="13" spans="1:14" ht="29.1" customHeight="1" thickBot="1">
      <c r="A13" s="115"/>
      <c r="B13" s="116"/>
      <c r="C13" s="117"/>
      <c r="D13" s="117"/>
      <c r="E13" s="118"/>
      <c r="F13" s="118"/>
      <c r="G13" s="116"/>
      <c r="H13" s="285"/>
      <c r="I13" s="122"/>
      <c r="J13" s="123"/>
      <c r="K13" s="124"/>
      <c r="L13" s="125"/>
      <c r="M13" s="188"/>
      <c r="N13" s="126"/>
    </row>
    <row r="14" spans="1:14" ht="15" thickTop="1">
      <c r="A14" s="119" t="s">
        <v>113</v>
      </c>
      <c r="B14" s="120"/>
      <c r="C14" s="120"/>
      <c r="D14" s="121"/>
      <c r="E14" s="121"/>
      <c r="F14" s="121"/>
      <c r="G14" s="121"/>
      <c r="H14" s="44"/>
      <c r="I14" s="44"/>
      <c r="J14" s="44"/>
      <c r="K14" s="44"/>
      <c r="L14" s="44"/>
      <c r="M14" s="44"/>
      <c r="N14" s="44"/>
    </row>
    <row r="15" spans="1:14" ht="14.25">
      <c r="A15" s="43" t="s">
        <v>132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>
      <c r="A16" s="44"/>
      <c r="B16" s="44"/>
      <c r="C16" s="44"/>
      <c r="D16" s="44"/>
      <c r="E16" s="44"/>
      <c r="F16" s="44"/>
      <c r="G16" s="44"/>
      <c r="H16" s="44"/>
      <c r="I16" s="42" t="s">
        <v>133</v>
      </c>
      <c r="J16" s="58">
        <v>44986</v>
      </c>
      <c r="K16" s="42" t="s">
        <v>134</v>
      </c>
      <c r="L16" s="42"/>
      <c r="M16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1" t="s">
        <v>195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196</v>
      </c>
      <c r="B2" s="391" t="s">
        <v>197</v>
      </c>
      <c r="C2" s="391" t="s">
        <v>198</v>
      </c>
      <c r="D2" s="391" t="s">
        <v>199</v>
      </c>
      <c r="E2" s="391" t="s">
        <v>200</v>
      </c>
      <c r="F2" s="391" t="s">
        <v>201</v>
      </c>
      <c r="G2" s="391" t="s">
        <v>202</v>
      </c>
      <c r="H2" s="39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1" t="s">
        <v>209</v>
      </c>
      <c r="O2" s="391" t="s">
        <v>210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2"/>
      <c r="O3" s="392"/>
    </row>
    <row r="4" spans="1:15" ht="17.100000000000001" customHeight="1">
      <c r="A4" s="6">
        <v>1</v>
      </c>
      <c r="B4" s="10" t="s">
        <v>212</v>
      </c>
      <c r="C4" s="6" t="s">
        <v>213</v>
      </c>
      <c r="D4" s="16" t="s">
        <v>214</v>
      </c>
      <c r="E4" s="12" t="s">
        <v>215</v>
      </c>
      <c r="F4" s="12" t="s">
        <v>216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217</v>
      </c>
    </row>
    <row r="5" spans="1:15" ht="17.100000000000001" customHeight="1">
      <c r="A5" s="6">
        <v>2</v>
      </c>
      <c r="B5" s="10" t="s">
        <v>218</v>
      </c>
      <c r="C5" s="6" t="s">
        <v>213</v>
      </c>
      <c r="D5" s="16" t="s">
        <v>219</v>
      </c>
      <c r="E5" s="12" t="s">
        <v>220</v>
      </c>
      <c r="F5" s="12" t="s">
        <v>216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217</v>
      </c>
    </row>
    <row r="6" spans="1:15" ht="17.100000000000001" customHeight="1">
      <c r="A6" s="6">
        <v>3</v>
      </c>
      <c r="B6" s="10">
        <v>221022082</v>
      </c>
      <c r="C6" s="6" t="s">
        <v>213</v>
      </c>
      <c r="D6" s="16" t="s">
        <v>221</v>
      </c>
      <c r="E6" s="12" t="s">
        <v>215</v>
      </c>
      <c r="F6" s="12" t="s">
        <v>216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217</v>
      </c>
    </row>
    <row r="7" spans="1:15" ht="17.100000000000001" customHeight="1">
      <c r="A7" s="6">
        <v>4</v>
      </c>
      <c r="B7" s="10" t="s">
        <v>222</v>
      </c>
      <c r="C7" s="6" t="s">
        <v>213</v>
      </c>
      <c r="D7" s="16" t="s">
        <v>223</v>
      </c>
      <c r="E7" s="12" t="s">
        <v>224</v>
      </c>
      <c r="F7" s="12" t="s">
        <v>216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217</v>
      </c>
    </row>
    <row r="8" spans="1:15" ht="17.100000000000001" customHeight="1">
      <c r="A8" s="6">
        <v>5</v>
      </c>
      <c r="B8" s="10">
        <v>22102302</v>
      </c>
      <c r="C8" s="6" t="s">
        <v>213</v>
      </c>
      <c r="D8" s="17" t="s">
        <v>225</v>
      </c>
      <c r="E8" s="5" t="s">
        <v>226</v>
      </c>
      <c r="F8" s="12" t="s">
        <v>216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217</v>
      </c>
    </row>
    <row r="9" spans="1:15" ht="17.100000000000001" customHeight="1">
      <c r="A9" s="6">
        <v>6</v>
      </c>
      <c r="B9" s="10">
        <v>221022081</v>
      </c>
      <c r="C9" s="6" t="s">
        <v>213</v>
      </c>
      <c r="D9" s="23" t="s">
        <v>227</v>
      </c>
      <c r="E9" s="5" t="s">
        <v>228</v>
      </c>
      <c r="F9" s="12" t="s">
        <v>216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217</v>
      </c>
    </row>
    <row r="10" spans="1:15" ht="17.100000000000001" customHeight="1">
      <c r="A10" s="6">
        <v>7</v>
      </c>
      <c r="B10" s="14">
        <v>221023034</v>
      </c>
      <c r="C10" s="6" t="s">
        <v>213</v>
      </c>
      <c r="D10" s="5" t="s">
        <v>229</v>
      </c>
      <c r="E10" s="5" t="s">
        <v>228</v>
      </c>
      <c r="F10" s="12" t="s">
        <v>216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2" t="s">
        <v>230</v>
      </c>
      <c r="B12" s="383"/>
      <c r="C12" s="383"/>
      <c r="D12" s="384"/>
      <c r="E12" s="385"/>
      <c r="F12" s="386"/>
      <c r="G12" s="386"/>
      <c r="H12" s="386"/>
      <c r="I12" s="387"/>
      <c r="J12" s="382" t="s">
        <v>231</v>
      </c>
      <c r="K12" s="383"/>
      <c r="L12" s="383"/>
      <c r="M12" s="384"/>
      <c r="N12" s="7"/>
      <c r="O12" s="9"/>
    </row>
    <row r="13" spans="1:15" ht="16.5">
      <c r="A13" s="388" t="s">
        <v>232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2023-03-01T09:37:50Z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2052-11.1.0.12763</vt:lpwstr>
  </property>
</Properties>
</file>