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3601\2-21尾期1562件\"/>
    </mc:Choice>
  </mc:AlternateContent>
  <xr:revisionPtr revIDLastSave="0" documentId="13_ncr:1_{1BAC9E29-321B-4C56-9AD3-A27A324FF27A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5" i="15"/>
  <c r="E5" i="15"/>
  <c r="F5" i="15"/>
  <c r="G5" i="15"/>
  <c r="B5" i="15"/>
</calcChain>
</file>

<file path=xl/sharedStrings.xml><?xml version="1.0" encoding="utf-8"?>
<sst xmlns="http://schemas.openxmlformats.org/spreadsheetml/2006/main" count="828" uniqueCount="368">
  <si>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</si>
  <si>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</si>
  <si>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</si>
  <si>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</si>
  <si>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</si>
  <si>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</si>
  <si>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</si>
  <si>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</si>
  <si>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</si>
  <si>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</si>
  <si>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</si>
  <si>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</si>
  <si>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</si>
  <si>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</si>
  <si>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</si>
  <si>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</si>
  <si>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</si>
  <si>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</si>
  <si>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</si>
  <si>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</si>
  <si>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</si>
  <si>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</si>
  <si>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</si>
  <si>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</si>
  <si>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</si>
  <si>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</si>
  <si>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</si>
  <si>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</si>
  <si>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</si>
  <si>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</si>
  <si>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</si>
  <si>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</si>
  <si>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</si>
  <si>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</si>
  <si>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</si>
  <si>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</si>
  <si>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</si>
  <si>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</si>
  <si>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</si>
  <si>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</si>
  <si>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</si>
  <si>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</si>
  <si>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</si>
  <si>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</si>
  <si>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</si>
  <si>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</si>
  <si>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</si>
  <si>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</si>
  <si>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</si>
  <si>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</si>
  <si>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</si>
  <si>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</si>
  <si>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</si>
  <si>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</si>
  <si>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</si>
  <si>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</si>
  <si>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佛山优溢服饰有限公司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</si>
  <si>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</si>
  <si>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</si>
  <si>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</si>
  <si>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</si>
  <si>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</si>
  <si>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</si>
  <si>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QAJJAL83601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</si>
  <si>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</si>
  <si>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</si>
  <si>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</si>
  <si>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</si>
  <si>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</si>
  <si>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</si>
  <si>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</si>
  <si>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</si>
  <si>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</si>
  <si>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</si>
  <si>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</si>
  <si>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</si>
  <si>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</si>
  <si>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</si>
  <si>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</si>
  <si>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</si>
  <si>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</si>
  <si>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</si>
  <si>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</si>
  <si>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</si>
  <si>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</si>
  <si>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</si>
  <si>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</si>
  <si>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</si>
  <si>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</si>
  <si>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</si>
  <si>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</si>
  <si>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</si>
  <si>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</si>
  <si>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</si>
  <si>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</si>
  <si>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</si>
  <si>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</si>
  <si>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</si>
  <si>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</si>
  <si>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</si>
  <si>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</si>
  <si>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</si>
  <si>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</si>
  <si>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</si>
  <si>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</si>
  <si>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</si>
  <si>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</si>
  <si>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</si>
  <si>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</si>
  <si>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</si>
  <si>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</si>
  <si>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</si>
  <si>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</si>
  <si>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</si>
  <si>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</si>
  <si>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</si>
  <si>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</si>
  <si>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</si>
  <si>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</si>
  <si>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航海蓝</t>
  </si>
  <si>
    <t>氢湖绿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</si>
  <si>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</si>
  <si>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天镜蓝150码/3件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</si>
  <si>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</si>
  <si>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</si>
  <si>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</si>
  <si>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</si>
  <si>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</si>
  <si>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1.上领不圆顺，高低肩</t>
  </si>
  <si>
    <t>2.冚衫脚弯曲、不顺直</t>
  </si>
  <si>
    <t>3.衫脚骨位未对齐、扭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</si>
  <si>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</si>
  <si>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</si>
  <si>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</si>
  <si>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</si>
  <si>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</si>
  <si>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</si>
  <si>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</si>
  <si>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</si>
  <si>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</si>
  <si>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</si>
  <si>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</si>
  <si>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</si>
  <si>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</si>
  <si>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复核时间</t>
  </si>
  <si>
    <t>QC规格测量表</t>
  </si>
  <si>
    <t>儿童短袖T</t>
  </si>
  <si>
    <t>码号</t>
  </si>
  <si>
    <t>儿童号型</t>
  </si>
  <si>
    <t>成人号型</t>
  </si>
  <si>
    <t>号型</t>
  </si>
  <si>
    <t>洗前</t>
  </si>
  <si>
    <t>洗后</t>
  </si>
  <si>
    <t>后中长</t>
  </si>
  <si>
    <t>-</t>
  </si>
  <si>
    <t>-1</t>
  </si>
  <si>
    <t>胸围</t>
  </si>
  <si>
    <t>+1</t>
  </si>
  <si>
    <t>摆围</t>
  </si>
  <si>
    <t>肩宽</t>
  </si>
  <si>
    <t>+1.2</t>
  </si>
  <si>
    <t>+0.8</t>
  </si>
  <si>
    <t>上领围</t>
  </si>
  <si>
    <t>肩点袖长(短袖）</t>
  </si>
  <si>
    <t>-0.5</t>
  </si>
  <si>
    <t>袖肥/2</t>
  </si>
  <si>
    <t>袖口围/2（短袖）</t>
  </si>
  <si>
    <t xml:space="preserve">     初期请洗测2-3件，有问题的另加测量数量。</t>
  </si>
  <si>
    <t>验货时间：</t>
  </si>
  <si>
    <t>跟单QC:</t>
  </si>
  <si>
    <t>唐元辉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</si>
  <si>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</si>
  <si>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</si>
  <si>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</si>
  <si>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</si>
  <si>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</si>
  <si>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</si>
  <si>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</si>
  <si>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</si>
  <si>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</si>
  <si>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</si>
  <si>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</si>
  <si>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</si>
  <si>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</si>
  <si>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</si>
  <si>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</si>
  <si>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</si>
  <si>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</si>
  <si>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</si>
  <si>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</si>
  <si>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</si>
  <si>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</si>
  <si>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</si>
  <si>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</si>
  <si>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</si>
  <si>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S洗前/洗后</t>
  </si>
  <si>
    <t>QC出货报告书</t>
  </si>
  <si>
    <t>童装期货</t>
  </si>
  <si>
    <t>产品名称</t>
  </si>
  <si>
    <t>合同日期</t>
  </si>
  <si>
    <t>检验资料确认</t>
  </si>
  <si>
    <t>2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</si>
  <si>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</si>
  <si>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</si>
  <si>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</si>
  <si>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</si>
  <si>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</si>
  <si>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</si>
  <si>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</si>
  <si>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</si>
  <si>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</si>
  <si>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</si>
  <si>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</si>
  <si>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</si>
  <si>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</si>
  <si>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</si>
  <si>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</si>
  <si>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</si>
  <si>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</si>
  <si>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</si>
  <si>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</si>
  <si>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</si>
  <si>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</si>
  <si>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</si>
  <si>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</si>
  <si>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</si>
  <si>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</si>
  <si>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</si>
  <si>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</si>
  <si>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</si>
  <si>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</si>
  <si>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</si>
  <si>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</si>
  <si>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情况说明：</t>
  </si>
  <si>
    <t xml:space="preserve">【问题点描述】  </t>
  </si>
  <si>
    <t>数量</t>
  </si>
  <si>
    <t>1.领圈不顺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</si>
  <si>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</si>
  <si>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</si>
  <si>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</si>
  <si>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</si>
  <si>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</si>
  <si>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</si>
  <si>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</si>
  <si>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</si>
  <si>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</si>
  <si>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</si>
  <si>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</si>
  <si>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+0.8 +0.5</t>
  </si>
  <si>
    <t>+0.5  +0.4</t>
  </si>
  <si>
    <t>+0.1 +0.5</t>
  </si>
  <si>
    <t>+1  +0.8</t>
  </si>
  <si>
    <t>+0.5 +0.3</t>
  </si>
  <si>
    <t>+0.7  +0.8</t>
  </si>
  <si>
    <t>+0.6  +0.8</t>
  </si>
  <si>
    <t>+0.5  +0.8</t>
  </si>
  <si>
    <t>+0.5 /</t>
  </si>
  <si>
    <t>-0.4 +0.5</t>
  </si>
  <si>
    <t>+0.7 +0.5</t>
  </si>
  <si>
    <t>+0.7 +0.4</t>
  </si>
  <si>
    <t>+0.8 +0.4</t>
  </si>
  <si>
    <t>+0.5 +0.6</t>
  </si>
  <si>
    <t>下领围</t>
  </si>
  <si>
    <t>+1  +0.5</t>
  </si>
  <si>
    <t>+0.6 +0.4</t>
  </si>
  <si>
    <t>+0.5 +0.8</t>
  </si>
  <si>
    <t>/</t>
  </si>
  <si>
    <t>-0.5  /</t>
  </si>
  <si>
    <t>-0.3  /</t>
  </si>
  <si>
    <t>-0.3  +0.5</t>
  </si>
  <si>
    <t>+0.5  /</t>
  </si>
  <si>
    <t>+0.8 /</t>
  </si>
  <si>
    <t>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</si>
  <si>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</si>
  <si>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</si>
  <si>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</si>
  <si>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</si>
  <si>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</si>
  <si>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</si>
  <si>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</si>
  <si>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</si>
  <si>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</si>
  <si>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</si>
  <si>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</si>
  <si>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</si>
  <si>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</si>
  <si>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</si>
  <si>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</si>
  <si>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</si>
  <si>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S2221553</t>
  </si>
  <si>
    <t>G21SS3140</t>
  </si>
  <si>
    <t>23SS航海蓝</t>
  </si>
  <si>
    <t>兴欣宝</t>
  </si>
  <si>
    <t>S2221554</t>
  </si>
  <si>
    <t>制表时间：2022-9-29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</si>
  <si>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</si>
  <si>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</si>
  <si>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</si>
  <si>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</si>
  <si>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</si>
  <si>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</si>
  <si>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</si>
  <si>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</si>
  <si>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</si>
  <si>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</si>
  <si>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欣兴宝</t>
  </si>
  <si>
    <t>﹣0.5</t>
  </si>
  <si>
    <t>﹣1</t>
  </si>
  <si>
    <t>无色差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</si>
  <si>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</si>
  <si>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</si>
  <si>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</si>
  <si>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</si>
  <si>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</si>
  <si>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</si>
  <si>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</si>
  <si>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</si>
  <si>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</si>
  <si>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</si>
  <si>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</si>
  <si>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</si>
  <si>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S2221553
S2221554</t>
  </si>
  <si>
    <t>G18SSBB001-G89</t>
  </si>
  <si>
    <t>后领捆织带</t>
  </si>
  <si>
    <t>锦湾</t>
  </si>
  <si>
    <t>面料</t>
  </si>
  <si>
    <t>物料6</t>
  </si>
  <si>
    <t>物料7</t>
  </si>
  <si>
    <t>物料8</t>
  </si>
  <si>
    <t>物料9</t>
  </si>
  <si>
    <t>物料10</t>
  </si>
  <si>
    <t>制表时间：2022-9-30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</si>
  <si>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</si>
  <si>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</si>
  <si>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</si>
  <si>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</si>
  <si>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</si>
  <si>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</si>
  <si>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</si>
  <si>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</si>
  <si>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</si>
  <si>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</si>
  <si>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</si>
  <si>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</si>
  <si>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</si>
  <si>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</si>
  <si>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</si>
  <si>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</si>
  <si>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</si>
  <si>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嘉华</t>
  </si>
  <si>
    <t>前幅</t>
  </si>
  <si>
    <t>胶浆印花</t>
  </si>
  <si>
    <t>无开胶/掉色</t>
  </si>
  <si>
    <t>制表时间：2022-12-5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</si>
  <si>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</si>
  <si>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</si>
  <si>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</si>
  <si>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</si>
  <si>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</si>
  <si>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青藻绿</t>
  </si>
  <si>
    <t>﹣5</t>
  </si>
  <si>
    <t>原野绿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</si>
  <si>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</si>
  <si>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</si>
  <si>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②检验明细：共抽验125件</t>
    <phoneticPr fontId="56" type="noConversion"/>
  </si>
  <si>
    <t>袖口下摆线头</t>
    <phoneticPr fontId="56" type="noConversion"/>
  </si>
  <si>
    <t>面布脏污</t>
    <phoneticPr fontId="56" type="noConversion"/>
  </si>
  <si>
    <t>尾期验货，按照要求抽验125件，验货合格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</si>
</sst>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0_);[Red]\(0.00\)"/>
    <numFmt numFmtId="179" formatCode="0.0_ "/>
    <numFmt numFmtId="180" formatCode="0.00_ "/>
    <numFmt numFmtId="181" formatCode="yyyy&quot;年&quot;m&quot;月&quot;d&quot;日&quot;;@"/>
    <numFmt numFmtId="182" formatCode="_ [$¥-804]* #,##0.00_ ;_ [$¥-804]* \-#,##0.00_ ;_ [$¥-804]* &quot;-&quot;??_ ;_ @_ "/>
    <numFmt numFmtId="183" formatCode="0_ "/>
  </numFmts>
  <fonts count="5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name val="新細明體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1" fillId="0" borderId="0" applyProtection="0">
      <alignment vertical="center"/>
    </xf>
  </cellStyleXfs>
  <cellXfs count="4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0" fontId="7" fillId="0" borderId="0" xfId="0" applyFont="1"/>
    <xf numFmtId="0" fontId="1" fillId="0" borderId="2" xfId="0" applyFont="1" applyBorder="1" applyAlignment="1">
      <alignment horizontal="left"/>
    </xf>
    <xf numFmtId="0" fontId="15" fillId="0" borderId="0" xfId="5" applyFont="1"/>
    <xf numFmtId="0" fontId="16" fillId="0" borderId="0" xfId="5"/>
    <xf numFmtId="0" fontId="15" fillId="0" borderId="0" xfId="5" applyFont="1" applyAlignment="1">
      <alignment horizontal="left"/>
    </xf>
    <xf numFmtId="0" fontId="18" fillId="0" borderId="11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1" fillId="0" borderId="13" xfId="4" applyFont="1" applyBorder="1" applyAlignment="1">
      <alignment horizontal="left"/>
    </xf>
    <xf numFmtId="0" fontId="21" fillId="0" borderId="2" xfId="4" applyFont="1" applyBorder="1" applyAlignment="1">
      <alignment horizontal="center"/>
    </xf>
    <xf numFmtId="0" fontId="22" fillId="0" borderId="2" xfId="4" applyFont="1" applyBorder="1" applyAlignment="1">
      <alignment horizontal="center"/>
    </xf>
    <xf numFmtId="0" fontId="23" fillId="0" borderId="2" xfId="4" applyFont="1" applyBorder="1" applyAlignment="1">
      <alignment horizontal="center" vertical="center"/>
    </xf>
    <xf numFmtId="0" fontId="24" fillId="0" borderId="13" xfId="4" applyFont="1" applyBorder="1" applyAlignment="1">
      <alignment horizontal="left"/>
    </xf>
    <xf numFmtId="0" fontId="25" fillId="0" borderId="2" xfId="4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7" fillId="0" borderId="13" xfId="4" applyFont="1" applyBorder="1" applyAlignment="1">
      <alignment horizontal="left"/>
    </xf>
    <xf numFmtId="0" fontId="27" fillId="0" borderId="2" xfId="4" applyFont="1" applyBorder="1" applyAlignment="1">
      <alignment horizontal="center"/>
    </xf>
    <xf numFmtId="0" fontId="28" fillId="0" borderId="13" xfId="0" applyFont="1" applyBorder="1" applyAlignment="1">
      <alignment vertical="center"/>
    </xf>
    <xf numFmtId="179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shrinkToFi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32" fillId="0" borderId="0" xfId="5" applyFont="1"/>
    <xf numFmtId="0" fontId="33" fillId="0" borderId="0" xfId="5" applyFont="1"/>
    <xf numFmtId="0" fontId="0" fillId="0" borderId="0" xfId="0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9" fontId="30" fillId="0" borderId="2" xfId="4" applyNumberFormat="1" applyFont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49" fontId="32" fillId="4" borderId="21" xfId="6" applyNumberFormat="1" applyFont="1" applyFill="1" applyBorder="1" applyAlignment="1">
      <alignment horizontal="center" vertical="center"/>
    </xf>
    <xf numFmtId="49" fontId="32" fillId="4" borderId="22" xfId="6" applyNumberFormat="1" applyFont="1" applyFill="1" applyBorder="1" applyAlignment="1">
      <alignment horizontal="center" vertical="center"/>
    </xf>
    <xf numFmtId="49" fontId="15" fillId="4" borderId="23" xfId="5" applyNumberFormat="1" applyFont="1" applyFill="1" applyBorder="1" applyAlignment="1">
      <alignment horizontal="center"/>
    </xf>
    <xf numFmtId="49" fontId="32" fillId="4" borderId="23" xfId="6" applyNumberFormat="1" applyFont="1" applyFill="1" applyBorder="1" applyAlignment="1">
      <alignment horizontal="center" vertical="center"/>
    </xf>
    <xf numFmtId="49" fontId="32" fillId="4" borderId="24" xfId="6" applyNumberFormat="1" applyFont="1" applyFill="1" applyBorder="1" applyAlignment="1">
      <alignment horizontal="center" vertical="center"/>
    </xf>
    <xf numFmtId="0" fontId="35" fillId="0" borderId="0" xfId="5" applyFont="1"/>
    <xf numFmtId="14" fontId="35" fillId="0" borderId="0" xfId="5" applyNumberFormat="1" applyFont="1"/>
    <xf numFmtId="0" fontId="16" fillId="0" borderId="0" xfId="4" applyAlignment="1">
      <alignment horizontal="left" vertical="center"/>
    </xf>
    <xf numFmtId="0" fontId="37" fillId="0" borderId="26" xfId="4" applyFont="1" applyBorder="1" applyAlignment="1">
      <alignment horizontal="left" vertical="center"/>
    </xf>
    <xf numFmtId="0" fontId="37" fillId="0" borderId="27" xfId="4" applyFont="1" applyBorder="1" applyAlignment="1">
      <alignment horizontal="center" vertical="center"/>
    </xf>
    <xf numFmtId="0" fontId="33" fillId="0" borderId="27" xfId="4" applyFont="1" applyBorder="1">
      <alignment vertical="center"/>
    </xf>
    <xf numFmtId="0" fontId="37" fillId="0" borderId="27" xfId="4" applyFont="1" applyBorder="1">
      <alignment vertical="center"/>
    </xf>
    <xf numFmtId="0" fontId="37" fillId="0" borderId="28" xfId="4" applyFont="1" applyBorder="1">
      <alignment vertical="center"/>
    </xf>
    <xf numFmtId="0" fontId="30" fillId="0" borderId="21" xfId="4" applyFont="1" applyBorder="1" applyAlignment="1">
      <alignment horizontal="center" vertical="center"/>
    </xf>
    <xf numFmtId="0" fontId="37" fillId="0" borderId="21" xfId="4" applyFont="1" applyBorder="1">
      <alignment vertical="center"/>
    </xf>
    <xf numFmtId="0" fontId="37" fillId="0" borderId="28" xfId="4" applyFont="1" applyBorder="1" applyAlignment="1">
      <alignment horizontal="left" vertical="center"/>
    </xf>
    <xf numFmtId="49" fontId="30" fillId="0" borderId="21" xfId="4" applyNumberFormat="1" applyFont="1" applyBorder="1" applyAlignment="1">
      <alignment horizontal="right" vertical="center"/>
    </xf>
    <xf numFmtId="0" fontId="33" fillId="0" borderId="21" xfId="4" applyFont="1" applyBorder="1" applyAlignment="1">
      <alignment horizontal="left" vertical="center"/>
    </xf>
    <xf numFmtId="0" fontId="37" fillId="0" borderId="21" xfId="4" applyFont="1" applyBorder="1" applyAlignment="1">
      <alignment horizontal="left" vertical="center"/>
    </xf>
    <xf numFmtId="0" fontId="37" fillId="0" borderId="29" xfId="4" applyFont="1" applyBorder="1">
      <alignment vertical="center"/>
    </xf>
    <xf numFmtId="0" fontId="37" fillId="0" borderId="30" xfId="4" applyFont="1" applyBorder="1">
      <alignment vertical="center"/>
    </xf>
    <xf numFmtId="0" fontId="33" fillId="0" borderId="30" xfId="4" applyFont="1" applyBorder="1">
      <alignment vertical="center"/>
    </xf>
    <xf numFmtId="0" fontId="33" fillId="0" borderId="30" xfId="4" applyFont="1" applyBorder="1" applyAlignment="1">
      <alignment horizontal="left" vertical="center"/>
    </xf>
    <xf numFmtId="0" fontId="37" fillId="0" borderId="0" xfId="4" applyFont="1">
      <alignment vertical="center"/>
    </xf>
    <xf numFmtId="0" fontId="33" fillId="0" borderId="0" xfId="4" applyFont="1">
      <alignment vertical="center"/>
    </xf>
    <xf numFmtId="0" fontId="33" fillId="0" borderId="0" xfId="4" applyFont="1" applyAlignment="1">
      <alignment horizontal="left" vertical="center"/>
    </xf>
    <xf numFmtId="0" fontId="37" fillId="0" borderId="26" xfId="4" applyFont="1" applyBorder="1">
      <alignment vertical="center"/>
    </xf>
    <xf numFmtId="0" fontId="33" fillId="0" borderId="21" xfId="4" applyFont="1" applyBorder="1">
      <alignment vertical="center"/>
    </xf>
    <xf numFmtId="0" fontId="37" fillId="0" borderId="27" xfId="4" applyFont="1" applyBorder="1" applyAlignment="1">
      <alignment horizontal="left" vertical="center"/>
    </xf>
    <xf numFmtId="0" fontId="37" fillId="0" borderId="29" xfId="4" applyFont="1" applyBorder="1" applyAlignment="1">
      <alignment horizontal="left" vertical="center"/>
    </xf>
    <xf numFmtId="58" fontId="37" fillId="0" borderId="30" xfId="4" applyNumberFormat="1" applyFont="1" applyBorder="1">
      <alignment vertical="center"/>
    </xf>
    <xf numFmtId="58" fontId="33" fillId="0" borderId="30" xfId="4" applyNumberFormat="1" applyFont="1" applyBorder="1">
      <alignment vertical="center"/>
    </xf>
    <xf numFmtId="0" fontId="33" fillId="0" borderId="42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33" fillId="0" borderId="45" xfId="4" applyFont="1" applyBorder="1" applyAlignment="1">
      <alignment horizontal="center" vertical="center"/>
    </xf>
    <xf numFmtId="0" fontId="37" fillId="0" borderId="42" xfId="4" applyFont="1" applyBorder="1" applyAlignment="1">
      <alignment horizontal="left" vertical="center"/>
    </xf>
    <xf numFmtId="0" fontId="22" fillId="0" borderId="44" xfId="4" applyFont="1" applyBorder="1" applyAlignment="1">
      <alignment horizontal="center" vertical="center"/>
    </xf>
    <xf numFmtId="0" fontId="16" fillId="0" borderId="46" xfId="4" applyBorder="1" applyAlignment="1">
      <alignment horizontal="center" vertical="center"/>
    </xf>
    <xf numFmtId="0" fontId="16" fillId="0" borderId="45" xfId="4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33" fillId="0" borderId="47" xfId="4" applyFont="1" applyBorder="1" applyAlignment="1">
      <alignment horizontal="center" vertical="center"/>
    </xf>
    <xf numFmtId="0" fontId="34" fillId="3" borderId="48" xfId="0" applyFont="1" applyFill="1" applyBorder="1" applyAlignment="1">
      <alignment horizontal="center" vertical="center"/>
    </xf>
    <xf numFmtId="0" fontId="34" fillId="3" borderId="49" xfId="0" applyFont="1" applyFill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vertical="center"/>
    </xf>
    <xf numFmtId="179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82" fontId="39" fillId="0" borderId="3" xfId="0" applyNumberFormat="1" applyFont="1" applyBorder="1" applyAlignment="1">
      <alignment horizontal="center" vertical="center"/>
    </xf>
    <xf numFmtId="182" fontId="39" fillId="0" borderId="2" xfId="0" applyNumberFormat="1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49" fontId="32" fillId="4" borderId="56" xfId="6" applyNumberFormat="1" applyFont="1" applyFill="1" applyBorder="1" applyAlignment="1">
      <alignment horizontal="center" vertical="center"/>
    </xf>
    <xf numFmtId="49" fontId="40" fillId="4" borderId="56" xfId="6" applyNumberFormat="1" applyFont="1" applyFill="1" applyBorder="1" applyAlignment="1">
      <alignment horizontal="center" vertical="center"/>
    </xf>
    <xf numFmtId="49" fontId="32" fillId="4" borderId="57" xfId="6" applyNumberFormat="1" applyFont="1" applyFill="1" applyBorder="1" applyAlignment="1">
      <alignment horizontal="center" vertical="center"/>
    </xf>
    <xf numFmtId="0" fontId="22" fillId="0" borderId="58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0" fontId="23" fillId="0" borderId="28" xfId="4" applyFont="1" applyBorder="1">
      <alignment vertical="center"/>
    </xf>
    <xf numFmtId="0" fontId="30" fillId="0" borderId="28" xfId="4" applyFont="1" applyBorder="1" applyAlignment="1">
      <alignment horizontal="left" vertical="center"/>
    </xf>
    <xf numFmtId="0" fontId="42" fillId="0" borderId="29" xfId="4" applyFont="1" applyBorder="1">
      <alignment vertical="center"/>
    </xf>
    <xf numFmtId="0" fontId="23" fillId="0" borderId="26" xfId="4" applyFont="1" applyBorder="1">
      <alignment vertical="center"/>
    </xf>
    <xf numFmtId="0" fontId="16" fillId="0" borderId="27" xfId="4" applyBorder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16" fillId="0" borderId="27" xfId="4" applyBorder="1">
      <alignment vertical="center"/>
    </xf>
    <xf numFmtId="0" fontId="23" fillId="0" borderId="27" xfId="4" applyFont="1" applyBorder="1">
      <alignment vertical="center"/>
    </xf>
    <xf numFmtId="0" fontId="16" fillId="0" borderId="21" xfId="4" applyBorder="1" applyAlignment="1">
      <alignment horizontal="left" vertical="center"/>
    </xf>
    <xf numFmtId="0" fontId="30" fillId="0" borderId="21" xfId="4" applyFont="1" applyBorder="1" applyAlignment="1">
      <alignment horizontal="left" vertical="center"/>
    </xf>
    <xf numFmtId="0" fontId="16" fillId="0" borderId="21" xfId="4" applyBorder="1">
      <alignment vertical="center"/>
    </xf>
    <xf numFmtId="0" fontId="23" fillId="0" borderId="21" xfId="4" applyFont="1" applyBorder="1">
      <alignment vertical="center"/>
    </xf>
    <xf numFmtId="0" fontId="30" fillId="0" borderId="30" xfId="4" applyFont="1" applyBorder="1" applyAlignment="1">
      <alignment horizontal="left" vertical="center"/>
    </xf>
    <xf numFmtId="0" fontId="23" fillId="0" borderId="28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22" fillId="0" borderId="60" xfId="4" applyFont="1" applyBorder="1">
      <alignment vertical="center"/>
    </xf>
    <xf numFmtId="0" fontId="22" fillId="0" borderId="61" xfId="4" applyFont="1" applyBorder="1">
      <alignment vertical="center"/>
    </xf>
    <xf numFmtId="0" fontId="30" fillId="0" borderId="61" xfId="4" applyFont="1" applyBorder="1">
      <alignment vertical="center"/>
    </xf>
    <xf numFmtId="58" fontId="16" fillId="0" borderId="61" xfId="4" applyNumberFormat="1" applyBorder="1">
      <alignment vertical="center"/>
    </xf>
    <xf numFmtId="0" fontId="30" fillId="0" borderId="42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/>
    </xf>
    <xf numFmtId="0" fontId="21" fillId="0" borderId="2" xfId="4" applyFont="1" applyBorder="1" applyAlignment="1">
      <alignment horizontal="left"/>
    </xf>
    <xf numFmtId="0" fontId="24" fillId="0" borderId="2" xfId="4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49" fontId="39" fillId="0" borderId="2" xfId="0" applyNumberFormat="1" applyFont="1" applyBorder="1" applyAlignment="1">
      <alignment horizontal="center" vertical="center"/>
    </xf>
    <xf numFmtId="49" fontId="39" fillId="0" borderId="54" xfId="0" applyNumberFormat="1" applyFont="1" applyBorder="1" applyAlignment="1">
      <alignment horizontal="center" vertical="center"/>
    </xf>
    <xf numFmtId="49" fontId="39" fillId="0" borderId="50" xfId="0" applyNumberFormat="1" applyFont="1" applyBorder="1" applyAlignment="1">
      <alignment horizontal="center" vertical="center"/>
    </xf>
    <xf numFmtId="49" fontId="39" fillId="0" borderId="55" xfId="0" applyNumberFormat="1" applyFont="1" applyBorder="1" applyAlignment="1">
      <alignment horizontal="center" vertical="center"/>
    </xf>
    <xf numFmtId="49" fontId="30" fillId="0" borderId="21" xfId="4" applyNumberFormat="1" applyFont="1" applyBorder="1">
      <alignment vertical="center"/>
    </xf>
    <xf numFmtId="0" fontId="30" fillId="0" borderId="42" xfId="4" applyFont="1" applyBorder="1">
      <alignment vertical="center"/>
    </xf>
    <xf numFmtId="0" fontId="23" fillId="0" borderId="63" xfId="4" applyFont="1" applyBorder="1">
      <alignment vertical="center"/>
    </xf>
    <xf numFmtId="0" fontId="16" fillId="0" borderId="56" xfId="4" applyBorder="1" applyAlignment="1">
      <alignment horizontal="left" vertical="center"/>
    </xf>
    <xf numFmtId="0" fontId="30" fillId="0" borderId="56" xfId="4" applyFont="1" applyBorder="1" applyAlignment="1">
      <alignment horizontal="left" vertical="center"/>
    </xf>
    <xf numFmtId="0" fontId="16" fillId="0" borderId="56" xfId="4" applyBorder="1">
      <alignment vertical="center"/>
    </xf>
    <xf numFmtId="0" fontId="23" fillId="0" borderId="56" xfId="4" applyFont="1" applyBorder="1">
      <alignment vertical="center"/>
    </xf>
    <xf numFmtId="0" fontId="23" fillId="0" borderId="63" xfId="4" applyFont="1" applyBorder="1" applyAlignment="1">
      <alignment horizontal="center" vertical="center"/>
    </xf>
    <xf numFmtId="0" fontId="30" fillId="0" borderId="56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16" fillId="0" borderId="21" xfId="4" applyBorder="1" applyAlignment="1">
      <alignment horizontal="center" vertical="center"/>
    </xf>
    <xf numFmtId="0" fontId="44" fillId="0" borderId="69" xfId="4" applyFont="1" applyBorder="1" applyAlignment="1">
      <alignment horizontal="left" vertical="center" wrapText="1"/>
    </xf>
    <xf numFmtId="9" fontId="30" fillId="0" borderId="21" xfId="4" applyNumberFormat="1" applyFont="1" applyBorder="1" applyAlignment="1">
      <alignment horizontal="center" vertical="center"/>
    </xf>
    <xf numFmtId="183" fontId="30" fillId="0" borderId="21" xfId="4" applyNumberFormat="1" applyFont="1" applyBorder="1" applyAlignment="1">
      <alignment horizontal="center" vertical="center"/>
    </xf>
    <xf numFmtId="0" fontId="22" fillId="0" borderId="58" xfId="4" applyFont="1" applyBorder="1">
      <alignment vertical="center"/>
    </xf>
    <xf numFmtId="0" fontId="22" fillId="0" borderId="59" xfId="4" applyFont="1" applyBorder="1">
      <alignment vertical="center"/>
    </xf>
    <xf numFmtId="0" fontId="30" fillId="0" borderId="73" xfId="4" applyFont="1" applyBorder="1">
      <alignment vertical="center"/>
    </xf>
    <xf numFmtId="0" fontId="22" fillId="0" borderId="73" xfId="4" applyFont="1" applyBorder="1">
      <alignment vertical="center"/>
    </xf>
    <xf numFmtId="58" fontId="16" fillId="0" borderId="59" xfId="4" applyNumberFormat="1" applyBorder="1">
      <alignment vertical="center"/>
    </xf>
    <xf numFmtId="0" fontId="16" fillId="0" borderId="73" xfId="4" applyBorder="1">
      <alignment vertical="center"/>
    </xf>
    <xf numFmtId="0" fontId="30" fillId="0" borderId="67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45" fillId="0" borderId="42" xfId="4" applyFont="1" applyBorder="1" applyAlignment="1">
      <alignment horizontal="left" vertical="center" wrapText="1"/>
    </xf>
    <xf numFmtId="0" fontId="45" fillId="0" borderId="42" xfId="4" applyFont="1" applyBorder="1" applyAlignment="1">
      <alignment horizontal="left" vertical="center"/>
    </xf>
    <xf numFmtId="0" fontId="47" fillId="0" borderId="78" xfId="0" applyFont="1" applyBorder="1"/>
    <xf numFmtId="0" fontId="47" fillId="0" borderId="2" xfId="0" applyFont="1" applyBorder="1"/>
    <xf numFmtId="0" fontId="47" fillId="5" borderId="2" xfId="0" applyFont="1" applyFill="1" applyBorder="1"/>
    <xf numFmtId="0" fontId="0" fillId="0" borderId="78" xfId="0" applyBorder="1"/>
    <xf numFmtId="0" fontId="0" fillId="5" borderId="2" xfId="0" applyFill="1" applyBorder="1"/>
    <xf numFmtId="0" fontId="0" fillId="0" borderId="79" xfId="0" applyBorder="1"/>
    <xf numFmtId="0" fontId="0" fillId="0" borderId="50" xfId="0" applyBorder="1"/>
    <xf numFmtId="0" fontId="0" fillId="5" borderId="50" xfId="0" applyFill="1" applyBorder="1"/>
    <xf numFmtId="0" fontId="0" fillId="6" borderId="0" xfId="0" applyFill="1"/>
    <xf numFmtId="0" fontId="47" fillId="0" borderId="81" xfId="0" applyFont="1" applyBorder="1"/>
    <xf numFmtId="0" fontId="0" fillId="0" borderId="81" xfId="0" applyBorder="1"/>
    <xf numFmtId="0" fontId="0" fillId="0" borderId="5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7" fillId="7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46" fillId="0" borderId="77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5" borderId="5" xfId="0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3" fillId="0" borderId="25" xfId="4" applyFont="1" applyBorder="1" applyAlignment="1">
      <alignment horizontal="center" vertical="top"/>
    </xf>
    <xf numFmtId="0" fontId="30" fillId="0" borderId="59" xfId="4" applyFont="1" applyBorder="1" applyAlignment="1">
      <alignment horizontal="center" vertical="center"/>
    </xf>
    <xf numFmtId="0" fontId="22" fillId="0" borderId="59" xfId="4" applyFont="1" applyBorder="1" applyAlignment="1">
      <alignment horizontal="center" vertical="center"/>
    </xf>
    <xf numFmtId="0" fontId="16" fillId="0" borderId="59" xfId="4" applyBorder="1" applyAlignment="1">
      <alignment horizontal="center" vertical="center"/>
    </xf>
    <xf numFmtId="0" fontId="16" fillId="0" borderId="64" xfId="4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30" fillId="0" borderId="21" xfId="4" applyFont="1" applyBorder="1" applyAlignment="1">
      <alignment horizontal="left" vertical="center"/>
    </xf>
    <xf numFmtId="0" fontId="30" fillId="0" borderId="42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14" fontId="30" fillId="0" borderId="21" xfId="4" applyNumberFormat="1" applyFont="1" applyBorder="1" applyAlignment="1">
      <alignment horizontal="center" vertical="center"/>
    </xf>
    <xf numFmtId="14" fontId="30" fillId="0" borderId="42" xfId="4" applyNumberFormat="1" applyFont="1" applyBorder="1" applyAlignment="1">
      <alignment horizontal="center" vertical="center"/>
    </xf>
    <xf numFmtId="0" fontId="30" fillId="0" borderId="33" xfId="4" applyFont="1" applyBorder="1" applyAlignment="1">
      <alignment horizontal="left" vertical="center"/>
    </xf>
    <xf numFmtId="0" fontId="30" fillId="0" borderId="45" xfId="4" applyFont="1" applyBorder="1" applyAlignment="1">
      <alignment horizontal="left" vertical="center"/>
    </xf>
    <xf numFmtId="0" fontId="30" fillId="0" borderId="30" xfId="4" applyFont="1" applyBorder="1" applyAlignment="1">
      <alignment horizontal="center" vertical="center"/>
    </xf>
    <xf numFmtId="0" fontId="30" fillId="0" borderId="43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14" fontId="30" fillId="0" borderId="30" xfId="4" applyNumberFormat="1" applyFont="1" applyBorder="1" applyAlignment="1">
      <alignment horizontal="center" vertical="center"/>
    </xf>
    <xf numFmtId="14" fontId="30" fillId="0" borderId="43" xfId="4" applyNumberFormat="1" applyFont="1" applyBorder="1" applyAlignment="1">
      <alignment horizontal="center" vertical="center"/>
    </xf>
    <xf numFmtId="0" fontId="23" fillId="0" borderId="68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74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22" fillId="0" borderId="66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 wrapText="1"/>
    </xf>
    <xf numFmtId="0" fontId="23" fillId="0" borderId="39" xfId="4" applyFont="1" applyBorder="1" applyAlignment="1">
      <alignment horizontal="left" vertical="center" wrapText="1"/>
    </xf>
    <xf numFmtId="0" fontId="23" fillId="0" borderId="47" xfId="4" applyFont="1" applyBorder="1" applyAlignment="1">
      <alignment horizontal="left" vertical="center" wrapText="1"/>
    </xf>
    <xf numFmtId="0" fontId="23" fillId="0" borderId="63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9" fontId="30" fillId="0" borderId="37" xfId="4" applyNumberFormat="1" applyFont="1" applyBorder="1" applyAlignment="1">
      <alignment horizontal="left" vertical="center"/>
    </xf>
    <xf numFmtId="9" fontId="30" fillId="0" borderId="32" xfId="4" applyNumberFormat="1" applyFont="1" applyBorder="1" applyAlignment="1">
      <alignment horizontal="left" vertical="center"/>
    </xf>
    <xf numFmtId="9" fontId="30" fillId="0" borderId="44" xfId="4" applyNumberFormat="1" applyFont="1" applyBorder="1" applyAlignment="1">
      <alignment horizontal="left" vertical="center"/>
    </xf>
    <xf numFmtId="9" fontId="30" fillId="0" borderId="38" xfId="4" applyNumberFormat="1" applyFont="1" applyBorder="1" applyAlignment="1">
      <alignment horizontal="left" vertical="center"/>
    </xf>
    <xf numFmtId="9" fontId="30" fillId="0" borderId="39" xfId="4" applyNumberFormat="1" applyFont="1" applyBorder="1" applyAlignment="1">
      <alignment horizontal="left" vertical="center"/>
    </xf>
    <xf numFmtId="9" fontId="30" fillId="0" borderId="47" xfId="4" applyNumberFormat="1" applyFont="1" applyBorder="1" applyAlignment="1">
      <alignment horizontal="left" vertical="center"/>
    </xf>
    <xf numFmtId="0" fontId="37" fillId="0" borderId="63" xfId="4" applyFont="1" applyBorder="1" applyAlignment="1">
      <alignment horizontal="left" vertical="center"/>
    </xf>
    <xf numFmtId="0" fontId="37" fillId="0" borderId="56" xfId="4" applyFont="1" applyBorder="1" applyAlignment="1">
      <alignment horizontal="left" vertical="center"/>
    </xf>
    <xf numFmtId="0" fontId="37" fillId="0" borderId="67" xfId="4" applyFont="1" applyBorder="1" applyAlignment="1">
      <alignment horizontal="left" vertical="center"/>
    </xf>
    <xf numFmtId="0" fontId="37" fillId="0" borderId="28" xfId="4" applyFont="1" applyBorder="1" applyAlignment="1">
      <alignment horizontal="left" vertical="center"/>
    </xf>
    <xf numFmtId="0" fontId="37" fillId="0" borderId="21" xfId="4" applyFont="1" applyBorder="1" applyAlignment="1">
      <alignment horizontal="left" vertical="center"/>
    </xf>
    <xf numFmtId="0" fontId="37" fillId="0" borderId="70" xfId="4" applyFont="1" applyBorder="1" applyAlignment="1">
      <alignment horizontal="left" vertical="center"/>
    </xf>
    <xf numFmtId="0" fontId="37" fillId="0" borderId="39" xfId="4" applyFont="1" applyBorder="1" applyAlignment="1">
      <alignment horizontal="left" vertical="center"/>
    </xf>
    <xf numFmtId="0" fontId="37" fillId="0" borderId="4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30" fillId="0" borderId="71" xfId="4" applyFont="1" applyBorder="1" applyAlignment="1">
      <alignment horizontal="left" vertical="center"/>
    </xf>
    <xf numFmtId="0" fontId="30" fillId="0" borderId="72" xfId="4" applyFont="1" applyBorder="1" applyAlignment="1">
      <alignment horizontal="left" vertical="center"/>
    </xf>
    <xf numFmtId="0" fontId="30" fillId="0" borderId="75" xfId="4" applyFont="1" applyBorder="1" applyAlignment="1">
      <alignment horizontal="left" vertical="center"/>
    </xf>
    <xf numFmtId="0" fontId="30" fillId="0" borderId="35" xfId="4" applyFont="1" applyBorder="1" applyAlignment="1">
      <alignment horizontal="left" vertical="center"/>
    </xf>
    <xf numFmtId="0" fontId="30" fillId="0" borderId="34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9" fillId="0" borderId="61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76" xfId="4" applyFont="1" applyBorder="1" applyAlignment="1">
      <alignment horizontal="center" vertical="center"/>
    </xf>
    <xf numFmtId="0" fontId="30" fillId="0" borderId="73" xfId="4" applyFont="1" applyBorder="1" applyAlignment="1">
      <alignment horizontal="center" vertical="center"/>
    </xf>
    <xf numFmtId="0" fontId="30" fillId="0" borderId="74" xfId="4" applyFont="1" applyBorder="1" applyAlignment="1">
      <alignment horizontal="center" vertical="center"/>
    </xf>
    <xf numFmtId="0" fontId="30" fillId="0" borderId="68" xfId="4" applyFont="1" applyBorder="1" applyAlignment="1">
      <alignment horizontal="left" vertical="center"/>
    </xf>
    <xf numFmtId="0" fontId="30" fillId="0" borderId="36" xfId="4" applyFont="1" applyBorder="1" applyAlignment="1">
      <alignment horizontal="left" vertical="center"/>
    </xf>
    <xf numFmtId="0" fontId="30" fillId="0" borderId="74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6" xfId="5" applyFont="1" applyBorder="1" applyAlignment="1">
      <alignment horizontal="center"/>
    </xf>
    <xf numFmtId="0" fontId="41" fillId="0" borderId="25" xfId="4" applyFont="1" applyBorder="1" applyAlignment="1">
      <alignment horizontal="center" vertical="top"/>
    </xf>
    <xf numFmtId="0" fontId="30" fillId="0" borderId="21" xfId="4" applyFont="1" applyBorder="1" applyAlignment="1">
      <alignment horizontal="center" vertical="center"/>
    </xf>
    <xf numFmtId="0" fontId="30" fillId="0" borderId="42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23" fillId="0" borderId="42" xfId="4" applyFont="1" applyBorder="1" applyAlignment="1">
      <alignment horizontal="left" vertical="center"/>
    </xf>
    <xf numFmtId="0" fontId="30" fillId="0" borderId="28" xfId="4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37" fillId="0" borderId="27" xfId="4" applyFont="1" applyBorder="1" applyAlignment="1">
      <alignment horizontal="left" vertical="center"/>
    </xf>
    <xf numFmtId="0" fontId="37" fillId="0" borderId="41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7" fillId="0" borderId="33" xfId="4" applyFont="1" applyBorder="1" applyAlignment="1">
      <alignment horizontal="left" vertical="center"/>
    </xf>
    <xf numFmtId="0" fontId="37" fillId="0" borderId="34" xfId="4" applyFont="1" applyBorder="1" applyAlignment="1">
      <alignment horizontal="left" vertical="center"/>
    </xf>
    <xf numFmtId="0" fontId="37" fillId="0" borderId="45" xfId="4" applyFont="1" applyBorder="1" applyAlignment="1">
      <alignment horizontal="left" vertical="center"/>
    </xf>
    <xf numFmtId="0" fontId="30" fillId="0" borderId="29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7" fillId="0" borderId="26" xfId="4" applyFont="1" applyBorder="1" applyAlignment="1">
      <alignment horizontal="left" vertical="center"/>
    </xf>
    <xf numFmtId="0" fontId="37" fillId="0" borderId="21" xfId="4" applyFont="1" applyBorder="1" applyAlignment="1">
      <alignment horizontal="center" vertical="center"/>
    </xf>
    <xf numFmtId="0" fontId="37" fillId="0" borderId="42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37" fillId="0" borderId="42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4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30" fillId="0" borderId="61" xfId="4" applyFont="1" applyBorder="1" applyAlignment="1">
      <alignment horizontal="center" vertical="center"/>
    </xf>
    <xf numFmtId="0" fontId="22" fillId="0" borderId="61" xfId="4" applyFont="1" applyBorder="1" applyAlignment="1">
      <alignment horizontal="center" vertical="center"/>
    </xf>
    <xf numFmtId="0" fontId="30" fillId="0" borderId="65" xfId="4" applyFont="1" applyBorder="1" applyAlignment="1">
      <alignment horizontal="center" vertical="center"/>
    </xf>
    <xf numFmtId="0" fontId="22" fillId="0" borderId="63" xfId="4" applyFont="1" applyBorder="1" applyAlignment="1">
      <alignment horizontal="center" vertical="center"/>
    </xf>
    <xf numFmtId="0" fontId="22" fillId="0" borderId="56" xfId="4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16" fillId="0" borderId="61" xfId="4" applyBorder="1" applyAlignment="1">
      <alignment horizontal="center" vertical="center"/>
    </xf>
    <xf numFmtId="0" fontId="16" fillId="0" borderId="65" xfId="4" applyBorder="1" applyAlignment="1">
      <alignment horizontal="center" vertical="center"/>
    </xf>
    <xf numFmtId="0" fontId="35" fillId="0" borderId="2" xfId="5" applyFont="1" applyBorder="1" applyAlignment="1">
      <alignment horizontal="center" vertical="center"/>
    </xf>
    <xf numFmtId="0" fontId="33" fillId="0" borderId="2" xfId="5" applyFont="1" applyBorder="1" applyAlignment="1">
      <alignment horizontal="center" vertical="center"/>
    </xf>
    <xf numFmtId="0" fontId="35" fillId="0" borderId="53" xfId="5" applyFont="1" applyBorder="1" applyAlignment="1">
      <alignment horizontal="center" vertical="center"/>
    </xf>
    <xf numFmtId="0" fontId="38" fillId="0" borderId="13" xfId="5" applyFont="1" applyBorder="1" applyAlignment="1">
      <alignment horizontal="center" vertical="center"/>
    </xf>
    <xf numFmtId="0" fontId="36" fillId="0" borderId="25" xfId="4" applyFont="1" applyBorder="1" applyAlignment="1">
      <alignment horizontal="center" vertical="top"/>
    </xf>
    <xf numFmtId="0" fontId="30" fillId="0" borderId="27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41" xfId="4" applyFont="1" applyBorder="1" applyAlignment="1">
      <alignment horizontal="center" vertical="center"/>
    </xf>
    <xf numFmtId="181" fontId="33" fillId="0" borderId="21" xfId="4" applyNumberFormat="1" applyFont="1" applyBorder="1" applyAlignment="1">
      <alignment horizontal="center" vertical="center"/>
    </xf>
    <xf numFmtId="0" fontId="37" fillId="0" borderId="30" xfId="4" applyFont="1" applyBorder="1" applyAlignment="1">
      <alignment horizontal="left" vertical="center"/>
    </xf>
    <xf numFmtId="0" fontId="37" fillId="0" borderId="31" xfId="4" applyFont="1" applyBorder="1" applyAlignment="1">
      <alignment horizontal="left" vertical="center"/>
    </xf>
    <xf numFmtId="0" fontId="37" fillId="0" borderId="32" xfId="4" applyFont="1" applyBorder="1" applyAlignment="1">
      <alignment horizontal="left" vertical="center"/>
    </xf>
    <xf numFmtId="0" fontId="37" fillId="0" borderId="44" xfId="4" applyFont="1" applyBorder="1" applyAlignment="1">
      <alignment horizontal="left" vertical="center"/>
    </xf>
    <xf numFmtId="0" fontId="33" fillId="0" borderId="33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0" borderId="45" xfId="4" applyFont="1" applyBorder="1" applyAlignment="1">
      <alignment horizontal="center" vertical="center"/>
    </xf>
    <xf numFmtId="0" fontId="33" fillId="0" borderId="28" xfId="4" applyFont="1" applyBorder="1" applyAlignment="1">
      <alignment horizontal="left" vertical="center"/>
    </xf>
    <xf numFmtId="0" fontId="33" fillId="0" borderId="21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33" fillId="0" borderId="28" xfId="4" applyFont="1" applyBorder="1" applyAlignment="1">
      <alignment horizontal="left" vertical="center" wrapText="1"/>
    </xf>
    <xf numFmtId="0" fontId="33" fillId="0" borderId="21" xfId="4" applyFont="1" applyBorder="1" applyAlignment="1">
      <alignment horizontal="left" vertical="center" wrapText="1"/>
    </xf>
    <xf numFmtId="0" fontId="33" fillId="0" borderId="42" xfId="4" applyFont="1" applyBorder="1" applyAlignment="1">
      <alignment horizontal="left" vertical="center" wrapText="1"/>
    </xf>
    <xf numFmtId="0" fontId="16" fillId="0" borderId="30" xfId="4" applyBorder="1" applyAlignment="1">
      <alignment horizontal="center" vertical="center"/>
    </xf>
    <xf numFmtId="0" fontId="16" fillId="0" borderId="43" xfId="4" applyBorder="1" applyAlignment="1">
      <alignment horizontal="center" vertical="center"/>
    </xf>
    <xf numFmtId="0" fontId="37" fillId="0" borderId="36" xfId="4" applyFont="1" applyBorder="1" applyAlignment="1">
      <alignment horizontal="center" vertical="center"/>
    </xf>
    <xf numFmtId="0" fontId="37" fillId="0" borderId="37" xfId="4" applyFont="1" applyBorder="1" applyAlignment="1">
      <alignment horizontal="left" vertical="center"/>
    </xf>
    <xf numFmtId="0" fontId="16" fillId="0" borderId="35" xfId="4" applyBorder="1" applyAlignment="1">
      <alignment horizontal="left" vertical="center"/>
    </xf>
    <xf numFmtId="0" fontId="16" fillId="0" borderId="34" xfId="4" applyBorder="1" applyAlignment="1">
      <alignment horizontal="left" vertical="center"/>
    </xf>
    <xf numFmtId="0" fontId="16" fillId="0" borderId="38" xfId="4" applyBorder="1" applyAlignment="1">
      <alignment horizontal="right" vertical="center"/>
    </xf>
    <xf numFmtId="0" fontId="16" fillId="0" borderId="39" xfId="4" applyBorder="1" applyAlignment="1">
      <alignment horizontal="right" vertical="center"/>
    </xf>
    <xf numFmtId="0" fontId="23" fillId="0" borderId="26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37" fillId="0" borderId="40" xfId="4" applyFont="1" applyBorder="1" applyAlignment="1">
      <alignment horizontal="left" vertical="center"/>
    </xf>
    <xf numFmtId="0" fontId="33" fillId="0" borderId="30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33" fillId="0" borderId="43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7" fillId="0" borderId="35" xfId="4" applyFont="1" applyBorder="1" applyAlignment="1">
      <alignment horizontal="left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0AW核价-润懋(35款已核，单耗未减)" xfId="7" xr:uid="{00000000-0005-0000-0000-000037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23</xdr:row>
          <xdr:rowOff>19050</xdr:rowOff>
        </xdr:from>
        <xdr:to>
          <xdr:col>3</xdr:col>
          <xdr:colOff>561975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19050</xdr:rowOff>
        </xdr:from>
        <xdr:to>
          <xdr:col>2</xdr:col>
          <xdr:colOff>619125</xdr:colOff>
          <xdr:row>24</xdr:row>
          <xdr:rowOff>47625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8" customWidth="1"/>
    <col min="3" max="3" width="10.125" customWidth="1"/>
  </cols>
  <sheetData>
    <row r="1" spans="1:2" ht="21" customHeight="1">
      <c r="A1" s="199"/>
      <c r="B1" s="200" t="s">
        <v>0</v>
      </c>
    </row>
    <row r="2" spans="1:2">
      <c r="A2" s="21">
        <v>1</v>
      </c>
      <c r="B2" s="201" t="s">
        <v>1</v>
      </c>
    </row>
    <row r="3" spans="1:2">
      <c r="A3" s="21">
        <v>2</v>
      </c>
      <c r="B3" s="201" t="s">
        <v>2</v>
      </c>
    </row>
    <row r="4" spans="1:2">
      <c r="A4" s="21">
        <v>3</v>
      </c>
      <c r="B4" s="201" t="s">
        <v>3</v>
      </c>
    </row>
    <row r="5" spans="1:2">
      <c r="A5" s="21">
        <v>4</v>
      </c>
      <c r="B5" s="201" t="s">
        <v>4</v>
      </c>
    </row>
    <row r="6" spans="1:2">
      <c r="A6" s="21">
        <v>5</v>
      </c>
      <c r="B6" s="201" t="s">
        <v>5</v>
      </c>
    </row>
    <row r="7" spans="1:2">
      <c r="A7" s="21">
        <v>6</v>
      </c>
      <c r="B7" s="201" t="s">
        <v>6</v>
      </c>
    </row>
    <row r="8" spans="1:2" s="197" customFormat="1" ht="15" customHeight="1">
      <c r="A8" s="202">
        <v>7</v>
      </c>
      <c r="B8" s="203" t="s">
        <v>7</v>
      </c>
    </row>
    <row r="9" spans="1:2" ht="18.95" customHeight="1">
      <c r="A9" s="199"/>
      <c r="B9" s="204" t="s">
        <v>8</v>
      </c>
    </row>
    <row r="10" spans="1:2" ht="15.95" customHeight="1">
      <c r="A10" s="21">
        <v>1</v>
      </c>
      <c r="B10" s="205" t="s">
        <v>9</v>
      </c>
    </row>
    <row r="11" spans="1:2">
      <c r="A11" s="21">
        <v>2</v>
      </c>
      <c r="B11" s="201" t="s">
        <v>10</v>
      </c>
    </row>
    <row r="12" spans="1:2">
      <c r="A12" s="21">
        <v>3</v>
      </c>
      <c r="B12" s="203" t="s">
        <v>11</v>
      </c>
    </row>
    <row r="13" spans="1:2">
      <c r="A13" s="21">
        <v>4</v>
      </c>
      <c r="B13" s="201" t="s">
        <v>12</v>
      </c>
    </row>
    <row r="14" spans="1:2">
      <c r="A14" s="21">
        <v>5</v>
      </c>
      <c r="B14" s="201" t="s">
        <v>13</v>
      </c>
    </row>
    <row r="15" spans="1:2">
      <c r="A15" s="21">
        <v>6</v>
      </c>
      <c r="B15" s="201" t="s">
        <v>14</v>
      </c>
    </row>
    <row r="16" spans="1:2">
      <c r="A16" s="21">
        <v>7</v>
      </c>
      <c r="B16" s="201" t="s">
        <v>15</v>
      </c>
    </row>
    <row r="17" spans="1:2">
      <c r="A17" s="21">
        <v>8</v>
      </c>
      <c r="B17" s="201" t="s">
        <v>16</v>
      </c>
    </row>
    <row r="18" spans="1:2">
      <c r="A18" s="21">
        <v>9</v>
      </c>
      <c r="B18" s="201" t="s">
        <v>17</v>
      </c>
    </row>
    <row r="19" spans="1:2">
      <c r="A19" s="21"/>
      <c r="B19" s="201"/>
    </row>
    <row r="20" spans="1:2" ht="20.25">
      <c r="A20" s="199"/>
      <c r="B20" s="200" t="s">
        <v>18</v>
      </c>
    </row>
    <row r="21" spans="1:2">
      <c r="A21" s="21">
        <v>1</v>
      </c>
      <c r="B21" s="201" t="s">
        <v>19</v>
      </c>
    </row>
    <row r="22" spans="1:2">
      <c r="A22" s="21">
        <v>2</v>
      </c>
      <c r="B22" s="201" t="s">
        <v>20</v>
      </c>
    </row>
    <row r="23" spans="1:2">
      <c r="A23" s="21">
        <v>3</v>
      </c>
      <c r="B23" s="201" t="s">
        <v>21</v>
      </c>
    </row>
    <row r="24" spans="1:2">
      <c r="A24" s="21">
        <v>4</v>
      </c>
      <c r="B24" s="201" t="s">
        <v>22</v>
      </c>
    </row>
    <row r="25" spans="1:2">
      <c r="A25" s="21">
        <v>5</v>
      </c>
      <c r="B25" s="201" t="s">
        <v>23</v>
      </c>
    </row>
    <row r="26" spans="1:2">
      <c r="A26" s="21">
        <v>6</v>
      </c>
      <c r="B26" s="201" t="s">
        <v>24</v>
      </c>
    </row>
    <row r="27" spans="1:2">
      <c r="A27" s="21">
        <v>7</v>
      </c>
      <c r="B27" s="201" t="s">
        <v>25</v>
      </c>
    </row>
    <row r="28" spans="1:2">
      <c r="A28" s="21"/>
      <c r="B28" s="201"/>
    </row>
    <row r="29" spans="1:2" ht="20.25">
      <c r="A29" s="199"/>
      <c r="B29" s="200" t="s">
        <v>26</v>
      </c>
    </row>
    <row r="30" spans="1:2">
      <c r="A30" s="21">
        <v>1</v>
      </c>
      <c r="B30" s="201" t="s">
        <v>27</v>
      </c>
    </row>
    <row r="31" spans="1:2">
      <c r="A31" s="21">
        <v>2</v>
      </c>
      <c r="B31" s="201" t="s">
        <v>28</v>
      </c>
    </row>
    <row r="32" spans="1:2">
      <c r="A32" s="21">
        <v>3</v>
      </c>
      <c r="B32" s="201" t="s">
        <v>29</v>
      </c>
    </row>
    <row r="33" spans="1:2" ht="28.5">
      <c r="A33" s="21">
        <v>4</v>
      </c>
      <c r="B33" s="201" t="s">
        <v>30</v>
      </c>
    </row>
    <row r="34" spans="1:2">
      <c r="A34" s="21">
        <v>5</v>
      </c>
      <c r="B34" s="201" t="s">
        <v>31</v>
      </c>
    </row>
    <row r="35" spans="1:2">
      <c r="A35" s="21">
        <v>6</v>
      </c>
      <c r="B35" s="201" t="s">
        <v>32</v>
      </c>
    </row>
    <row r="36" spans="1:2">
      <c r="A36" s="21">
        <v>7</v>
      </c>
      <c r="B36" s="201" t="s">
        <v>33</v>
      </c>
    </row>
    <row r="37" spans="1:2">
      <c r="A37" s="21"/>
      <c r="B37" s="201"/>
    </row>
    <row r="39" spans="1:2">
      <c r="A39" s="206" t="s">
        <v>34</v>
      </c>
      <c r="B39" s="207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1" width="10" style="1" customWidth="1"/>
    <col min="12" max="13" width="10.625" style="1" customWidth="1"/>
    <col min="14" max="16384" width="9" style="1"/>
  </cols>
  <sheetData>
    <row r="1" spans="1:13" ht="28.5" customHeight="1">
      <c r="A1" s="387" t="s">
        <v>297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2" customFormat="1" ht="18" customHeight="1">
      <c r="A2" s="396" t="s">
        <v>274</v>
      </c>
      <c r="B2" s="397" t="s">
        <v>279</v>
      </c>
      <c r="C2" s="397" t="s">
        <v>275</v>
      </c>
      <c r="D2" s="397" t="s">
        <v>276</v>
      </c>
      <c r="E2" s="397" t="s">
        <v>277</v>
      </c>
      <c r="F2" s="397" t="s">
        <v>278</v>
      </c>
      <c r="G2" s="396" t="s">
        <v>298</v>
      </c>
      <c r="H2" s="396"/>
      <c r="I2" s="396" t="s">
        <v>299</v>
      </c>
      <c r="J2" s="399"/>
      <c r="K2" s="403" t="s">
        <v>300</v>
      </c>
      <c r="L2" s="404" t="s">
        <v>301</v>
      </c>
      <c r="M2" s="406" t="s">
        <v>302</v>
      </c>
    </row>
    <row r="3" spans="1:13" s="2" customFormat="1" ht="21" customHeight="1">
      <c r="A3" s="396"/>
      <c r="B3" s="398"/>
      <c r="C3" s="398"/>
      <c r="D3" s="398"/>
      <c r="E3" s="398"/>
      <c r="F3" s="398"/>
      <c r="G3" s="4" t="s">
        <v>303</v>
      </c>
      <c r="H3" s="4" t="s">
        <v>304</v>
      </c>
      <c r="I3" s="4" t="s">
        <v>303</v>
      </c>
      <c r="J3" s="26" t="s">
        <v>304</v>
      </c>
      <c r="K3" s="403"/>
      <c r="L3" s="405"/>
      <c r="M3" s="407"/>
    </row>
    <row r="4" spans="1:13" ht="14.25" customHeight="1">
      <c r="A4" s="6">
        <v>1</v>
      </c>
      <c r="B4" s="6" t="s">
        <v>305</v>
      </c>
      <c r="C4" s="15" t="s">
        <v>289</v>
      </c>
      <c r="D4" s="27" t="s">
        <v>290</v>
      </c>
      <c r="E4" s="15" t="s">
        <v>291</v>
      </c>
      <c r="F4" s="9" t="s">
        <v>63</v>
      </c>
      <c r="G4" s="28" t="s">
        <v>306</v>
      </c>
      <c r="H4" s="28" t="s">
        <v>307</v>
      </c>
      <c r="I4" s="28" t="s">
        <v>306</v>
      </c>
      <c r="J4" s="28" t="s">
        <v>307</v>
      </c>
      <c r="K4" s="6">
        <v>-3</v>
      </c>
      <c r="L4" s="6" t="s">
        <v>308</v>
      </c>
      <c r="M4" s="6" t="s">
        <v>309</v>
      </c>
    </row>
    <row r="5" spans="1:13" ht="14.25" customHeight="1">
      <c r="A5" s="6">
        <v>2</v>
      </c>
      <c r="B5" s="6" t="s">
        <v>305</v>
      </c>
      <c r="C5" s="15" t="s">
        <v>293</v>
      </c>
      <c r="D5" s="6" t="s">
        <v>290</v>
      </c>
      <c r="E5" s="17" t="s">
        <v>120</v>
      </c>
      <c r="F5" s="9" t="s">
        <v>63</v>
      </c>
      <c r="G5" s="28" t="s">
        <v>306</v>
      </c>
      <c r="H5" s="28" t="s">
        <v>307</v>
      </c>
      <c r="I5" s="28" t="s">
        <v>306</v>
      </c>
      <c r="J5" s="28" t="s">
        <v>307</v>
      </c>
      <c r="K5" s="6">
        <v>-3</v>
      </c>
      <c r="L5" s="6" t="s">
        <v>308</v>
      </c>
      <c r="M5" s="6" t="s">
        <v>309</v>
      </c>
    </row>
    <row r="6" spans="1:13" ht="14.25" customHeight="1">
      <c r="A6" s="6"/>
      <c r="B6" s="6"/>
      <c r="C6" s="15"/>
      <c r="D6" s="7"/>
      <c r="E6" s="15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6"/>
      <c r="C7" s="15"/>
      <c r="D7" s="7"/>
      <c r="E7" s="15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7"/>
      <c r="B8" s="7"/>
      <c r="C8" s="15"/>
      <c r="D8" s="29"/>
      <c r="E8" s="15"/>
      <c r="F8" s="6"/>
      <c r="G8" s="6"/>
      <c r="H8" s="6"/>
      <c r="I8" s="6"/>
      <c r="J8" s="6"/>
      <c r="K8" s="6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6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88" t="s">
        <v>294</v>
      </c>
      <c r="B12" s="389"/>
      <c r="C12" s="389"/>
      <c r="D12" s="389"/>
      <c r="E12" s="390"/>
      <c r="F12" s="391"/>
      <c r="G12" s="393"/>
      <c r="H12" s="388" t="s">
        <v>295</v>
      </c>
      <c r="I12" s="389"/>
      <c r="J12" s="389"/>
      <c r="K12" s="12"/>
      <c r="L12" s="400"/>
      <c r="M12" s="401"/>
    </row>
    <row r="13" spans="1:13" ht="105" customHeight="1">
      <c r="A13" s="394" t="s">
        <v>310</v>
      </c>
      <c r="B13" s="402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J12"/>
    <mergeCell ref="L12:M12"/>
  </mergeCells>
  <phoneticPr fontId="56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9" sqref="J9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87" t="s">
        <v>311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2" customFormat="1" ht="15.95" customHeight="1">
      <c r="A2" s="397" t="s">
        <v>312</v>
      </c>
      <c r="B2" s="397" t="s">
        <v>279</v>
      </c>
      <c r="C2" s="397" t="s">
        <v>275</v>
      </c>
      <c r="D2" s="397" t="s">
        <v>276</v>
      </c>
      <c r="E2" s="397" t="s">
        <v>277</v>
      </c>
      <c r="F2" s="397" t="s">
        <v>278</v>
      </c>
      <c r="G2" s="399" t="s">
        <v>313</v>
      </c>
      <c r="H2" s="408"/>
      <c r="I2" s="409"/>
      <c r="J2" s="399" t="s">
        <v>314</v>
      </c>
      <c r="K2" s="408"/>
      <c r="L2" s="409"/>
      <c r="M2" s="399" t="s">
        <v>315</v>
      </c>
      <c r="N2" s="408"/>
      <c r="O2" s="409"/>
      <c r="P2" s="399" t="s">
        <v>316</v>
      </c>
      <c r="Q2" s="408"/>
      <c r="R2" s="409"/>
      <c r="S2" s="408" t="s">
        <v>317</v>
      </c>
      <c r="T2" s="408"/>
      <c r="U2" s="409"/>
      <c r="V2" s="417" t="s">
        <v>318</v>
      </c>
      <c r="W2" s="417" t="s">
        <v>288</v>
      </c>
    </row>
    <row r="3" spans="1:23" s="2" customFormat="1" ht="18" customHeight="1">
      <c r="A3" s="398"/>
      <c r="B3" s="415"/>
      <c r="C3" s="415"/>
      <c r="D3" s="415"/>
      <c r="E3" s="415"/>
      <c r="F3" s="415"/>
      <c r="G3" s="4" t="s">
        <v>319</v>
      </c>
      <c r="H3" s="4" t="s">
        <v>68</v>
      </c>
      <c r="I3" s="4" t="s">
        <v>279</v>
      </c>
      <c r="J3" s="4" t="s">
        <v>319</v>
      </c>
      <c r="K3" s="4" t="s">
        <v>68</v>
      </c>
      <c r="L3" s="4" t="s">
        <v>279</v>
      </c>
      <c r="M3" s="4" t="s">
        <v>319</v>
      </c>
      <c r="N3" s="4" t="s">
        <v>68</v>
      </c>
      <c r="O3" s="4" t="s">
        <v>279</v>
      </c>
      <c r="P3" s="4" t="s">
        <v>319</v>
      </c>
      <c r="Q3" s="4" t="s">
        <v>68</v>
      </c>
      <c r="R3" s="4" t="s">
        <v>279</v>
      </c>
      <c r="S3" s="4" t="s">
        <v>319</v>
      </c>
      <c r="T3" s="4" t="s">
        <v>68</v>
      </c>
      <c r="U3" s="4" t="s">
        <v>279</v>
      </c>
      <c r="V3" s="418"/>
      <c r="W3" s="418"/>
    </row>
    <row r="4" spans="1:23" ht="14.25" customHeight="1">
      <c r="A4" s="410" t="s">
        <v>320</v>
      </c>
      <c r="B4" s="410" t="s">
        <v>305</v>
      </c>
      <c r="C4" s="416" t="s">
        <v>321</v>
      </c>
      <c r="D4" s="410" t="s">
        <v>290</v>
      </c>
      <c r="E4" s="15" t="s">
        <v>291</v>
      </c>
      <c r="F4" s="410" t="s">
        <v>63</v>
      </c>
      <c r="G4" s="6" t="s">
        <v>322</v>
      </c>
      <c r="H4" s="6" t="s">
        <v>323</v>
      </c>
      <c r="I4" s="6" t="s">
        <v>324</v>
      </c>
      <c r="J4" s="6" t="s">
        <v>290</v>
      </c>
      <c r="K4" s="6" t="s">
        <v>325</v>
      </c>
      <c r="L4" s="6" t="s">
        <v>305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11"/>
      <c r="B5" s="411"/>
      <c r="C5" s="411"/>
      <c r="D5" s="411"/>
      <c r="E5" s="17" t="s">
        <v>120</v>
      </c>
      <c r="F5" s="411"/>
      <c r="G5" s="399" t="s">
        <v>326</v>
      </c>
      <c r="H5" s="408"/>
      <c r="I5" s="409"/>
      <c r="J5" s="399" t="s">
        <v>327</v>
      </c>
      <c r="K5" s="408"/>
      <c r="L5" s="409"/>
      <c r="M5" s="399" t="s">
        <v>328</v>
      </c>
      <c r="N5" s="408"/>
      <c r="O5" s="409"/>
      <c r="P5" s="399" t="s">
        <v>329</v>
      </c>
      <c r="Q5" s="408"/>
      <c r="R5" s="409"/>
      <c r="S5" s="408" t="s">
        <v>330</v>
      </c>
      <c r="T5" s="408"/>
      <c r="U5" s="409"/>
      <c r="V5" s="6"/>
      <c r="W5" s="6"/>
    </row>
    <row r="6" spans="1:23" ht="14.25" customHeight="1">
      <c r="A6" s="411"/>
      <c r="B6" s="411"/>
      <c r="C6" s="411"/>
      <c r="D6" s="411"/>
      <c r="E6" s="413"/>
      <c r="F6" s="411"/>
      <c r="G6" s="4" t="s">
        <v>319</v>
      </c>
      <c r="H6" s="4" t="s">
        <v>68</v>
      </c>
      <c r="I6" s="4" t="s">
        <v>279</v>
      </c>
      <c r="J6" s="4" t="s">
        <v>319</v>
      </c>
      <c r="K6" s="4" t="s">
        <v>68</v>
      </c>
      <c r="L6" s="4" t="s">
        <v>279</v>
      </c>
      <c r="M6" s="4" t="s">
        <v>319</v>
      </c>
      <c r="N6" s="4" t="s">
        <v>68</v>
      </c>
      <c r="O6" s="4" t="s">
        <v>279</v>
      </c>
      <c r="P6" s="4" t="s">
        <v>319</v>
      </c>
      <c r="Q6" s="4" t="s">
        <v>68</v>
      </c>
      <c r="R6" s="4" t="s">
        <v>279</v>
      </c>
      <c r="S6" s="4" t="s">
        <v>319</v>
      </c>
      <c r="T6" s="4" t="s">
        <v>68</v>
      </c>
      <c r="U6" s="4" t="s">
        <v>279</v>
      </c>
      <c r="V6" s="6"/>
      <c r="W6" s="6"/>
    </row>
    <row r="7" spans="1:23" ht="14.25" customHeight="1">
      <c r="A7" s="412"/>
      <c r="B7" s="412"/>
      <c r="C7" s="412"/>
      <c r="D7" s="412"/>
      <c r="E7" s="414"/>
      <c r="F7" s="4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13"/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13"/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13"/>
      <c r="B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14"/>
      <c r="B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13"/>
      <c r="B14" s="413"/>
      <c r="C14" s="413"/>
      <c r="D14" s="413"/>
      <c r="E14" s="413"/>
      <c r="F14" s="41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14"/>
      <c r="B15" s="414"/>
      <c r="C15" s="414"/>
      <c r="D15" s="414"/>
      <c r="E15" s="414"/>
      <c r="F15" s="4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88" t="s">
        <v>331</v>
      </c>
      <c r="B17" s="389"/>
      <c r="C17" s="389"/>
      <c r="D17" s="389"/>
      <c r="E17" s="390"/>
      <c r="F17" s="391"/>
      <c r="G17" s="393"/>
      <c r="H17" s="25"/>
      <c r="I17" s="25"/>
      <c r="J17" s="388" t="s">
        <v>295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12"/>
      <c r="W17" s="14"/>
    </row>
    <row r="18" spans="1:23" ht="72.95" customHeight="1">
      <c r="A18" s="394" t="s">
        <v>332</v>
      </c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</row>
  </sheetData>
  <mergeCells count="52">
    <mergeCell ref="F4:F7"/>
    <mergeCell ref="F8:F9"/>
    <mergeCell ref="F10:F11"/>
    <mergeCell ref="F12:F13"/>
    <mergeCell ref="F14:F15"/>
    <mergeCell ref="E6:E7"/>
    <mergeCell ref="E8:E9"/>
    <mergeCell ref="E10:E11"/>
    <mergeCell ref="E12:E13"/>
    <mergeCell ref="E14:E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V2:V3"/>
    <mergeCell ref="W2:W3"/>
  </mergeCells>
  <phoneticPr fontId="56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7" t="s">
        <v>333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2" customFormat="1" ht="16.5">
      <c r="A2" s="19" t="s">
        <v>334</v>
      </c>
      <c r="B2" s="20" t="s">
        <v>275</v>
      </c>
      <c r="C2" s="20" t="s">
        <v>276</v>
      </c>
      <c r="D2" s="20" t="s">
        <v>277</v>
      </c>
      <c r="E2" s="20" t="s">
        <v>278</v>
      </c>
      <c r="F2" s="20" t="s">
        <v>279</v>
      </c>
      <c r="G2" s="19" t="s">
        <v>335</v>
      </c>
      <c r="H2" s="19" t="s">
        <v>336</v>
      </c>
      <c r="I2" s="19" t="s">
        <v>337</v>
      </c>
      <c r="J2" s="19" t="s">
        <v>336</v>
      </c>
      <c r="K2" s="19" t="s">
        <v>338</v>
      </c>
      <c r="L2" s="19" t="s">
        <v>336</v>
      </c>
      <c r="M2" s="20" t="s">
        <v>318</v>
      </c>
      <c r="N2" s="20" t="s">
        <v>288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334</v>
      </c>
      <c r="B4" s="24" t="s">
        <v>339</v>
      </c>
      <c r="C4" s="24" t="s">
        <v>319</v>
      </c>
      <c r="D4" s="24" t="s">
        <v>277</v>
      </c>
      <c r="E4" s="20" t="s">
        <v>278</v>
      </c>
      <c r="F4" s="20" t="s">
        <v>279</v>
      </c>
      <c r="G4" s="19" t="s">
        <v>335</v>
      </c>
      <c r="H4" s="19" t="s">
        <v>336</v>
      </c>
      <c r="I4" s="19" t="s">
        <v>337</v>
      </c>
      <c r="J4" s="19" t="s">
        <v>336</v>
      </c>
      <c r="K4" s="19" t="s">
        <v>338</v>
      </c>
      <c r="L4" s="19" t="s">
        <v>336</v>
      </c>
      <c r="M4" s="20" t="s">
        <v>318</v>
      </c>
      <c r="N4" s="20" t="s">
        <v>288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88" t="s">
        <v>340</v>
      </c>
      <c r="B11" s="389"/>
      <c r="C11" s="389"/>
      <c r="D11" s="390"/>
      <c r="E11" s="391"/>
      <c r="F11" s="392"/>
      <c r="G11" s="393"/>
      <c r="H11" s="25"/>
      <c r="I11" s="388" t="s">
        <v>341</v>
      </c>
      <c r="J11" s="389"/>
      <c r="K11" s="389"/>
      <c r="L11" s="12"/>
      <c r="M11" s="12"/>
      <c r="N11" s="14"/>
    </row>
    <row r="12" spans="1:14" ht="16.5">
      <c r="A12" s="394" t="s">
        <v>342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M22" sqref="M22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87" t="s">
        <v>343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2" customFormat="1" ht="18" customHeight="1">
      <c r="A2" s="4" t="s">
        <v>312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318</v>
      </c>
      <c r="L2" s="5" t="s">
        <v>288</v>
      </c>
    </row>
    <row r="3" spans="1:12" ht="14.25" customHeight="1">
      <c r="A3" s="7" t="s">
        <v>348</v>
      </c>
      <c r="B3" s="7" t="s">
        <v>349</v>
      </c>
      <c r="C3" s="15" t="s">
        <v>289</v>
      </c>
      <c r="D3" s="16" t="s">
        <v>290</v>
      </c>
      <c r="E3" s="15" t="s">
        <v>291</v>
      </c>
      <c r="F3" s="9" t="s">
        <v>63</v>
      </c>
      <c r="G3" s="6" t="s">
        <v>350</v>
      </c>
      <c r="H3" s="6" t="s">
        <v>351</v>
      </c>
      <c r="I3" s="6"/>
      <c r="J3" s="6"/>
      <c r="K3" s="6" t="s">
        <v>352</v>
      </c>
      <c r="L3" s="6" t="s">
        <v>309</v>
      </c>
    </row>
    <row r="4" spans="1:12" ht="14.25" customHeight="1">
      <c r="A4" s="7" t="s">
        <v>348</v>
      </c>
      <c r="B4" s="7" t="s">
        <v>349</v>
      </c>
      <c r="C4" s="15" t="s">
        <v>293</v>
      </c>
      <c r="D4" s="16" t="s">
        <v>290</v>
      </c>
      <c r="E4" s="17" t="s">
        <v>120</v>
      </c>
      <c r="F4" s="9" t="s">
        <v>63</v>
      </c>
      <c r="G4" s="6" t="s">
        <v>350</v>
      </c>
      <c r="H4" s="6" t="s">
        <v>351</v>
      </c>
      <c r="I4" s="6"/>
      <c r="J4" s="6"/>
      <c r="K4" s="6" t="s">
        <v>352</v>
      </c>
      <c r="L4" s="6" t="s">
        <v>309</v>
      </c>
    </row>
    <row r="5" spans="1:12" ht="14.25" customHeight="1">
      <c r="A5" s="7"/>
      <c r="B5" s="7"/>
      <c r="C5" s="15"/>
      <c r="D5" s="16"/>
      <c r="E5" s="6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5"/>
      <c r="D6" s="16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88" t="s">
        <v>353</v>
      </c>
      <c r="B10" s="389"/>
      <c r="C10" s="389"/>
      <c r="D10" s="389"/>
      <c r="E10" s="390"/>
      <c r="F10" s="391"/>
      <c r="G10" s="393"/>
      <c r="H10" s="388" t="s">
        <v>354</v>
      </c>
      <c r="I10" s="389"/>
      <c r="J10" s="389"/>
      <c r="K10" s="12"/>
      <c r="L10" s="14"/>
    </row>
    <row r="11" spans="1:12" ht="72.95" customHeight="1">
      <c r="A11" s="394" t="s">
        <v>355</v>
      </c>
      <c r="B11" s="394"/>
      <c r="C11" s="395"/>
      <c r="D11" s="395"/>
      <c r="E11" s="395"/>
      <c r="F11" s="395"/>
      <c r="G11" s="395"/>
      <c r="H11" s="395"/>
      <c r="I11" s="395"/>
      <c r="J11" s="395"/>
      <c r="K11" s="395"/>
      <c r="L11" s="395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K14" sqref="K14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87" t="s">
        <v>356</v>
      </c>
      <c r="B1" s="387"/>
      <c r="C1" s="387"/>
      <c r="D1" s="387"/>
      <c r="E1" s="387"/>
      <c r="F1" s="387"/>
      <c r="G1" s="387"/>
      <c r="H1" s="387"/>
      <c r="I1" s="387"/>
    </row>
    <row r="2" spans="1:9" s="2" customFormat="1" ht="18" customHeight="1">
      <c r="A2" s="396" t="s">
        <v>274</v>
      </c>
      <c r="B2" s="397" t="s">
        <v>279</v>
      </c>
      <c r="C2" s="397" t="s">
        <v>319</v>
      </c>
      <c r="D2" s="397" t="s">
        <v>277</v>
      </c>
      <c r="E2" s="397" t="s">
        <v>278</v>
      </c>
      <c r="F2" s="4" t="s">
        <v>357</v>
      </c>
      <c r="G2" s="4" t="s">
        <v>299</v>
      </c>
      <c r="H2" s="419" t="s">
        <v>300</v>
      </c>
      <c r="I2" s="406" t="s">
        <v>302</v>
      </c>
    </row>
    <row r="3" spans="1:9" s="2" customFormat="1" ht="18" customHeight="1">
      <c r="A3" s="396"/>
      <c r="B3" s="398"/>
      <c r="C3" s="398"/>
      <c r="D3" s="398"/>
      <c r="E3" s="398"/>
      <c r="F3" s="4" t="s">
        <v>358</v>
      </c>
      <c r="G3" s="4" t="s">
        <v>303</v>
      </c>
      <c r="H3" s="420"/>
      <c r="I3" s="407"/>
    </row>
    <row r="4" spans="1:9" ht="14.25" customHeight="1">
      <c r="A4" s="6">
        <v>1</v>
      </c>
      <c r="B4" s="7" t="s">
        <v>324</v>
      </c>
      <c r="C4" s="6" t="s">
        <v>322</v>
      </c>
      <c r="D4" s="8" t="s">
        <v>359</v>
      </c>
      <c r="E4" s="9" t="s">
        <v>63</v>
      </c>
      <c r="F4" s="6" t="s">
        <v>360</v>
      </c>
      <c r="G4" s="6" t="s">
        <v>307</v>
      </c>
      <c r="H4" s="6">
        <v>-6</v>
      </c>
      <c r="I4" s="6" t="s">
        <v>309</v>
      </c>
    </row>
    <row r="5" spans="1:9" ht="14.25" customHeight="1">
      <c r="A5" s="6">
        <v>2</v>
      </c>
      <c r="B5" s="7" t="s">
        <v>324</v>
      </c>
      <c r="C5" s="6" t="s">
        <v>322</v>
      </c>
      <c r="D5" s="10" t="s">
        <v>361</v>
      </c>
      <c r="E5" s="9" t="s">
        <v>63</v>
      </c>
      <c r="F5" s="6" t="s">
        <v>360</v>
      </c>
      <c r="G5" s="6">
        <v>-1</v>
      </c>
      <c r="H5" s="6">
        <v>-6</v>
      </c>
      <c r="I5" s="6" t="s">
        <v>309</v>
      </c>
    </row>
    <row r="6" spans="1:9" ht="14.25" customHeight="1">
      <c r="A6" s="6"/>
      <c r="B6" s="7"/>
      <c r="C6" s="6"/>
      <c r="D6" s="11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1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88" t="s">
        <v>331</v>
      </c>
      <c r="B12" s="389"/>
      <c r="C12" s="389"/>
      <c r="D12" s="390"/>
      <c r="E12" s="13"/>
      <c r="F12" s="388" t="s">
        <v>362</v>
      </c>
      <c r="G12" s="389"/>
      <c r="H12" s="390"/>
      <c r="I12" s="14"/>
    </row>
    <row r="13" spans="1:9" ht="51.95" customHeight="1">
      <c r="A13" s="394" t="s">
        <v>363</v>
      </c>
      <c r="B13" s="394"/>
      <c r="C13" s="395"/>
      <c r="D13" s="395"/>
      <c r="E13" s="395"/>
      <c r="F13" s="395"/>
      <c r="G13" s="395"/>
      <c r="H13" s="395"/>
      <c r="I13" s="39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8" t="s">
        <v>35</v>
      </c>
      <c r="C2" s="209"/>
      <c r="D2" s="209"/>
      <c r="E2" s="209"/>
      <c r="F2" s="209"/>
      <c r="G2" s="209"/>
      <c r="H2" s="209"/>
      <c r="I2" s="210"/>
    </row>
    <row r="3" spans="2:9" ht="27.95" customHeight="1">
      <c r="B3" s="185"/>
      <c r="C3" s="186"/>
      <c r="D3" s="211" t="s">
        <v>36</v>
      </c>
      <c r="E3" s="212"/>
      <c r="F3" s="213" t="s">
        <v>37</v>
      </c>
      <c r="G3" s="214"/>
      <c r="H3" s="211" t="s">
        <v>38</v>
      </c>
      <c r="I3" s="215"/>
    </row>
    <row r="4" spans="2:9" ht="27.95" customHeight="1">
      <c r="B4" s="185" t="s">
        <v>39</v>
      </c>
      <c r="C4" s="186" t="s">
        <v>40</v>
      </c>
      <c r="D4" s="186" t="s">
        <v>41</v>
      </c>
      <c r="E4" s="186" t="s">
        <v>42</v>
      </c>
      <c r="F4" s="187" t="s">
        <v>41</v>
      </c>
      <c r="G4" s="187" t="s">
        <v>42</v>
      </c>
      <c r="H4" s="186" t="s">
        <v>41</v>
      </c>
      <c r="I4" s="194" t="s">
        <v>42</v>
      </c>
    </row>
    <row r="5" spans="2:9" ht="27.95" customHeight="1">
      <c r="B5" s="188" t="s">
        <v>43</v>
      </c>
      <c r="C5" s="21">
        <v>13</v>
      </c>
      <c r="D5" s="21">
        <v>0</v>
      </c>
      <c r="E5" s="21">
        <v>1</v>
      </c>
      <c r="F5" s="189">
        <v>0</v>
      </c>
      <c r="G5" s="189">
        <v>1</v>
      </c>
      <c r="H5" s="21">
        <v>1</v>
      </c>
      <c r="I5" s="195">
        <v>2</v>
      </c>
    </row>
    <row r="6" spans="2:9" ht="27.95" customHeight="1">
      <c r="B6" s="188" t="s">
        <v>44</v>
      </c>
      <c r="C6" s="21">
        <v>20</v>
      </c>
      <c r="D6" s="21">
        <v>0</v>
      </c>
      <c r="E6" s="21">
        <v>1</v>
      </c>
      <c r="F6" s="189">
        <v>1</v>
      </c>
      <c r="G6" s="189">
        <v>2</v>
      </c>
      <c r="H6" s="21">
        <v>2</v>
      </c>
      <c r="I6" s="195">
        <v>3</v>
      </c>
    </row>
    <row r="7" spans="2:9" ht="27.95" customHeight="1">
      <c r="B7" s="188" t="s">
        <v>45</v>
      </c>
      <c r="C7" s="21">
        <v>32</v>
      </c>
      <c r="D7" s="21">
        <v>0</v>
      </c>
      <c r="E7" s="21">
        <v>1</v>
      </c>
      <c r="F7" s="189">
        <v>2</v>
      </c>
      <c r="G7" s="189">
        <v>3</v>
      </c>
      <c r="H7" s="21">
        <v>3</v>
      </c>
      <c r="I7" s="195">
        <v>4</v>
      </c>
    </row>
    <row r="8" spans="2:9" ht="27.95" customHeight="1">
      <c r="B8" s="188" t="s">
        <v>46</v>
      </c>
      <c r="C8" s="21">
        <v>50</v>
      </c>
      <c r="D8" s="21">
        <v>1</v>
      </c>
      <c r="E8" s="21">
        <v>2</v>
      </c>
      <c r="F8" s="189">
        <v>3</v>
      </c>
      <c r="G8" s="189">
        <v>4</v>
      </c>
      <c r="H8" s="21">
        <v>5</v>
      </c>
      <c r="I8" s="195">
        <v>6</v>
      </c>
    </row>
    <row r="9" spans="2:9" ht="27.95" customHeight="1">
      <c r="B9" s="188" t="s">
        <v>47</v>
      </c>
      <c r="C9" s="21">
        <v>80</v>
      </c>
      <c r="D9" s="21">
        <v>2</v>
      </c>
      <c r="E9" s="21">
        <v>3</v>
      </c>
      <c r="F9" s="189">
        <v>5</v>
      </c>
      <c r="G9" s="189">
        <v>6</v>
      </c>
      <c r="H9" s="21">
        <v>7</v>
      </c>
      <c r="I9" s="195">
        <v>8</v>
      </c>
    </row>
    <row r="10" spans="2:9" ht="27.95" customHeight="1">
      <c r="B10" s="188" t="s">
        <v>48</v>
      </c>
      <c r="C10" s="21">
        <v>125</v>
      </c>
      <c r="D10" s="21">
        <v>3</v>
      </c>
      <c r="E10" s="21">
        <v>4</v>
      </c>
      <c r="F10" s="189">
        <v>7</v>
      </c>
      <c r="G10" s="189">
        <v>8</v>
      </c>
      <c r="H10" s="21">
        <v>10</v>
      </c>
      <c r="I10" s="195">
        <v>11</v>
      </c>
    </row>
    <row r="11" spans="2:9" ht="27.95" customHeight="1">
      <c r="B11" s="188" t="s">
        <v>49</v>
      </c>
      <c r="C11" s="21">
        <v>200</v>
      </c>
      <c r="D11" s="21">
        <v>5</v>
      </c>
      <c r="E11" s="21">
        <v>6</v>
      </c>
      <c r="F11" s="189">
        <v>10</v>
      </c>
      <c r="G11" s="189">
        <v>11</v>
      </c>
      <c r="H11" s="21">
        <v>14</v>
      </c>
      <c r="I11" s="195">
        <v>15</v>
      </c>
    </row>
    <row r="12" spans="2:9" ht="27.95" customHeight="1">
      <c r="B12" s="190" t="s">
        <v>50</v>
      </c>
      <c r="C12" s="191">
        <v>315</v>
      </c>
      <c r="D12" s="191">
        <v>7</v>
      </c>
      <c r="E12" s="191">
        <v>8</v>
      </c>
      <c r="F12" s="192">
        <v>14</v>
      </c>
      <c r="G12" s="192">
        <v>15</v>
      </c>
      <c r="H12" s="191">
        <v>21</v>
      </c>
      <c r="I12" s="196">
        <v>22</v>
      </c>
    </row>
    <row r="14" spans="2:9">
      <c r="B14" s="193" t="s">
        <v>51</v>
      </c>
      <c r="C14" s="193"/>
      <c r="D14" s="193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R18" sqref="R18"/>
    </sheetView>
  </sheetViews>
  <sheetFormatPr defaultColWidth="10.375" defaultRowHeight="16.5" customHeight="1"/>
  <cols>
    <col min="1" max="1" width="11.125" style="77" customWidth="1"/>
    <col min="2" max="9" width="10.375" style="77"/>
    <col min="10" max="10" width="8.875" style="77" customWidth="1"/>
    <col min="11" max="11" width="12" style="77" customWidth="1"/>
    <col min="12" max="16384" width="10.375" style="77"/>
  </cols>
  <sheetData>
    <row r="1" spans="1:11" ht="20.25">
      <c r="A1" s="216" t="s">
        <v>52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25">
      <c r="A2" s="125" t="s">
        <v>53</v>
      </c>
      <c r="B2" s="217" t="s">
        <v>54</v>
      </c>
      <c r="C2" s="217"/>
      <c r="D2" s="218" t="s">
        <v>55</v>
      </c>
      <c r="E2" s="218"/>
      <c r="F2" s="217" t="s">
        <v>56</v>
      </c>
      <c r="G2" s="217"/>
      <c r="H2" s="126" t="s">
        <v>57</v>
      </c>
      <c r="I2" s="219" t="s">
        <v>58</v>
      </c>
      <c r="J2" s="219"/>
      <c r="K2" s="220"/>
    </row>
    <row r="3" spans="1:11" ht="14.25">
      <c r="A3" s="221" t="s">
        <v>59</v>
      </c>
      <c r="B3" s="222"/>
      <c r="C3" s="223"/>
      <c r="D3" s="224" t="s">
        <v>60</v>
      </c>
      <c r="E3" s="225"/>
      <c r="F3" s="225"/>
      <c r="G3" s="226"/>
      <c r="H3" s="224" t="s">
        <v>61</v>
      </c>
      <c r="I3" s="225"/>
      <c r="J3" s="225"/>
      <c r="K3" s="226"/>
    </row>
    <row r="4" spans="1:11" ht="14.25">
      <c r="A4" s="129" t="s">
        <v>62</v>
      </c>
      <c r="B4" s="227" t="s">
        <v>63</v>
      </c>
      <c r="C4" s="228"/>
      <c r="D4" s="229" t="s">
        <v>64</v>
      </c>
      <c r="E4" s="230"/>
      <c r="F4" s="231">
        <v>44990</v>
      </c>
      <c r="G4" s="232"/>
      <c r="H4" s="229" t="s">
        <v>65</v>
      </c>
      <c r="I4" s="230"/>
      <c r="J4" s="140" t="s">
        <v>66</v>
      </c>
      <c r="K4" s="150" t="s">
        <v>67</v>
      </c>
    </row>
    <row r="5" spans="1:11" ht="14.25">
      <c r="A5" s="131" t="s">
        <v>68</v>
      </c>
      <c r="B5" s="227" t="s">
        <v>69</v>
      </c>
      <c r="C5" s="228"/>
      <c r="D5" s="229" t="s">
        <v>70</v>
      </c>
      <c r="E5" s="230"/>
      <c r="F5" s="231">
        <v>44939</v>
      </c>
      <c r="G5" s="232"/>
      <c r="H5" s="229" t="s">
        <v>71</v>
      </c>
      <c r="I5" s="230"/>
      <c r="J5" s="140" t="s">
        <v>66</v>
      </c>
      <c r="K5" s="150" t="s">
        <v>67</v>
      </c>
    </row>
    <row r="6" spans="1:11" ht="14.25">
      <c r="A6" s="129" t="s">
        <v>72</v>
      </c>
      <c r="B6" s="160" t="s">
        <v>73</v>
      </c>
      <c r="C6" s="161" t="s">
        <v>74</v>
      </c>
      <c r="D6" s="131" t="s">
        <v>75</v>
      </c>
      <c r="E6" s="142"/>
      <c r="F6" s="231">
        <v>44941</v>
      </c>
      <c r="G6" s="232"/>
      <c r="H6" s="229" t="s">
        <v>76</v>
      </c>
      <c r="I6" s="230"/>
      <c r="J6" s="140" t="s">
        <v>66</v>
      </c>
      <c r="K6" s="150" t="s">
        <v>67</v>
      </c>
    </row>
    <row r="7" spans="1:11" ht="14.25">
      <c r="A7" s="129" t="s">
        <v>77</v>
      </c>
      <c r="B7" s="233">
        <v>1550</v>
      </c>
      <c r="C7" s="234"/>
      <c r="D7" s="131" t="s">
        <v>78</v>
      </c>
      <c r="E7" s="141"/>
      <c r="F7" s="231">
        <v>44969</v>
      </c>
      <c r="G7" s="232"/>
      <c r="H7" s="229" t="s">
        <v>79</v>
      </c>
      <c r="I7" s="230"/>
      <c r="J7" s="140" t="s">
        <v>66</v>
      </c>
      <c r="K7" s="150" t="s">
        <v>67</v>
      </c>
    </row>
    <row r="8" spans="1:11" ht="14.25">
      <c r="A8" s="133" t="s">
        <v>80</v>
      </c>
      <c r="B8" s="235" t="s">
        <v>81</v>
      </c>
      <c r="C8" s="236"/>
      <c r="D8" s="237" t="s">
        <v>82</v>
      </c>
      <c r="E8" s="238"/>
      <c r="F8" s="239">
        <v>44986</v>
      </c>
      <c r="G8" s="240"/>
      <c r="H8" s="237" t="s">
        <v>83</v>
      </c>
      <c r="I8" s="238"/>
      <c r="J8" s="143" t="s">
        <v>66</v>
      </c>
      <c r="K8" s="152" t="s">
        <v>67</v>
      </c>
    </row>
    <row r="9" spans="1:11" ht="14.25">
      <c r="A9" s="241" t="s">
        <v>84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1" ht="14.25">
      <c r="A10" s="244" t="s">
        <v>85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6"/>
    </row>
    <row r="11" spans="1:11" ht="14.25">
      <c r="A11" s="162" t="s">
        <v>86</v>
      </c>
      <c r="B11" s="163" t="s">
        <v>87</v>
      </c>
      <c r="C11" s="164" t="s">
        <v>88</v>
      </c>
      <c r="D11" s="165"/>
      <c r="E11" s="166" t="s">
        <v>89</v>
      </c>
      <c r="F11" s="163" t="s">
        <v>87</v>
      </c>
      <c r="G11" s="164" t="s">
        <v>88</v>
      </c>
      <c r="H11" s="164" t="s">
        <v>90</v>
      </c>
      <c r="I11" s="166" t="s">
        <v>91</v>
      </c>
      <c r="J11" s="163" t="s">
        <v>87</v>
      </c>
      <c r="K11" s="181" t="s">
        <v>88</v>
      </c>
    </row>
    <row r="12" spans="1:11" ht="14.25">
      <c r="A12" s="131" t="s">
        <v>92</v>
      </c>
      <c r="B12" s="139" t="s">
        <v>87</v>
      </c>
      <c r="C12" s="140" t="s">
        <v>88</v>
      </c>
      <c r="D12" s="141"/>
      <c r="E12" s="142" t="s">
        <v>93</v>
      </c>
      <c r="F12" s="139" t="s">
        <v>87</v>
      </c>
      <c r="G12" s="140" t="s">
        <v>88</v>
      </c>
      <c r="H12" s="140" t="s">
        <v>90</v>
      </c>
      <c r="I12" s="142" t="s">
        <v>94</v>
      </c>
      <c r="J12" s="139" t="s">
        <v>87</v>
      </c>
      <c r="K12" s="150" t="s">
        <v>88</v>
      </c>
    </row>
    <row r="13" spans="1:11" ht="14.25">
      <c r="A13" s="131" t="s">
        <v>95</v>
      </c>
      <c r="B13" s="139" t="s">
        <v>87</v>
      </c>
      <c r="C13" s="140" t="s">
        <v>88</v>
      </c>
      <c r="D13" s="141"/>
      <c r="E13" s="142" t="s">
        <v>96</v>
      </c>
      <c r="F13" s="140" t="s">
        <v>97</v>
      </c>
      <c r="G13" s="140" t="s">
        <v>98</v>
      </c>
      <c r="H13" s="140" t="s">
        <v>90</v>
      </c>
      <c r="I13" s="142" t="s">
        <v>99</v>
      </c>
      <c r="J13" s="139" t="s">
        <v>87</v>
      </c>
      <c r="K13" s="150" t="s">
        <v>88</v>
      </c>
    </row>
    <row r="14" spans="1:11" ht="14.25">
      <c r="A14" s="237" t="s">
        <v>100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47"/>
    </row>
    <row r="15" spans="1:11" ht="14.25">
      <c r="A15" s="244" t="s">
        <v>101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6"/>
    </row>
    <row r="16" spans="1:11" ht="14.25">
      <c r="A16" s="167" t="s">
        <v>102</v>
      </c>
      <c r="B16" s="164" t="s">
        <v>97</v>
      </c>
      <c r="C16" s="164" t="s">
        <v>98</v>
      </c>
      <c r="D16" s="168"/>
      <c r="E16" s="169" t="s">
        <v>103</v>
      </c>
      <c r="F16" s="164" t="s">
        <v>97</v>
      </c>
      <c r="G16" s="164" t="s">
        <v>98</v>
      </c>
      <c r="H16" s="170"/>
      <c r="I16" s="169" t="s">
        <v>104</v>
      </c>
      <c r="J16" s="164" t="s">
        <v>97</v>
      </c>
      <c r="K16" s="181" t="s">
        <v>98</v>
      </c>
    </row>
    <row r="17" spans="1:22" ht="16.5" customHeight="1">
      <c r="A17" s="144" t="s">
        <v>105</v>
      </c>
      <c r="B17" s="140" t="s">
        <v>97</v>
      </c>
      <c r="C17" s="140" t="s">
        <v>98</v>
      </c>
      <c r="D17" s="83"/>
      <c r="E17" s="145" t="s">
        <v>106</v>
      </c>
      <c r="F17" s="140" t="s">
        <v>97</v>
      </c>
      <c r="G17" s="140" t="s">
        <v>98</v>
      </c>
      <c r="H17" s="171"/>
      <c r="I17" s="145" t="s">
        <v>107</v>
      </c>
      <c r="J17" s="140" t="s">
        <v>97</v>
      </c>
      <c r="K17" s="150" t="s">
        <v>98</v>
      </c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</row>
    <row r="18" spans="1:22" ht="18" customHeight="1">
      <c r="A18" s="248" t="s">
        <v>108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22" ht="18" customHeight="1">
      <c r="A19" s="244" t="s">
        <v>109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6"/>
    </row>
    <row r="20" spans="1:22" ht="16.5" customHeight="1">
      <c r="A20" s="251" t="s">
        <v>110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3"/>
    </row>
    <row r="21" spans="1:22" ht="21.75" customHeight="1">
      <c r="A21" s="172" t="s">
        <v>111</v>
      </c>
      <c r="B21" s="39" t="s">
        <v>112</v>
      </c>
      <c r="C21" s="39" t="s">
        <v>113</v>
      </c>
      <c r="D21" s="39" t="s">
        <v>114</v>
      </c>
      <c r="E21" s="39" t="s">
        <v>115</v>
      </c>
      <c r="F21" s="39" t="s">
        <v>116</v>
      </c>
      <c r="G21" s="39" t="s">
        <v>117</v>
      </c>
      <c r="H21" s="145"/>
      <c r="I21" s="145"/>
      <c r="J21" s="145"/>
      <c r="K21" s="105" t="s">
        <v>118</v>
      </c>
    </row>
    <row r="22" spans="1:22" ht="23.1" customHeight="1">
      <c r="A22" s="173" t="s">
        <v>119</v>
      </c>
      <c r="B22" s="173" t="s">
        <v>97</v>
      </c>
      <c r="C22" s="173" t="s">
        <v>97</v>
      </c>
      <c r="D22" s="173" t="s">
        <v>97</v>
      </c>
      <c r="E22" s="173" t="s">
        <v>97</v>
      </c>
      <c r="F22" s="173" t="s">
        <v>97</v>
      </c>
      <c r="G22" s="173" t="s">
        <v>97</v>
      </c>
      <c r="H22" s="174"/>
      <c r="I22" s="173"/>
      <c r="J22" s="173"/>
      <c r="K22" s="183"/>
    </row>
    <row r="23" spans="1:22" ht="23.1" customHeight="1">
      <c r="A23" s="173" t="s">
        <v>120</v>
      </c>
      <c r="B23" s="173" t="s">
        <v>97</v>
      </c>
      <c r="C23" s="173" t="s">
        <v>97</v>
      </c>
      <c r="D23" s="173" t="s">
        <v>97</v>
      </c>
      <c r="E23" s="173" t="s">
        <v>97</v>
      </c>
      <c r="F23" s="173" t="s">
        <v>97</v>
      </c>
      <c r="G23" s="173" t="s">
        <v>97</v>
      </c>
      <c r="H23" s="174"/>
      <c r="I23" s="173"/>
      <c r="J23" s="173"/>
      <c r="K23" s="184"/>
    </row>
    <row r="24" spans="1:22" ht="23.1" customHeight="1">
      <c r="A24" s="173"/>
      <c r="B24" s="173"/>
      <c r="C24" s="173"/>
      <c r="D24" s="173"/>
      <c r="E24" s="173"/>
      <c r="F24" s="173"/>
      <c r="G24" s="173"/>
      <c r="H24" s="174"/>
      <c r="I24" s="173"/>
      <c r="J24" s="173"/>
      <c r="K24" s="184"/>
    </row>
    <row r="25" spans="1:22" ht="23.1" customHeight="1">
      <c r="A25" s="132"/>
      <c r="B25" s="173"/>
      <c r="C25" s="173"/>
      <c r="D25" s="173"/>
      <c r="E25" s="173"/>
      <c r="F25" s="173"/>
      <c r="G25" s="173"/>
      <c r="H25" s="174"/>
      <c r="I25" s="173"/>
      <c r="J25" s="173"/>
      <c r="K25" s="102"/>
    </row>
    <row r="26" spans="1:22" ht="23.1" customHeight="1">
      <c r="A26" s="132"/>
      <c r="B26" s="173"/>
      <c r="C26" s="173"/>
      <c r="D26" s="173"/>
      <c r="E26" s="173"/>
      <c r="F26" s="173"/>
      <c r="G26" s="173"/>
      <c r="H26" s="174"/>
      <c r="I26" s="173"/>
      <c r="J26" s="173"/>
      <c r="K26" s="102"/>
    </row>
    <row r="27" spans="1:22" ht="23.1" customHeight="1">
      <c r="A27" s="132"/>
      <c r="B27" s="173"/>
      <c r="C27" s="173"/>
      <c r="D27" s="173"/>
      <c r="E27" s="173"/>
      <c r="F27" s="173"/>
      <c r="G27" s="173"/>
      <c r="H27" s="174"/>
      <c r="I27" s="173"/>
      <c r="J27" s="173"/>
      <c r="K27" s="102"/>
    </row>
    <row r="28" spans="1:22" ht="23.1" customHeight="1">
      <c r="A28" s="132"/>
      <c r="B28" s="173"/>
      <c r="C28" s="173"/>
      <c r="D28" s="173"/>
      <c r="E28" s="173"/>
      <c r="F28" s="173"/>
      <c r="G28" s="173"/>
      <c r="H28" s="174"/>
      <c r="I28" s="173"/>
      <c r="J28" s="173"/>
      <c r="K28" s="102"/>
    </row>
    <row r="29" spans="1:22" ht="18" customHeight="1">
      <c r="A29" s="254" t="s">
        <v>121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6"/>
    </row>
    <row r="30" spans="1:22" ht="18.75" customHeight="1">
      <c r="A30" s="257" t="s">
        <v>122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22" ht="18.75" customHeight="1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62"/>
    </row>
    <row r="32" spans="1:22" ht="18" customHeight="1">
      <c r="A32" s="254" t="s">
        <v>123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6"/>
    </row>
    <row r="33" spans="1:11" ht="14.25">
      <c r="A33" s="263" t="s">
        <v>124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5"/>
    </row>
    <row r="34" spans="1:11" ht="14.25">
      <c r="A34" s="266" t="s">
        <v>125</v>
      </c>
      <c r="B34" s="267"/>
      <c r="C34" s="140" t="s">
        <v>66</v>
      </c>
      <c r="D34" s="140" t="s">
        <v>67</v>
      </c>
      <c r="E34" s="268" t="s">
        <v>126</v>
      </c>
      <c r="F34" s="269"/>
      <c r="G34" s="269"/>
      <c r="H34" s="269"/>
      <c r="I34" s="269"/>
      <c r="J34" s="269"/>
      <c r="K34" s="270"/>
    </row>
    <row r="35" spans="1:11" ht="14.25">
      <c r="A35" s="271" t="s">
        <v>127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spans="1:11" ht="21" customHeight="1">
      <c r="A36" s="272" t="s">
        <v>128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4"/>
    </row>
    <row r="37" spans="1:11" ht="21" customHeight="1">
      <c r="A37" s="275" t="s">
        <v>129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34"/>
    </row>
    <row r="38" spans="1:11" ht="21" customHeight="1">
      <c r="A38" s="275" t="s">
        <v>130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34"/>
    </row>
    <row r="39" spans="1:11" ht="21" customHeight="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34"/>
    </row>
    <row r="40" spans="1:11" ht="21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34"/>
    </row>
    <row r="41" spans="1:11" ht="21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34"/>
    </row>
    <row r="42" spans="1:11" ht="21" customHeight="1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34"/>
    </row>
    <row r="43" spans="1:11" ht="14.25">
      <c r="A43" s="277" t="s">
        <v>131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9"/>
    </row>
    <row r="44" spans="1:11" ht="14.25">
      <c r="A44" s="244" t="s">
        <v>132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6"/>
    </row>
    <row r="45" spans="1:11" ht="14.25">
      <c r="A45" s="167" t="s">
        <v>133</v>
      </c>
      <c r="B45" s="164" t="s">
        <v>97</v>
      </c>
      <c r="C45" s="164" t="s">
        <v>98</v>
      </c>
      <c r="D45" s="164" t="s">
        <v>90</v>
      </c>
      <c r="E45" s="169" t="s">
        <v>134</v>
      </c>
      <c r="F45" s="164" t="s">
        <v>97</v>
      </c>
      <c r="G45" s="164" t="s">
        <v>98</v>
      </c>
      <c r="H45" s="164" t="s">
        <v>90</v>
      </c>
      <c r="I45" s="169" t="s">
        <v>135</v>
      </c>
      <c r="J45" s="164" t="s">
        <v>97</v>
      </c>
      <c r="K45" s="181" t="s">
        <v>98</v>
      </c>
    </row>
    <row r="46" spans="1:11" ht="14.25">
      <c r="A46" s="144" t="s">
        <v>89</v>
      </c>
      <c r="B46" s="140" t="s">
        <v>97</v>
      </c>
      <c r="C46" s="140" t="s">
        <v>98</v>
      </c>
      <c r="D46" s="140" t="s">
        <v>90</v>
      </c>
      <c r="E46" s="145" t="s">
        <v>96</v>
      </c>
      <c r="F46" s="140" t="s">
        <v>97</v>
      </c>
      <c r="G46" s="140" t="s">
        <v>98</v>
      </c>
      <c r="H46" s="140" t="s">
        <v>90</v>
      </c>
      <c r="I46" s="145" t="s">
        <v>107</v>
      </c>
      <c r="J46" s="140" t="s">
        <v>97</v>
      </c>
      <c r="K46" s="150" t="s">
        <v>98</v>
      </c>
    </row>
    <row r="47" spans="1:11" ht="14.25">
      <c r="A47" s="237" t="s">
        <v>100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47"/>
    </row>
    <row r="48" spans="1:11" ht="14.25">
      <c r="A48" s="271" t="s">
        <v>136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</row>
    <row r="49" spans="1:11" ht="14.25">
      <c r="A49" s="272"/>
      <c r="B49" s="273"/>
      <c r="C49" s="273"/>
      <c r="D49" s="273"/>
      <c r="E49" s="273"/>
      <c r="F49" s="273"/>
      <c r="G49" s="273"/>
      <c r="H49" s="273"/>
      <c r="I49" s="273"/>
      <c r="J49" s="273"/>
      <c r="K49" s="274"/>
    </row>
    <row r="50" spans="1:11" ht="14.25">
      <c r="A50" s="175" t="s">
        <v>137</v>
      </c>
      <c r="B50" s="280" t="s">
        <v>138</v>
      </c>
      <c r="C50" s="280"/>
      <c r="D50" s="176" t="s">
        <v>139</v>
      </c>
      <c r="E50" s="177" t="s">
        <v>140</v>
      </c>
      <c r="F50" s="178" t="s">
        <v>141</v>
      </c>
      <c r="G50" s="179">
        <v>44940</v>
      </c>
      <c r="H50" s="281" t="s">
        <v>142</v>
      </c>
      <c r="I50" s="282"/>
      <c r="J50" s="283" t="s">
        <v>143</v>
      </c>
      <c r="K50" s="284"/>
    </row>
    <row r="51" spans="1:11" ht="14.25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71"/>
    </row>
    <row r="52" spans="1:11" ht="14.25">
      <c r="A52" s="285"/>
      <c r="B52" s="286"/>
      <c r="C52" s="286"/>
      <c r="D52" s="286"/>
      <c r="E52" s="286"/>
      <c r="F52" s="286"/>
      <c r="G52" s="286"/>
      <c r="H52" s="286"/>
      <c r="I52" s="286"/>
      <c r="J52" s="286"/>
      <c r="K52" s="287"/>
    </row>
    <row r="53" spans="1:11" ht="14.25">
      <c r="A53" s="175" t="s">
        <v>137</v>
      </c>
      <c r="B53" s="280" t="s">
        <v>138</v>
      </c>
      <c r="C53" s="280"/>
      <c r="D53" s="176" t="s">
        <v>139</v>
      </c>
      <c r="E53" s="180"/>
      <c r="F53" s="178" t="s">
        <v>144</v>
      </c>
      <c r="G53" s="179"/>
      <c r="H53" s="281" t="s">
        <v>142</v>
      </c>
      <c r="I53" s="282"/>
      <c r="J53" s="283" t="s">
        <v>143</v>
      </c>
      <c r="K53" s="28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3"/>
  <sheetViews>
    <sheetView workbookViewId="0">
      <selection activeCell="E9" sqref="E9"/>
    </sheetView>
  </sheetViews>
  <sheetFormatPr defaultColWidth="9" defaultRowHeight="14.25"/>
  <cols>
    <col min="1" max="1" width="16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8.75" style="31" customWidth="1"/>
    <col min="10" max="10" width="9.625" style="31" customWidth="1"/>
    <col min="11" max="14" width="8.75" style="31" customWidth="1"/>
    <col min="15" max="15" width="8.75" style="33" customWidth="1"/>
    <col min="16" max="253" width="9" style="31"/>
    <col min="254" max="16384" width="9" style="18"/>
  </cols>
  <sheetData>
    <row r="1" spans="1:256" s="31" customFormat="1" ht="29.1" customHeight="1">
      <c r="A1" s="288" t="s">
        <v>145</v>
      </c>
      <c r="B1" s="289"/>
      <c r="C1" s="290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6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1" customFormat="1" ht="20.100000000000001" customHeight="1">
      <c r="A2" s="34" t="s">
        <v>62</v>
      </c>
      <c r="B2" s="291" t="s">
        <v>63</v>
      </c>
      <c r="C2" s="292"/>
      <c r="D2" s="35" t="s">
        <v>68</v>
      </c>
      <c r="E2" s="293" t="s">
        <v>146</v>
      </c>
      <c r="F2" s="293"/>
      <c r="G2" s="293"/>
      <c r="H2" s="297"/>
      <c r="I2" s="65" t="s">
        <v>57</v>
      </c>
      <c r="J2" s="294" t="s">
        <v>58</v>
      </c>
      <c r="K2" s="294"/>
      <c r="L2" s="294"/>
      <c r="M2" s="294"/>
      <c r="N2" s="295"/>
      <c r="O2" s="66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31" customFormat="1">
      <c r="A3" s="153" t="s">
        <v>147</v>
      </c>
      <c r="B3" s="37"/>
      <c r="C3" s="38"/>
      <c r="D3" s="296" t="s">
        <v>148</v>
      </c>
      <c r="E3" s="296"/>
      <c r="F3" s="296"/>
      <c r="G3" s="37" t="s">
        <v>149</v>
      </c>
      <c r="H3" s="298"/>
      <c r="I3" s="37"/>
      <c r="J3" s="38"/>
      <c r="K3" s="296" t="s">
        <v>148</v>
      </c>
      <c r="L3" s="296"/>
      <c r="M3" s="296"/>
      <c r="N3" s="37" t="s">
        <v>149</v>
      </c>
      <c r="O3" s="6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31" customFormat="1" ht="15">
      <c r="A4" s="153" t="s">
        <v>150</v>
      </c>
      <c r="B4" s="39" t="s">
        <v>112</v>
      </c>
      <c r="C4" s="39" t="s">
        <v>113</v>
      </c>
      <c r="D4" s="39" t="s">
        <v>114</v>
      </c>
      <c r="E4" s="39" t="s">
        <v>115</v>
      </c>
      <c r="F4" s="39" t="s">
        <v>116</v>
      </c>
      <c r="G4" s="39" t="s">
        <v>117</v>
      </c>
      <c r="H4" s="298"/>
      <c r="I4" s="39"/>
      <c r="J4" s="39" t="s">
        <v>119</v>
      </c>
      <c r="K4" s="39" t="s">
        <v>151</v>
      </c>
      <c r="L4" s="39" t="s">
        <v>115</v>
      </c>
      <c r="M4" s="39" t="s">
        <v>152</v>
      </c>
      <c r="N4" s="39" t="s">
        <v>115</v>
      </c>
      <c r="O4" s="69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31" customFormat="1" ht="16.5">
      <c r="A5" s="154" t="s">
        <v>153</v>
      </c>
      <c r="B5" s="41">
        <f t="shared" ref="B5:B7" si="0">C5-4</f>
        <v>43</v>
      </c>
      <c r="C5" s="41">
        <v>47</v>
      </c>
      <c r="D5" s="41">
        <f t="shared" ref="D5:G5" si="1">C5+4</f>
        <v>51</v>
      </c>
      <c r="E5" s="41">
        <f t="shared" si="1"/>
        <v>55</v>
      </c>
      <c r="F5" s="41">
        <f t="shared" si="1"/>
        <v>59</v>
      </c>
      <c r="G5" s="41">
        <f t="shared" si="1"/>
        <v>63</v>
      </c>
      <c r="H5" s="299"/>
      <c r="I5" s="156"/>
      <c r="J5" s="157"/>
      <c r="K5" s="158"/>
      <c r="L5" s="158" t="s">
        <v>154</v>
      </c>
      <c r="M5" s="158"/>
      <c r="N5" s="158" t="s">
        <v>155</v>
      </c>
      <c r="O5" s="159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31" customFormat="1" ht="20.100000000000001" customHeight="1">
      <c r="A6" s="154" t="s">
        <v>156</v>
      </c>
      <c r="B6" s="41">
        <f t="shared" si="0"/>
        <v>76</v>
      </c>
      <c r="C6" s="41">
        <v>80</v>
      </c>
      <c r="D6" s="41">
        <f>C6+4</f>
        <v>84</v>
      </c>
      <c r="E6" s="41">
        <f t="shared" ref="E6:G6" si="2">D6+6</f>
        <v>90</v>
      </c>
      <c r="F6" s="41">
        <f t="shared" si="2"/>
        <v>96</v>
      </c>
      <c r="G6" s="41">
        <f t="shared" si="2"/>
        <v>102</v>
      </c>
      <c r="H6" s="299"/>
      <c r="I6" s="122"/>
      <c r="J6" s="70"/>
      <c r="K6" s="70"/>
      <c r="L6" s="70" t="s">
        <v>157</v>
      </c>
      <c r="M6" s="70"/>
      <c r="N6" s="70" t="s">
        <v>154</v>
      </c>
      <c r="O6" s="70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31" customFormat="1" ht="20.100000000000001" customHeight="1">
      <c r="A7" s="154" t="s">
        <v>158</v>
      </c>
      <c r="B7" s="41">
        <f t="shared" si="0"/>
        <v>76</v>
      </c>
      <c r="C7" s="41">
        <v>80</v>
      </c>
      <c r="D7" s="41">
        <f>C7+4</f>
        <v>84</v>
      </c>
      <c r="E7" s="41">
        <f t="shared" ref="E7:G7" si="3">D7+6</f>
        <v>90</v>
      </c>
      <c r="F7" s="41">
        <f t="shared" si="3"/>
        <v>96</v>
      </c>
      <c r="G7" s="41">
        <f t="shared" si="3"/>
        <v>102</v>
      </c>
      <c r="H7" s="299"/>
      <c r="I7" s="70"/>
      <c r="J7" s="70"/>
      <c r="K7" s="70"/>
      <c r="L7" s="70" t="s">
        <v>154</v>
      </c>
      <c r="M7" s="70"/>
      <c r="N7" s="70" t="s">
        <v>154</v>
      </c>
      <c r="O7" s="71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31" customFormat="1" ht="20.100000000000001" customHeight="1">
      <c r="A8" s="154" t="s">
        <v>159</v>
      </c>
      <c r="B8" s="41">
        <f>C8-1.5</f>
        <v>29.5</v>
      </c>
      <c r="C8" s="41">
        <v>31</v>
      </c>
      <c r="D8" s="41">
        <f t="shared" ref="D8:G8" si="4">C8+2.2</f>
        <v>33.200000000000003</v>
      </c>
      <c r="E8" s="41">
        <f t="shared" si="4"/>
        <v>35.400000000000006</v>
      </c>
      <c r="F8" s="41">
        <f t="shared" si="4"/>
        <v>37.600000000000009</v>
      </c>
      <c r="G8" s="41">
        <f t="shared" si="4"/>
        <v>39.800000000000011</v>
      </c>
      <c r="H8" s="299"/>
      <c r="I8" s="70"/>
      <c r="J8" s="70"/>
      <c r="K8" s="70"/>
      <c r="L8" s="70" t="s">
        <v>160</v>
      </c>
      <c r="M8" s="70"/>
      <c r="N8" s="70" t="s">
        <v>161</v>
      </c>
      <c r="O8" s="71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31" customFormat="1" ht="20.100000000000001" customHeight="1">
      <c r="A9" s="154" t="s">
        <v>162</v>
      </c>
      <c r="B9" s="41">
        <f>C9-1</f>
        <v>38</v>
      </c>
      <c r="C9" s="41">
        <v>39</v>
      </c>
      <c r="D9" s="41">
        <f>C9+1</f>
        <v>40</v>
      </c>
      <c r="E9" s="41">
        <f t="shared" ref="E9:G9" si="5">D9+1.5</f>
        <v>41.5</v>
      </c>
      <c r="F9" s="41">
        <f t="shared" si="5"/>
        <v>43</v>
      </c>
      <c r="G9" s="41">
        <f t="shared" si="5"/>
        <v>44.5</v>
      </c>
      <c r="H9" s="299"/>
      <c r="I9" s="70"/>
      <c r="J9" s="70"/>
      <c r="K9" s="70"/>
      <c r="L9" s="70" t="s">
        <v>157</v>
      </c>
      <c r="M9" s="70"/>
      <c r="N9" s="70" t="s">
        <v>157</v>
      </c>
      <c r="O9" s="71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31" customFormat="1" ht="20.100000000000001" customHeight="1">
      <c r="A10" s="155" t="s">
        <v>163</v>
      </c>
      <c r="B10" s="43">
        <f>C10-1</f>
        <v>13</v>
      </c>
      <c r="C10" s="43">
        <v>14</v>
      </c>
      <c r="D10" s="43">
        <f>C10+1</f>
        <v>15</v>
      </c>
      <c r="E10" s="43">
        <f t="shared" ref="E10:G10" si="6">D10+1</f>
        <v>16</v>
      </c>
      <c r="F10" s="43">
        <f t="shared" si="6"/>
        <v>17</v>
      </c>
      <c r="G10" s="43">
        <f t="shared" si="6"/>
        <v>18</v>
      </c>
      <c r="H10" s="299"/>
      <c r="I10" s="70"/>
      <c r="J10" s="70"/>
      <c r="K10" s="70"/>
      <c r="L10" s="70" t="s">
        <v>154</v>
      </c>
      <c r="M10" s="70"/>
      <c r="N10" s="70" t="s">
        <v>164</v>
      </c>
      <c r="O10" s="71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31" customFormat="1" ht="20.100000000000001" customHeight="1">
      <c r="A11" s="155" t="s">
        <v>165</v>
      </c>
      <c r="B11" s="43">
        <f>C11-1.2</f>
        <v>13.3</v>
      </c>
      <c r="C11" s="43">
        <v>14.5</v>
      </c>
      <c r="D11" s="43">
        <f t="shared" ref="D11:G11" si="7">C11+1.2</f>
        <v>15.7</v>
      </c>
      <c r="E11" s="43">
        <f t="shared" si="7"/>
        <v>16.899999999999999</v>
      </c>
      <c r="F11" s="43">
        <f t="shared" si="7"/>
        <v>18.099999999999998</v>
      </c>
      <c r="G11" s="43">
        <f t="shared" si="7"/>
        <v>19.299999999999997</v>
      </c>
      <c r="H11" s="299"/>
      <c r="I11" s="70"/>
      <c r="J11" s="70"/>
      <c r="K11" s="70"/>
      <c r="L11" s="70" t="s">
        <v>164</v>
      </c>
      <c r="M11" s="70"/>
      <c r="N11" s="70" t="s">
        <v>164</v>
      </c>
      <c r="O11" s="71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31" customFormat="1" ht="20.100000000000001" customHeight="1">
      <c r="A12" s="155" t="s">
        <v>166</v>
      </c>
      <c r="B12" s="44">
        <f>C12-1</f>
        <v>13</v>
      </c>
      <c r="C12" s="44">
        <v>14</v>
      </c>
      <c r="D12" s="44">
        <f>C12+1</f>
        <v>15</v>
      </c>
      <c r="E12" s="44">
        <f>D12+1</f>
        <v>16</v>
      </c>
      <c r="F12" s="44">
        <f>E12+1</f>
        <v>17</v>
      </c>
      <c r="G12" s="44">
        <f>F12+0.6</f>
        <v>17.600000000000001</v>
      </c>
      <c r="H12" s="299"/>
      <c r="I12" s="70"/>
      <c r="J12" s="70"/>
      <c r="K12" s="70"/>
      <c r="L12" s="70" t="s">
        <v>154</v>
      </c>
      <c r="M12" s="70"/>
      <c r="N12" s="70" t="s">
        <v>154</v>
      </c>
      <c r="O12" s="7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31" customFormat="1" ht="20.100000000000001" customHeight="1">
      <c r="A13" s="154"/>
      <c r="B13" s="48"/>
      <c r="C13" s="48"/>
      <c r="D13" s="48"/>
      <c r="E13" s="48"/>
      <c r="F13" s="48"/>
      <c r="G13" s="48"/>
      <c r="H13" s="299"/>
      <c r="I13" s="70"/>
      <c r="J13" s="70"/>
      <c r="K13" s="70"/>
      <c r="L13" s="70"/>
      <c r="M13" s="70"/>
      <c r="N13" s="70"/>
      <c r="O13" s="71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31" customFormat="1" ht="20.100000000000001" customHeight="1">
      <c r="A14" s="154"/>
      <c r="B14" s="50"/>
      <c r="C14" s="50"/>
      <c r="D14" s="51"/>
      <c r="E14" s="50"/>
      <c r="F14" s="50"/>
      <c r="G14" s="50"/>
      <c r="H14" s="299"/>
      <c r="I14" s="70"/>
      <c r="J14" s="70"/>
      <c r="K14" s="70"/>
      <c r="L14" s="70"/>
      <c r="M14" s="70"/>
      <c r="N14" s="70"/>
      <c r="O14" s="71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31" customFormat="1" ht="20.100000000000001" customHeight="1">
      <c r="A15" s="49"/>
      <c r="B15" s="50"/>
      <c r="C15" s="50"/>
      <c r="D15" s="51"/>
      <c r="E15" s="50"/>
      <c r="F15" s="50"/>
      <c r="G15" s="50"/>
      <c r="H15" s="299"/>
      <c r="I15" s="70"/>
      <c r="J15" s="70"/>
      <c r="K15" s="70"/>
      <c r="L15" s="70"/>
      <c r="M15" s="70"/>
      <c r="N15" s="70"/>
      <c r="O15" s="71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31" customFormat="1" ht="20.100000000000001" customHeight="1">
      <c r="A16" s="49"/>
      <c r="B16" s="50"/>
      <c r="C16" s="50"/>
      <c r="D16" s="51"/>
      <c r="E16" s="50"/>
      <c r="F16" s="50"/>
      <c r="G16" s="50"/>
      <c r="H16" s="299"/>
      <c r="I16" s="70"/>
      <c r="J16" s="70"/>
      <c r="K16" s="70"/>
      <c r="L16" s="70"/>
      <c r="M16" s="70"/>
      <c r="N16" s="70"/>
      <c r="O16" s="71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31" customFormat="1" ht="20.100000000000001" customHeight="1">
      <c r="A17" s="49"/>
      <c r="B17" s="50"/>
      <c r="C17" s="50"/>
      <c r="D17" s="51"/>
      <c r="E17" s="50"/>
      <c r="F17" s="50"/>
      <c r="G17" s="50"/>
      <c r="H17" s="299"/>
      <c r="I17" s="70"/>
      <c r="J17" s="70"/>
      <c r="K17" s="70"/>
      <c r="L17" s="70"/>
      <c r="M17" s="70"/>
      <c r="N17" s="70"/>
      <c r="O17" s="71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31" customFormat="1" ht="20.100000000000001" customHeight="1">
      <c r="A18" s="52"/>
      <c r="B18" s="53"/>
      <c r="C18" s="53"/>
      <c r="D18" s="53"/>
      <c r="E18" s="53"/>
      <c r="F18" s="53"/>
      <c r="G18" s="53"/>
      <c r="H18" s="299"/>
      <c r="I18" s="70"/>
      <c r="J18" s="70"/>
      <c r="K18" s="70"/>
      <c r="L18" s="70"/>
      <c r="M18" s="70"/>
      <c r="N18" s="70"/>
      <c r="O18" s="71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31" customFormat="1" ht="20.100000000000001" customHeight="1">
      <c r="A19" s="54"/>
      <c r="B19" s="55"/>
      <c r="C19" s="55"/>
      <c r="D19" s="55"/>
      <c r="E19" s="55"/>
      <c r="F19" s="55"/>
      <c r="G19" s="55"/>
      <c r="H19" s="299"/>
      <c r="I19" s="70"/>
      <c r="J19" s="70"/>
      <c r="K19" s="70"/>
      <c r="L19" s="70"/>
      <c r="M19" s="70"/>
      <c r="N19" s="70"/>
      <c r="O19" s="71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31" customFormat="1" ht="20.100000000000001" customHeight="1">
      <c r="A20" s="56"/>
      <c r="B20" s="57"/>
      <c r="C20" s="57"/>
      <c r="D20" s="58"/>
      <c r="E20" s="57"/>
      <c r="F20" s="57"/>
      <c r="G20" s="57"/>
      <c r="H20" s="300"/>
      <c r="I20" s="72"/>
      <c r="J20" s="72"/>
      <c r="K20" s="73"/>
      <c r="L20" s="72"/>
      <c r="M20" s="72"/>
      <c r="N20" s="73"/>
      <c r="O20" s="74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31" customFormat="1" ht="16.5">
      <c r="A21" s="59"/>
      <c r="B21" s="59"/>
      <c r="C21" s="59"/>
      <c r="D21" s="60"/>
      <c r="E21" s="59"/>
      <c r="F21" s="59"/>
      <c r="G21" s="61"/>
      <c r="O21" s="64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s="31" customFormat="1">
      <c r="A22" s="62" t="s">
        <v>167</v>
      </c>
      <c r="B22" s="62"/>
      <c r="C22" s="63"/>
      <c r="O22" s="64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s="31" customFormat="1">
      <c r="C23" s="32"/>
      <c r="I23" s="75" t="s">
        <v>168</v>
      </c>
      <c r="J23" s="76">
        <v>44940</v>
      </c>
      <c r="K23" s="75" t="s">
        <v>169</v>
      </c>
      <c r="L23" s="75" t="s">
        <v>170</v>
      </c>
      <c r="M23" s="75" t="s">
        <v>171</v>
      </c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</sheetData>
  <mergeCells count="7">
    <mergeCell ref="A1:N1"/>
    <mergeCell ref="B2:C2"/>
    <mergeCell ref="E2:G2"/>
    <mergeCell ref="J2:N2"/>
    <mergeCell ref="D3:F3"/>
    <mergeCell ref="K3:M3"/>
    <mergeCell ref="H2:H20"/>
  </mergeCells>
  <phoneticPr fontId="56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35" sqref="A35:K35"/>
    </sheetView>
  </sheetViews>
  <sheetFormatPr defaultColWidth="10" defaultRowHeight="16.5" customHeight="1"/>
  <cols>
    <col min="1" max="1" width="10.875" style="77" customWidth="1"/>
    <col min="2" max="16384" width="10" style="77"/>
  </cols>
  <sheetData>
    <row r="1" spans="1:11" ht="22.5" customHeight="1">
      <c r="A1" s="301" t="s">
        <v>172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7.25" customHeight="1">
      <c r="A2" s="125" t="s">
        <v>53</v>
      </c>
      <c r="B2" s="217"/>
      <c r="C2" s="217"/>
      <c r="D2" s="218" t="s">
        <v>55</v>
      </c>
      <c r="E2" s="218"/>
      <c r="F2" s="217"/>
      <c r="G2" s="217"/>
      <c r="H2" s="126" t="s">
        <v>57</v>
      </c>
      <c r="I2" s="219"/>
      <c r="J2" s="219"/>
      <c r="K2" s="220"/>
    </row>
    <row r="3" spans="1:11" ht="16.5" customHeight="1">
      <c r="A3" s="221" t="s">
        <v>59</v>
      </c>
      <c r="B3" s="222"/>
      <c r="C3" s="223"/>
      <c r="D3" s="224" t="s">
        <v>60</v>
      </c>
      <c r="E3" s="225"/>
      <c r="F3" s="225"/>
      <c r="G3" s="226"/>
      <c r="H3" s="224" t="s">
        <v>61</v>
      </c>
      <c r="I3" s="225"/>
      <c r="J3" s="225"/>
      <c r="K3" s="226"/>
    </row>
    <row r="4" spans="1:11" ht="16.5" customHeight="1">
      <c r="A4" s="129" t="s">
        <v>62</v>
      </c>
      <c r="B4" s="302"/>
      <c r="C4" s="303"/>
      <c r="D4" s="229" t="s">
        <v>64</v>
      </c>
      <c r="E4" s="230"/>
      <c r="F4" s="231"/>
      <c r="G4" s="232"/>
      <c r="H4" s="229" t="s">
        <v>173</v>
      </c>
      <c r="I4" s="230"/>
      <c r="J4" s="140" t="s">
        <v>66</v>
      </c>
      <c r="K4" s="150" t="s">
        <v>67</v>
      </c>
    </row>
    <row r="5" spans="1:11" ht="16.5" customHeight="1">
      <c r="A5" s="131" t="s">
        <v>68</v>
      </c>
      <c r="B5" s="304"/>
      <c r="C5" s="305"/>
      <c r="D5" s="229" t="s">
        <v>174</v>
      </c>
      <c r="E5" s="230"/>
      <c r="F5" s="302"/>
      <c r="G5" s="303"/>
      <c r="H5" s="229" t="s">
        <v>175</v>
      </c>
      <c r="I5" s="230"/>
      <c r="J5" s="140" t="s">
        <v>66</v>
      </c>
      <c r="K5" s="150" t="s">
        <v>67</v>
      </c>
    </row>
    <row r="6" spans="1:11" ht="16.5" customHeight="1">
      <c r="A6" s="129" t="s">
        <v>72</v>
      </c>
      <c r="B6" s="304"/>
      <c r="C6" s="305"/>
      <c r="D6" s="229" t="s">
        <v>176</v>
      </c>
      <c r="E6" s="230"/>
      <c r="F6" s="302"/>
      <c r="G6" s="303"/>
      <c r="H6" s="229" t="s">
        <v>177</v>
      </c>
      <c r="I6" s="230"/>
      <c r="J6" s="230"/>
      <c r="K6" s="306"/>
    </row>
    <row r="7" spans="1:11" ht="16.5" customHeight="1">
      <c r="A7" s="129" t="s">
        <v>77</v>
      </c>
      <c r="B7" s="302"/>
      <c r="C7" s="303"/>
      <c r="D7" s="129" t="s">
        <v>178</v>
      </c>
      <c r="E7" s="130"/>
      <c r="F7" s="302"/>
      <c r="G7" s="303"/>
      <c r="H7" s="307"/>
      <c r="I7" s="227"/>
      <c r="J7" s="227"/>
      <c r="K7" s="228"/>
    </row>
    <row r="8" spans="1:11" ht="16.5" customHeight="1">
      <c r="A8" s="133" t="s">
        <v>80</v>
      </c>
      <c r="B8" s="235"/>
      <c r="C8" s="236"/>
      <c r="D8" s="237" t="s">
        <v>82</v>
      </c>
      <c r="E8" s="238"/>
      <c r="F8" s="239"/>
      <c r="G8" s="240"/>
      <c r="H8" s="237"/>
      <c r="I8" s="238"/>
      <c r="J8" s="238"/>
      <c r="K8" s="247"/>
    </row>
    <row r="9" spans="1:11" ht="16.5" customHeight="1">
      <c r="A9" s="308" t="s">
        <v>179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1" ht="16.5" customHeight="1">
      <c r="A10" s="134" t="s">
        <v>86</v>
      </c>
      <c r="B10" s="135" t="s">
        <v>87</v>
      </c>
      <c r="C10" s="136" t="s">
        <v>88</v>
      </c>
      <c r="D10" s="137"/>
      <c r="E10" s="138" t="s">
        <v>91</v>
      </c>
      <c r="F10" s="135" t="s">
        <v>87</v>
      </c>
      <c r="G10" s="136" t="s">
        <v>88</v>
      </c>
      <c r="H10" s="135"/>
      <c r="I10" s="138" t="s">
        <v>89</v>
      </c>
      <c r="J10" s="135" t="s">
        <v>87</v>
      </c>
      <c r="K10" s="151" t="s">
        <v>88</v>
      </c>
    </row>
    <row r="11" spans="1:11" ht="16.5" customHeight="1">
      <c r="A11" s="131" t="s">
        <v>92</v>
      </c>
      <c r="B11" s="139" t="s">
        <v>87</v>
      </c>
      <c r="C11" s="140" t="s">
        <v>88</v>
      </c>
      <c r="D11" s="141"/>
      <c r="E11" s="142" t="s">
        <v>94</v>
      </c>
      <c r="F11" s="139" t="s">
        <v>87</v>
      </c>
      <c r="G11" s="140" t="s">
        <v>88</v>
      </c>
      <c r="H11" s="139"/>
      <c r="I11" s="142" t="s">
        <v>99</v>
      </c>
      <c r="J11" s="139" t="s">
        <v>87</v>
      </c>
      <c r="K11" s="150" t="s">
        <v>88</v>
      </c>
    </row>
    <row r="12" spans="1:11" ht="16.5" customHeight="1">
      <c r="A12" s="237" t="s">
        <v>126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47"/>
    </row>
    <row r="13" spans="1:11" ht="16.5" customHeight="1">
      <c r="A13" s="309" t="s">
        <v>180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>
      <c r="A14" s="310"/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>
      <c r="A15" s="314"/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>
      <c r="A16" s="321"/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ht="16.5" customHeight="1">
      <c r="A17" s="309" t="s">
        <v>181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>
      <c r="A18" s="310"/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>
      <c r="A19" s="314"/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ht="16.5" customHeight="1">
      <c r="A21" s="324" t="s">
        <v>123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2" spans="1:11" ht="16.5" customHeight="1">
      <c r="A22" s="325" t="s">
        <v>124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66" t="s">
        <v>125</v>
      </c>
      <c r="B23" s="267"/>
      <c r="C23" s="140" t="s">
        <v>66</v>
      </c>
      <c r="D23" s="140" t="s">
        <v>67</v>
      </c>
      <c r="E23" s="326"/>
      <c r="F23" s="326"/>
      <c r="G23" s="326"/>
      <c r="H23" s="326"/>
      <c r="I23" s="326"/>
      <c r="J23" s="326"/>
      <c r="K23" s="327"/>
    </row>
    <row r="24" spans="1:11" ht="16.5" customHeight="1">
      <c r="A24" s="229" t="s">
        <v>182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8"/>
    </row>
    <row r="25" spans="1:11" ht="16.5" customHeight="1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ht="16.5" customHeight="1">
      <c r="A26" s="308" t="s">
        <v>132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</row>
    <row r="27" spans="1:11" ht="16.5" customHeight="1">
      <c r="A27" s="127" t="s">
        <v>133</v>
      </c>
      <c r="B27" s="136" t="s">
        <v>97</v>
      </c>
      <c r="C27" s="136" t="s">
        <v>98</v>
      </c>
      <c r="D27" s="136" t="s">
        <v>90</v>
      </c>
      <c r="E27" s="128" t="s">
        <v>134</v>
      </c>
      <c r="F27" s="136" t="s">
        <v>97</v>
      </c>
      <c r="G27" s="136" t="s">
        <v>98</v>
      </c>
      <c r="H27" s="136" t="s">
        <v>90</v>
      </c>
      <c r="I27" s="128" t="s">
        <v>135</v>
      </c>
      <c r="J27" s="136" t="s">
        <v>97</v>
      </c>
      <c r="K27" s="151" t="s">
        <v>98</v>
      </c>
    </row>
    <row r="28" spans="1:11" ht="16.5" customHeight="1">
      <c r="A28" s="144" t="s">
        <v>89</v>
      </c>
      <c r="B28" s="140" t="s">
        <v>97</v>
      </c>
      <c r="C28" s="140" t="s">
        <v>98</v>
      </c>
      <c r="D28" s="140" t="s">
        <v>90</v>
      </c>
      <c r="E28" s="145" t="s">
        <v>96</v>
      </c>
      <c r="F28" s="140" t="s">
        <v>97</v>
      </c>
      <c r="G28" s="140" t="s">
        <v>98</v>
      </c>
      <c r="H28" s="140" t="s">
        <v>90</v>
      </c>
      <c r="I28" s="145" t="s">
        <v>107</v>
      </c>
      <c r="J28" s="140" t="s">
        <v>97</v>
      </c>
      <c r="K28" s="150" t="s">
        <v>98</v>
      </c>
    </row>
    <row r="29" spans="1:11" ht="16.5" customHeight="1">
      <c r="A29" s="229" t="s">
        <v>100</v>
      </c>
      <c r="B29" s="267"/>
      <c r="C29" s="267"/>
      <c r="D29" s="267"/>
      <c r="E29" s="267"/>
      <c r="F29" s="267"/>
      <c r="G29" s="267"/>
      <c r="H29" s="267"/>
      <c r="I29" s="267"/>
      <c r="J29" s="267"/>
      <c r="K29" s="331"/>
    </row>
    <row r="30" spans="1:11" ht="16.5" customHeight="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ht="16.5" customHeight="1">
      <c r="A31" s="308" t="s">
        <v>183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8"/>
    </row>
    <row r="32" spans="1:11" ht="21" customHeight="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1" customHeight="1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34"/>
    </row>
    <row r="34" spans="1:11" ht="21" customHeight="1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234"/>
    </row>
    <row r="35" spans="1:11" ht="21" customHeight="1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34"/>
    </row>
    <row r="36" spans="1:11" ht="21" customHeight="1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234"/>
    </row>
    <row r="37" spans="1:11" ht="21" customHeight="1">
      <c r="A37" s="275"/>
      <c r="B37" s="276"/>
      <c r="C37" s="276"/>
      <c r="D37" s="276"/>
      <c r="E37" s="276"/>
      <c r="F37" s="276"/>
      <c r="G37" s="276"/>
      <c r="H37" s="276"/>
      <c r="I37" s="276"/>
      <c r="J37" s="276"/>
      <c r="K37" s="234"/>
    </row>
    <row r="38" spans="1:11" ht="21" customHeight="1">
      <c r="A38" s="275"/>
      <c r="B38" s="276"/>
      <c r="C38" s="276"/>
      <c r="D38" s="276"/>
      <c r="E38" s="276"/>
      <c r="F38" s="276"/>
      <c r="G38" s="276"/>
      <c r="H38" s="276"/>
      <c r="I38" s="276"/>
      <c r="J38" s="276"/>
      <c r="K38" s="234"/>
    </row>
    <row r="39" spans="1:11" ht="21" customHeight="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34"/>
    </row>
    <row r="40" spans="1:11" ht="21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34"/>
    </row>
    <row r="41" spans="1:11" ht="21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34"/>
    </row>
    <row r="42" spans="1:11" ht="21" customHeight="1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34"/>
    </row>
    <row r="43" spans="1:11" ht="17.25" customHeight="1">
      <c r="A43" s="277" t="s">
        <v>131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9"/>
    </row>
    <row r="44" spans="1:11" ht="16.5" customHeight="1">
      <c r="A44" s="308" t="s">
        <v>184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</row>
    <row r="45" spans="1:11" ht="18" customHeight="1">
      <c r="A45" s="335" t="s">
        <v>126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37"/>
    </row>
    <row r="46" spans="1:11" ht="18" customHeight="1">
      <c r="A46" s="335"/>
      <c r="B46" s="336"/>
      <c r="C46" s="336"/>
      <c r="D46" s="336"/>
      <c r="E46" s="336"/>
      <c r="F46" s="336"/>
      <c r="G46" s="336"/>
      <c r="H46" s="336"/>
      <c r="I46" s="336"/>
      <c r="J46" s="336"/>
      <c r="K46" s="337"/>
    </row>
    <row r="47" spans="1:11" ht="18" customHeight="1">
      <c r="A47" s="328"/>
      <c r="B47" s="329"/>
      <c r="C47" s="329"/>
      <c r="D47" s="329"/>
      <c r="E47" s="329"/>
      <c r="F47" s="329"/>
      <c r="G47" s="329"/>
      <c r="H47" s="329"/>
      <c r="I47" s="329"/>
      <c r="J47" s="329"/>
      <c r="K47" s="330"/>
    </row>
    <row r="48" spans="1:11" ht="21" customHeight="1">
      <c r="A48" s="146" t="s">
        <v>137</v>
      </c>
      <c r="B48" s="338" t="s">
        <v>138</v>
      </c>
      <c r="C48" s="338"/>
      <c r="D48" s="147" t="s">
        <v>139</v>
      </c>
      <c r="E48" s="148"/>
      <c r="F48" s="147" t="s">
        <v>141</v>
      </c>
      <c r="G48" s="149"/>
      <c r="H48" s="339" t="s">
        <v>142</v>
      </c>
      <c r="I48" s="339"/>
      <c r="J48" s="338"/>
      <c r="K48" s="340"/>
    </row>
    <row r="49" spans="1:11" ht="16.5" customHeight="1">
      <c r="A49" s="244" t="s">
        <v>185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6.5" customHeight="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43"/>
    </row>
    <row r="51" spans="1:11" ht="16.5" customHeight="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46"/>
    </row>
    <row r="52" spans="1:11" ht="21" customHeight="1">
      <c r="A52" s="146" t="s">
        <v>137</v>
      </c>
      <c r="B52" s="338" t="s">
        <v>138</v>
      </c>
      <c r="C52" s="338"/>
      <c r="D52" s="147" t="s">
        <v>139</v>
      </c>
      <c r="E52" s="147"/>
      <c r="F52" s="147" t="s">
        <v>141</v>
      </c>
      <c r="G52" s="147"/>
      <c r="H52" s="339" t="s">
        <v>142</v>
      </c>
      <c r="I52" s="339"/>
      <c r="J52" s="347"/>
      <c r="K52" s="348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R15" sqref="R15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4" width="9.75" style="31" customWidth="1"/>
    <col min="15" max="15" width="9.75" style="33" customWidth="1"/>
    <col min="16" max="253" width="9" style="31"/>
    <col min="254" max="16384" width="9" style="18"/>
  </cols>
  <sheetData>
    <row r="1" spans="1:256" s="31" customFormat="1" ht="29.1" customHeight="1">
      <c r="A1" s="288" t="s">
        <v>145</v>
      </c>
      <c r="B1" s="289"/>
      <c r="C1" s="290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6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1" customFormat="1" ht="20.100000000000001" customHeight="1">
      <c r="A2" s="34" t="s">
        <v>62</v>
      </c>
      <c r="B2" s="291"/>
      <c r="C2" s="292"/>
      <c r="D2" s="35" t="s">
        <v>68</v>
      </c>
      <c r="E2" s="293"/>
      <c r="F2" s="293"/>
      <c r="G2" s="293"/>
      <c r="H2" s="297"/>
      <c r="I2" s="65" t="s">
        <v>57</v>
      </c>
      <c r="J2" s="294" t="s">
        <v>58</v>
      </c>
      <c r="K2" s="294"/>
      <c r="L2" s="294"/>
      <c r="M2" s="294"/>
      <c r="N2" s="295"/>
      <c r="O2" s="66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31" customFormat="1">
      <c r="A3" s="352" t="s">
        <v>186</v>
      </c>
      <c r="B3" s="349" t="s">
        <v>187</v>
      </c>
      <c r="C3" s="350"/>
      <c r="D3" s="349"/>
      <c r="E3" s="349"/>
      <c r="F3" s="349"/>
      <c r="G3" s="349"/>
      <c r="H3" s="298"/>
      <c r="I3" s="349" t="s">
        <v>188</v>
      </c>
      <c r="J3" s="349"/>
      <c r="K3" s="349"/>
      <c r="L3" s="349"/>
      <c r="M3" s="349"/>
      <c r="N3" s="351"/>
      <c r="O3" s="6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31" customFormat="1" ht="16.5">
      <c r="A4" s="352"/>
      <c r="B4" s="111" t="s">
        <v>189</v>
      </c>
      <c r="C4" s="111" t="s">
        <v>190</v>
      </c>
      <c r="D4" s="111" t="s">
        <v>191</v>
      </c>
      <c r="E4" s="111" t="s">
        <v>192</v>
      </c>
      <c r="F4" s="111" t="s">
        <v>193</v>
      </c>
      <c r="G4" s="112" t="s">
        <v>194</v>
      </c>
      <c r="H4" s="298"/>
      <c r="I4" s="118" t="s">
        <v>195</v>
      </c>
      <c r="J4" s="111" t="s">
        <v>189</v>
      </c>
      <c r="K4" s="111" t="s">
        <v>190</v>
      </c>
      <c r="L4" s="111" t="s">
        <v>191</v>
      </c>
      <c r="M4" s="111" t="s">
        <v>192</v>
      </c>
      <c r="N4" s="111" t="s">
        <v>193</v>
      </c>
      <c r="O4" s="69" t="s">
        <v>194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31" customFormat="1" ht="20.100000000000001" customHeight="1">
      <c r="A5" s="352"/>
      <c r="B5" s="113"/>
      <c r="C5" s="113"/>
      <c r="D5" s="113"/>
      <c r="E5" s="113"/>
      <c r="F5" s="113"/>
      <c r="G5" s="114"/>
      <c r="H5" s="299"/>
      <c r="I5" s="119"/>
      <c r="J5" s="120"/>
      <c r="K5" s="113"/>
      <c r="L5" s="113"/>
      <c r="M5" s="113"/>
      <c r="N5" s="113"/>
      <c r="O5" s="121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31" customFormat="1" ht="20.100000000000001" customHeight="1">
      <c r="A6" s="115"/>
      <c r="B6" s="116"/>
      <c r="C6" s="116"/>
      <c r="D6" s="117"/>
      <c r="E6" s="116"/>
      <c r="F6" s="116"/>
      <c r="G6" s="116"/>
      <c r="H6" s="299"/>
      <c r="I6" s="122"/>
      <c r="J6" s="122"/>
      <c r="K6" s="123"/>
      <c r="L6" s="122"/>
      <c r="M6" s="122"/>
      <c r="N6" s="122"/>
      <c r="O6" s="124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31" customFormat="1" ht="20.100000000000001" customHeight="1">
      <c r="A7" s="49"/>
      <c r="B7" s="50"/>
      <c r="C7" s="50"/>
      <c r="D7" s="51"/>
      <c r="E7" s="50"/>
      <c r="F7" s="50"/>
      <c r="G7" s="50"/>
      <c r="H7" s="299"/>
      <c r="I7" s="70"/>
      <c r="J7" s="70"/>
      <c r="K7" s="70"/>
      <c r="L7" s="70"/>
      <c r="M7" s="70"/>
      <c r="N7" s="70"/>
      <c r="O7" s="71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31" customFormat="1" ht="20.100000000000001" customHeight="1">
      <c r="A8" s="49"/>
      <c r="B8" s="50"/>
      <c r="C8" s="50"/>
      <c r="D8" s="51"/>
      <c r="E8" s="50"/>
      <c r="F8" s="50"/>
      <c r="G8" s="50"/>
      <c r="H8" s="299"/>
      <c r="I8" s="70"/>
      <c r="J8" s="70"/>
      <c r="K8" s="70"/>
      <c r="L8" s="70"/>
      <c r="M8" s="70"/>
      <c r="N8" s="70"/>
      <c r="O8" s="71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31" customFormat="1" ht="20.100000000000001" customHeight="1">
      <c r="A9" s="49"/>
      <c r="B9" s="50"/>
      <c r="C9" s="50"/>
      <c r="D9" s="51"/>
      <c r="E9" s="50"/>
      <c r="F9" s="50"/>
      <c r="G9" s="50"/>
      <c r="H9" s="299"/>
      <c r="I9" s="70"/>
      <c r="J9" s="70"/>
      <c r="K9" s="70"/>
      <c r="L9" s="70"/>
      <c r="M9" s="70"/>
      <c r="N9" s="70"/>
      <c r="O9" s="71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31" customFormat="1" ht="20.100000000000001" customHeight="1">
      <c r="A10" s="49"/>
      <c r="B10" s="50"/>
      <c r="C10" s="50"/>
      <c r="D10" s="51"/>
      <c r="E10" s="50"/>
      <c r="F10" s="50"/>
      <c r="G10" s="50"/>
      <c r="H10" s="299"/>
      <c r="I10" s="70"/>
      <c r="J10" s="70"/>
      <c r="K10" s="70"/>
      <c r="L10" s="70"/>
      <c r="M10" s="70"/>
      <c r="N10" s="70"/>
      <c r="O10" s="71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31" customFormat="1" ht="20.100000000000001" customHeight="1">
      <c r="A11" s="49"/>
      <c r="B11" s="50"/>
      <c r="C11" s="50"/>
      <c r="D11" s="51"/>
      <c r="E11" s="50"/>
      <c r="F11" s="50"/>
      <c r="G11" s="50"/>
      <c r="H11" s="299"/>
      <c r="I11" s="70"/>
      <c r="J11" s="70"/>
      <c r="K11" s="70"/>
      <c r="L11" s="70"/>
      <c r="M11" s="70"/>
      <c r="N11" s="70"/>
      <c r="O11" s="71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31" customFormat="1" ht="20.100000000000001" customHeight="1">
      <c r="A12" s="49"/>
      <c r="B12" s="50"/>
      <c r="C12" s="50"/>
      <c r="D12" s="51"/>
      <c r="E12" s="50"/>
      <c r="F12" s="50"/>
      <c r="G12" s="50"/>
      <c r="H12" s="299"/>
      <c r="I12" s="70"/>
      <c r="J12" s="70"/>
      <c r="K12" s="70"/>
      <c r="L12" s="70"/>
      <c r="M12" s="70"/>
      <c r="N12" s="70"/>
      <c r="O12" s="71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31" customFormat="1" ht="20.100000000000001" customHeight="1">
      <c r="A13" s="49"/>
      <c r="B13" s="50"/>
      <c r="C13" s="50"/>
      <c r="D13" s="51"/>
      <c r="E13" s="50"/>
      <c r="F13" s="50"/>
      <c r="G13" s="50"/>
      <c r="H13" s="299"/>
      <c r="I13" s="70"/>
      <c r="J13" s="70"/>
      <c r="K13" s="70"/>
      <c r="L13" s="70"/>
      <c r="M13" s="70"/>
      <c r="N13" s="70"/>
      <c r="O13" s="71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31" customFormat="1" ht="20.100000000000001" customHeight="1">
      <c r="A14" s="49"/>
      <c r="B14" s="50"/>
      <c r="C14" s="50"/>
      <c r="D14" s="51"/>
      <c r="E14" s="50"/>
      <c r="F14" s="50"/>
      <c r="G14" s="50"/>
      <c r="H14" s="299"/>
      <c r="I14" s="70"/>
      <c r="J14" s="70"/>
      <c r="K14" s="70"/>
      <c r="L14" s="70"/>
      <c r="M14" s="70"/>
      <c r="N14" s="70"/>
      <c r="O14" s="71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31" customFormat="1" ht="20.100000000000001" customHeight="1">
      <c r="A15" s="49"/>
      <c r="B15" s="50"/>
      <c r="C15" s="50"/>
      <c r="D15" s="51"/>
      <c r="E15" s="50"/>
      <c r="F15" s="50"/>
      <c r="G15" s="50"/>
      <c r="H15" s="299"/>
      <c r="I15" s="70"/>
      <c r="J15" s="70"/>
      <c r="K15" s="70"/>
      <c r="L15" s="70"/>
      <c r="M15" s="70"/>
      <c r="N15" s="70"/>
      <c r="O15" s="71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31" customFormat="1" ht="20.100000000000001" customHeight="1">
      <c r="A16" s="49"/>
      <c r="B16" s="50"/>
      <c r="C16" s="50"/>
      <c r="D16" s="51"/>
      <c r="E16" s="50"/>
      <c r="F16" s="50"/>
      <c r="G16" s="50"/>
      <c r="H16" s="299"/>
      <c r="I16" s="70"/>
      <c r="J16" s="70"/>
      <c r="K16" s="70"/>
      <c r="L16" s="70"/>
      <c r="M16" s="70"/>
      <c r="N16" s="70"/>
      <c r="O16" s="71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31" customFormat="1" ht="20.100000000000001" customHeight="1">
      <c r="A17" s="49"/>
      <c r="B17" s="50"/>
      <c r="C17" s="50"/>
      <c r="D17" s="51"/>
      <c r="E17" s="50"/>
      <c r="F17" s="50"/>
      <c r="G17" s="50"/>
      <c r="H17" s="299"/>
      <c r="I17" s="70"/>
      <c r="J17" s="70"/>
      <c r="K17" s="70"/>
      <c r="L17" s="70"/>
      <c r="M17" s="70"/>
      <c r="N17" s="70"/>
      <c r="O17" s="71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31" customFormat="1" ht="20.100000000000001" customHeight="1">
      <c r="A18" s="49"/>
      <c r="B18" s="50"/>
      <c r="C18" s="50"/>
      <c r="D18" s="51"/>
      <c r="E18" s="50"/>
      <c r="F18" s="50"/>
      <c r="G18" s="50"/>
      <c r="H18" s="299"/>
      <c r="I18" s="70"/>
      <c r="J18" s="70"/>
      <c r="K18" s="70"/>
      <c r="L18" s="70"/>
      <c r="M18" s="70"/>
      <c r="N18" s="70"/>
      <c r="O18" s="71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31" customFormat="1" ht="20.100000000000001" customHeight="1">
      <c r="A19" s="52"/>
      <c r="B19" s="53"/>
      <c r="C19" s="53"/>
      <c r="D19" s="53"/>
      <c r="E19" s="53"/>
      <c r="F19" s="53"/>
      <c r="G19" s="53"/>
      <c r="H19" s="299"/>
      <c r="I19" s="70"/>
      <c r="J19" s="70"/>
      <c r="K19" s="70"/>
      <c r="L19" s="70"/>
      <c r="M19" s="70"/>
      <c r="N19" s="70"/>
      <c r="O19" s="71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31" customFormat="1" ht="20.100000000000001" customHeight="1">
      <c r="A20" s="54"/>
      <c r="B20" s="55"/>
      <c r="C20" s="55"/>
      <c r="D20" s="55"/>
      <c r="E20" s="55"/>
      <c r="F20" s="55"/>
      <c r="G20" s="55"/>
      <c r="H20" s="299"/>
      <c r="I20" s="70"/>
      <c r="J20" s="70"/>
      <c r="K20" s="70"/>
      <c r="L20" s="70"/>
      <c r="M20" s="70"/>
      <c r="N20" s="70"/>
      <c r="O20" s="71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31" customFormat="1" ht="20.100000000000001" customHeight="1">
      <c r="A21" s="56"/>
      <c r="B21" s="57"/>
      <c r="C21" s="57"/>
      <c r="D21" s="58"/>
      <c r="E21" s="57"/>
      <c r="F21" s="57"/>
      <c r="G21" s="57"/>
      <c r="H21" s="300"/>
      <c r="I21" s="72"/>
      <c r="J21" s="72"/>
      <c r="K21" s="73"/>
      <c r="L21" s="72"/>
      <c r="M21" s="72"/>
      <c r="N21" s="73"/>
      <c r="O21" s="74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s="31" customFormat="1" ht="16.5">
      <c r="A22" s="59"/>
      <c r="B22" s="59"/>
      <c r="C22" s="59"/>
      <c r="D22" s="60"/>
      <c r="E22" s="59"/>
      <c r="F22" s="59"/>
      <c r="G22" s="61"/>
      <c r="O22" s="64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s="31" customFormat="1">
      <c r="A23" s="62" t="s">
        <v>167</v>
      </c>
      <c r="B23" s="62"/>
      <c r="C23" s="63"/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s="31" customFormat="1">
      <c r="C24" s="32"/>
      <c r="I24" s="75" t="s">
        <v>168</v>
      </c>
      <c r="J24" s="76"/>
      <c r="K24" s="75" t="s">
        <v>169</v>
      </c>
      <c r="L24" s="75"/>
      <c r="M24" s="75" t="s">
        <v>171</v>
      </c>
      <c r="O24" s="64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L38" sqref="L38"/>
    </sheetView>
  </sheetViews>
  <sheetFormatPr defaultColWidth="10.125" defaultRowHeight="14.25"/>
  <cols>
    <col min="1" max="1" width="9.625" style="77" customWidth="1"/>
    <col min="2" max="2" width="9.25" style="77" customWidth="1"/>
    <col min="3" max="3" width="11.875" style="77" customWidth="1"/>
    <col min="4" max="4" width="9.5" style="77" customWidth="1"/>
    <col min="5" max="5" width="10.7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1" ht="25.5">
      <c r="A1" s="353" t="s">
        <v>196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8" customHeight="1">
      <c r="A2" s="78" t="s">
        <v>53</v>
      </c>
      <c r="B2" s="354" t="s">
        <v>197</v>
      </c>
      <c r="C2" s="354"/>
      <c r="D2" s="79" t="s">
        <v>62</v>
      </c>
      <c r="E2" s="80" t="s">
        <v>63</v>
      </c>
      <c r="F2" s="81" t="s">
        <v>198</v>
      </c>
      <c r="G2" s="355" t="s">
        <v>69</v>
      </c>
      <c r="H2" s="355"/>
      <c r="I2" s="98" t="s">
        <v>57</v>
      </c>
      <c r="J2" s="355" t="s">
        <v>58</v>
      </c>
      <c r="K2" s="356"/>
    </row>
    <row r="3" spans="1:11" ht="18" customHeight="1">
      <c r="A3" s="82" t="s">
        <v>77</v>
      </c>
      <c r="B3" s="302">
        <v>1550</v>
      </c>
      <c r="C3" s="302"/>
      <c r="D3" s="84" t="s">
        <v>199</v>
      </c>
      <c r="E3" s="357">
        <v>44990</v>
      </c>
      <c r="F3" s="357"/>
      <c r="G3" s="357"/>
      <c r="H3" s="326" t="s">
        <v>200</v>
      </c>
      <c r="I3" s="326"/>
      <c r="J3" s="326"/>
      <c r="K3" s="327"/>
    </row>
    <row r="4" spans="1:11" ht="18" customHeight="1">
      <c r="A4" s="85" t="s">
        <v>72</v>
      </c>
      <c r="B4" s="86" t="s">
        <v>201</v>
      </c>
      <c r="C4" s="87">
        <v>6</v>
      </c>
      <c r="D4" s="88" t="s">
        <v>202</v>
      </c>
      <c r="E4" s="304" t="s">
        <v>203</v>
      </c>
      <c r="F4" s="304"/>
      <c r="G4" s="304"/>
      <c r="H4" s="267" t="s">
        <v>204</v>
      </c>
      <c r="I4" s="267"/>
      <c r="J4" s="87" t="s">
        <v>66</v>
      </c>
      <c r="K4" s="102" t="s">
        <v>67</v>
      </c>
    </row>
    <row r="5" spans="1:11" ht="18" customHeight="1">
      <c r="A5" s="85" t="s">
        <v>205</v>
      </c>
      <c r="B5" s="302">
        <v>1</v>
      </c>
      <c r="C5" s="302"/>
      <c r="D5" s="84" t="s">
        <v>206</v>
      </c>
      <c r="E5" s="84" t="s">
        <v>207</v>
      </c>
      <c r="G5" s="84"/>
      <c r="H5" s="267" t="s">
        <v>208</v>
      </c>
      <c r="I5" s="267"/>
      <c r="J5" s="87" t="s">
        <v>66</v>
      </c>
      <c r="K5" s="102" t="s">
        <v>67</v>
      </c>
    </row>
    <row r="6" spans="1:11" ht="18" customHeight="1">
      <c r="A6" s="89" t="s">
        <v>209</v>
      </c>
      <c r="B6" s="235">
        <v>125</v>
      </c>
      <c r="C6" s="235"/>
      <c r="D6" s="90" t="s">
        <v>210</v>
      </c>
      <c r="E6" s="91">
        <v>1550</v>
      </c>
      <c r="F6" s="92"/>
      <c r="G6" s="90"/>
      <c r="H6" s="358" t="s">
        <v>211</v>
      </c>
      <c r="I6" s="358"/>
      <c r="J6" s="92" t="s">
        <v>66</v>
      </c>
      <c r="K6" s="103" t="s">
        <v>67</v>
      </c>
    </row>
    <row r="7" spans="1:11" ht="18" customHeight="1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1" ht="18" customHeight="1">
      <c r="A8" s="96" t="s">
        <v>212</v>
      </c>
      <c r="B8" s="81" t="s">
        <v>213</v>
      </c>
      <c r="C8" s="81" t="s">
        <v>214</v>
      </c>
      <c r="D8" s="81" t="s">
        <v>215</v>
      </c>
      <c r="E8" s="81" t="s">
        <v>216</v>
      </c>
      <c r="F8" s="81" t="s">
        <v>217</v>
      </c>
      <c r="G8" s="359" t="s">
        <v>218</v>
      </c>
      <c r="H8" s="360"/>
      <c r="I8" s="360"/>
      <c r="J8" s="360"/>
      <c r="K8" s="361"/>
    </row>
    <row r="9" spans="1:11" ht="18" customHeight="1">
      <c r="A9" s="266" t="s">
        <v>219</v>
      </c>
      <c r="B9" s="267"/>
      <c r="C9" s="87" t="s">
        <v>66</v>
      </c>
      <c r="D9" s="87" t="s">
        <v>67</v>
      </c>
      <c r="E9" s="84" t="s">
        <v>220</v>
      </c>
      <c r="F9" s="97" t="s">
        <v>221</v>
      </c>
      <c r="G9" s="362"/>
      <c r="H9" s="363"/>
      <c r="I9" s="363"/>
      <c r="J9" s="363"/>
      <c r="K9" s="364"/>
    </row>
    <row r="10" spans="1:11" ht="18" customHeight="1">
      <c r="A10" s="266" t="s">
        <v>222</v>
      </c>
      <c r="B10" s="267"/>
      <c r="C10" s="87" t="s">
        <v>66</v>
      </c>
      <c r="D10" s="87" t="s">
        <v>67</v>
      </c>
      <c r="E10" s="84" t="s">
        <v>223</v>
      </c>
      <c r="F10" s="97" t="s">
        <v>224</v>
      </c>
      <c r="G10" s="362" t="s">
        <v>225</v>
      </c>
      <c r="H10" s="363"/>
      <c r="I10" s="363"/>
      <c r="J10" s="363"/>
      <c r="K10" s="364"/>
    </row>
    <row r="11" spans="1:11" ht="18" customHeight="1">
      <c r="A11" s="335" t="s">
        <v>179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7"/>
    </row>
    <row r="12" spans="1:11" ht="18" customHeight="1">
      <c r="A12" s="82" t="s">
        <v>91</v>
      </c>
      <c r="B12" s="87" t="s">
        <v>87</v>
      </c>
      <c r="C12" s="87" t="s">
        <v>88</v>
      </c>
      <c r="D12" s="97"/>
      <c r="E12" s="84" t="s">
        <v>89</v>
      </c>
      <c r="F12" s="87" t="s">
        <v>87</v>
      </c>
      <c r="G12" s="87" t="s">
        <v>88</v>
      </c>
      <c r="H12" s="87"/>
      <c r="I12" s="84" t="s">
        <v>226</v>
      </c>
      <c r="J12" s="87" t="s">
        <v>87</v>
      </c>
      <c r="K12" s="102" t="s">
        <v>88</v>
      </c>
    </row>
    <row r="13" spans="1:11" ht="18" customHeight="1">
      <c r="A13" s="82" t="s">
        <v>94</v>
      </c>
      <c r="B13" s="87" t="s">
        <v>87</v>
      </c>
      <c r="C13" s="87" t="s">
        <v>88</v>
      </c>
      <c r="D13" s="97"/>
      <c r="E13" s="84" t="s">
        <v>99</v>
      </c>
      <c r="F13" s="87" t="s">
        <v>87</v>
      </c>
      <c r="G13" s="87" t="s">
        <v>88</v>
      </c>
      <c r="H13" s="87"/>
      <c r="I13" s="84" t="s">
        <v>227</v>
      </c>
      <c r="J13" s="87" t="s">
        <v>87</v>
      </c>
      <c r="K13" s="102" t="s">
        <v>88</v>
      </c>
    </row>
    <row r="14" spans="1:11" ht="18" customHeight="1">
      <c r="A14" s="89" t="s">
        <v>228</v>
      </c>
      <c r="B14" s="92" t="s">
        <v>87</v>
      </c>
      <c r="C14" s="92" t="s">
        <v>88</v>
      </c>
      <c r="D14" s="91"/>
      <c r="E14" s="90" t="s">
        <v>229</v>
      </c>
      <c r="F14" s="92" t="s">
        <v>87</v>
      </c>
      <c r="G14" s="92" t="s">
        <v>88</v>
      </c>
      <c r="H14" s="92"/>
      <c r="I14" s="90" t="s">
        <v>230</v>
      </c>
      <c r="J14" s="92" t="s">
        <v>87</v>
      </c>
      <c r="K14" s="103" t="s">
        <v>88</v>
      </c>
    </row>
    <row r="15" spans="1:11" ht="18" customHeight="1">
      <c r="A15" s="93"/>
      <c r="B15" s="95"/>
      <c r="C15" s="95"/>
      <c r="D15" s="94"/>
      <c r="E15" s="93"/>
      <c r="F15" s="95"/>
      <c r="G15" s="95"/>
      <c r="H15" s="95"/>
      <c r="I15" s="93"/>
      <c r="J15" s="95"/>
      <c r="K15" s="95"/>
    </row>
    <row r="16" spans="1:11" ht="18" customHeight="1">
      <c r="A16" s="325" t="s">
        <v>231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8" customHeight="1">
      <c r="A17" s="266" t="s">
        <v>232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331"/>
    </row>
    <row r="18" spans="1:11" ht="18" customHeight="1">
      <c r="A18" s="266" t="s">
        <v>364</v>
      </c>
      <c r="B18" s="267"/>
      <c r="C18" s="267"/>
      <c r="D18" s="267"/>
      <c r="E18" s="267"/>
      <c r="F18" s="267"/>
      <c r="G18" s="267"/>
      <c r="H18" s="267"/>
      <c r="I18" s="267"/>
      <c r="J18" s="267"/>
      <c r="K18" s="331"/>
    </row>
    <row r="19" spans="1:11" ht="21.95" customHeight="1">
      <c r="A19" s="365"/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ht="21.95" customHeight="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68"/>
    </row>
    <row r="21" spans="1:11" ht="21.95" customHeight="1">
      <c r="A21" s="314"/>
      <c r="B21" s="315"/>
      <c r="C21" s="315"/>
      <c r="D21" s="315"/>
      <c r="E21" s="315"/>
      <c r="F21" s="315"/>
      <c r="G21" s="315"/>
      <c r="H21" s="315"/>
      <c r="I21" s="315"/>
      <c r="J21" s="315"/>
      <c r="K21" s="368"/>
    </row>
    <row r="22" spans="1:11" ht="21.95" customHeight="1">
      <c r="A22" s="314"/>
      <c r="B22" s="315"/>
      <c r="C22" s="315"/>
      <c r="D22" s="315"/>
      <c r="E22" s="315"/>
      <c r="F22" s="315"/>
      <c r="G22" s="315"/>
      <c r="H22" s="315"/>
      <c r="I22" s="315"/>
      <c r="J22" s="315"/>
      <c r="K22" s="368"/>
    </row>
    <row r="23" spans="1:11" ht="21.95" customHeight="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 ht="18" customHeight="1">
      <c r="A24" s="266" t="s">
        <v>125</v>
      </c>
      <c r="B24" s="267"/>
      <c r="C24" s="87" t="s">
        <v>66</v>
      </c>
      <c r="D24" s="87" t="s">
        <v>67</v>
      </c>
      <c r="E24" s="326"/>
      <c r="F24" s="326"/>
      <c r="G24" s="326"/>
      <c r="H24" s="326"/>
      <c r="I24" s="326"/>
      <c r="J24" s="326"/>
      <c r="K24" s="327"/>
    </row>
    <row r="25" spans="1:11" ht="18" customHeight="1">
      <c r="A25" s="99" t="s">
        <v>233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 ht="20.100000000000001" customHeight="1">
      <c r="A27" s="375" t="s">
        <v>234</v>
      </c>
      <c r="B27" s="360"/>
      <c r="C27" s="360"/>
      <c r="D27" s="360"/>
      <c r="E27" s="360"/>
      <c r="F27" s="360"/>
      <c r="G27" s="360"/>
      <c r="H27" s="360"/>
      <c r="I27" s="360"/>
      <c r="J27" s="360"/>
      <c r="K27" s="106" t="s">
        <v>235</v>
      </c>
    </row>
    <row r="28" spans="1:11" ht="23.1" customHeight="1">
      <c r="A28" s="376" t="s">
        <v>236</v>
      </c>
      <c r="B28" s="377"/>
      <c r="C28" s="377"/>
      <c r="D28" s="377"/>
      <c r="E28" s="377"/>
      <c r="F28" s="377"/>
      <c r="G28" s="377"/>
      <c r="H28" s="377"/>
      <c r="I28" s="377"/>
      <c r="J28" s="377"/>
      <c r="K28" s="107">
        <v>1</v>
      </c>
    </row>
    <row r="29" spans="1:11" ht="23.1" customHeight="1">
      <c r="A29" s="421" t="s">
        <v>366</v>
      </c>
      <c r="B29" s="377"/>
      <c r="C29" s="377"/>
      <c r="D29" s="377"/>
      <c r="E29" s="377"/>
      <c r="F29" s="377"/>
      <c r="G29" s="377"/>
      <c r="H29" s="377"/>
      <c r="I29" s="377"/>
      <c r="J29" s="377"/>
      <c r="K29" s="108">
        <v>1</v>
      </c>
    </row>
    <row r="30" spans="1:11" ht="23.1" customHeight="1">
      <c r="A30" s="421" t="s">
        <v>365</v>
      </c>
      <c r="B30" s="377"/>
      <c r="C30" s="377"/>
      <c r="D30" s="377"/>
      <c r="E30" s="377"/>
      <c r="F30" s="377"/>
      <c r="G30" s="377"/>
      <c r="H30" s="377"/>
      <c r="I30" s="377"/>
      <c r="J30" s="377"/>
      <c r="K30" s="108"/>
    </row>
    <row r="31" spans="1:11" ht="23.1" customHeight="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108"/>
    </row>
    <row r="32" spans="1:11" ht="23.1" customHeight="1">
      <c r="A32" s="376"/>
      <c r="B32" s="377"/>
      <c r="C32" s="377"/>
      <c r="D32" s="377"/>
      <c r="E32" s="377"/>
      <c r="F32" s="377"/>
      <c r="G32" s="377"/>
      <c r="H32" s="377"/>
      <c r="I32" s="377"/>
      <c r="J32" s="377"/>
      <c r="K32" s="108"/>
    </row>
    <row r="33" spans="1:11" ht="23.1" customHeight="1">
      <c r="A33" s="376"/>
      <c r="B33" s="377"/>
      <c r="C33" s="377"/>
      <c r="D33" s="377"/>
      <c r="E33" s="377"/>
      <c r="F33" s="377"/>
      <c r="G33" s="377"/>
      <c r="H33" s="377"/>
      <c r="I33" s="377"/>
      <c r="J33" s="377"/>
      <c r="K33" s="108"/>
    </row>
    <row r="34" spans="1:11" ht="23.1" customHeight="1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104"/>
    </row>
    <row r="35" spans="1:11" ht="23.1" customHeight="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109"/>
    </row>
    <row r="36" spans="1:11" ht="23.1" customHeight="1">
      <c r="A36" s="378" t="s">
        <v>237</v>
      </c>
      <c r="B36" s="379"/>
      <c r="C36" s="379"/>
      <c r="D36" s="379"/>
      <c r="E36" s="379"/>
      <c r="F36" s="379"/>
      <c r="G36" s="379"/>
      <c r="H36" s="379"/>
      <c r="I36" s="379"/>
      <c r="J36" s="379"/>
      <c r="K36" s="110">
        <f>SUM(K28:K35)</f>
        <v>2</v>
      </c>
    </row>
    <row r="37" spans="1:11" ht="18.75" customHeight="1">
      <c r="A37" s="380" t="s">
        <v>238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1" ht="18.75" customHeight="1">
      <c r="A38" s="266" t="s">
        <v>239</v>
      </c>
      <c r="B38" s="267"/>
      <c r="C38" s="267"/>
      <c r="D38" s="326" t="s">
        <v>240</v>
      </c>
      <c r="E38" s="326"/>
      <c r="F38" s="318" t="s">
        <v>241</v>
      </c>
      <c r="G38" s="383"/>
      <c r="H38" s="267" t="s">
        <v>242</v>
      </c>
      <c r="I38" s="267"/>
      <c r="J38" s="267" t="s">
        <v>243</v>
      </c>
      <c r="K38" s="331"/>
    </row>
    <row r="39" spans="1:11" ht="18.75" customHeight="1">
      <c r="A39" s="85" t="s">
        <v>126</v>
      </c>
      <c r="B39" s="267" t="s">
        <v>244</v>
      </c>
      <c r="C39" s="267"/>
      <c r="D39" s="267"/>
      <c r="E39" s="267"/>
      <c r="F39" s="267"/>
      <c r="G39" s="267"/>
      <c r="H39" s="267"/>
      <c r="I39" s="267"/>
      <c r="J39" s="267"/>
      <c r="K39" s="331"/>
    </row>
    <row r="40" spans="1:11" ht="24" customHeight="1">
      <c r="A40" s="266" t="s">
        <v>367</v>
      </c>
      <c r="B40" s="267"/>
      <c r="C40" s="267"/>
      <c r="D40" s="267"/>
      <c r="E40" s="267"/>
      <c r="F40" s="267"/>
      <c r="G40" s="267"/>
      <c r="H40" s="267"/>
      <c r="I40" s="267"/>
      <c r="J40" s="267"/>
      <c r="K40" s="331"/>
    </row>
    <row r="41" spans="1:11" ht="24" customHeight="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331"/>
    </row>
    <row r="42" spans="1:11" ht="27" customHeight="1">
      <c r="A42" s="89" t="s">
        <v>137</v>
      </c>
      <c r="B42" s="384" t="s">
        <v>245</v>
      </c>
      <c r="C42" s="384"/>
      <c r="D42" s="90" t="s">
        <v>246</v>
      </c>
      <c r="E42" s="91" t="s">
        <v>247</v>
      </c>
      <c r="F42" s="100"/>
      <c r="G42" s="101"/>
      <c r="H42" s="385" t="s">
        <v>142</v>
      </c>
      <c r="I42" s="385"/>
      <c r="J42" s="384" t="s">
        <v>143</v>
      </c>
      <c r="K42" s="38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23611111111111099" right="0.118055555555556" top="0.39305555555555599" bottom="0" header="0.5" footer="7.8472222222222193E-2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161925</xdr:colOff>
                    <xdr:row>23</xdr:row>
                    <xdr:rowOff>19050</xdr:rowOff>
                  </from>
                  <to>
                    <xdr:col>3</xdr:col>
                    <xdr:colOff>561975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19050</xdr:rowOff>
                  </from>
                  <to>
                    <xdr:col>2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5"/>
  <sheetViews>
    <sheetView zoomScaleNormal="100" zoomScaleSheetLayoutView="100" workbookViewId="0">
      <selection activeCell="P10" sqref="P10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0" width="10.25" style="31" customWidth="1"/>
    <col min="11" max="14" width="9.75" style="31" customWidth="1"/>
    <col min="15" max="252" width="9" style="31"/>
    <col min="253" max="16384" width="9" style="18"/>
  </cols>
  <sheetData>
    <row r="1" spans="1:255" s="31" customFormat="1" ht="29.1" customHeight="1">
      <c r="A1" s="288" t="s">
        <v>145</v>
      </c>
      <c r="B1" s="289"/>
      <c r="C1" s="290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31" customFormat="1" ht="20.100000000000001" customHeight="1">
      <c r="A2" s="34" t="s">
        <v>62</v>
      </c>
      <c r="B2" s="291" t="s">
        <v>63</v>
      </c>
      <c r="C2" s="292"/>
      <c r="D2" s="35" t="s">
        <v>68</v>
      </c>
      <c r="E2" s="293" t="s">
        <v>146</v>
      </c>
      <c r="F2" s="293"/>
      <c r="G2" s="293"/>
      <c r="H2" s="297"/>
      <c r="I2" s="65" t="s">
        <v>57</v>
      </c>
      <c r="J2" s="294" t="s">
        <v>58</v>
      </c>
      <c r="K2" s="294"/>
      <c r="L2" s="294"/>
      <c r="M2" s="294"/>
      <c r="N2" s="295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31" customFormat="1">
      <c r="A3" s="36" t="s">
        <v>147</v>
      </c>
      <c r="B3" s="37"/>
      <c r="C3" s="38"/>
      <c r="D3" s="296" t="s">
        <v>148</v>
      </c>
      <c r="E3" s="296"/>
      <c r="F3" s="296"/>
      <c r="G3" s="37" t="s">
        <v>149</v>
      </c>
      <c r="H3" s="298"/>
      <c r="I3" s="37"/>
      <c r="J3" s="38"/>
      <c r="K3" s="296" t="s">
        <v>148</v>
      </c>
      <c r="L3" s="296"/>
      <c r="M3" s="296"/>
      <c r="N3" s="37" t="s">
        <v>149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</row>
    <row r="4" spans="1:255" s="31" customFormat="1">
      <c r="A4" s="36"/>
      <c r="B4" s="37"/>
      <c r="C4" s="38"/>
      <c r="D4" s="38"/>
      <c r="E4" s="38"/>
      <c r="F4" s="38"/>
      <c r="G4" s="37"/>
      <c r="H4" s="298"/>
      <c r="I4" s="68" t="s">
        <v>119</v>
      </c>
      <c r="J4" s="68" t="s">
        <v>119</v>
      </c>
      <c r="K4" s="68" t="s">
        <v>119</v>
      </c>
      <c r="L4" s="68" t="s">
        <v>120</v>
      </c>
      <c r="M4" s="68" t="s">
        <v>120</v>
      </c>
      <c r="N4" s="68" t="s">
        <v>120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31" customFormat="1">
      <c r="A5" s="36" t="s">
        <v>150</v>
      </c>
      <c r="B5" s="39" t="s">
        <v>112</v>
      </c>
      <c r="C5" s="39" t="s">
        <v>113</v>
      </c>
      <c r="D5" s="39" t="s">
        <v>114</v>
      </c>
      <c r="E5" s="39" t="s">
        <v>115</v>
      </c>
      <c r="F5" s="39" t="s">
        <v>116</v>
      </c>
      <c r="G5" s="39" t="s">
        <v>117</v>
      </c>
      <c r="H5" s="298"/>
      <c r="I5" s="39" t="s">
        <v>112</v>
      </c>
      <c r="J5" s="39" t="s">
        <v>113</v>
      </c>
      <c r="K5" s="39" t="s">
        <v>114</v>
      </c>
      <c r="L5" s="39" t="s">
        <v>115</v>
      </c>
      <c r="M5" s="39" t="s">
        <v>116</v>
      </c>
      <c r="N5" s="39" t="s">
        <v>117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</row>
    <row r="6" spans="1:255" s="31" customFormat="1">
      <c r="A6" s="40" t="s">
        <v>153</v>
      </c>
      <c r="B6" s="41">
        <f t="shared" ref="B6:B8" si="0">C6-4</f>
        <v>43</v>
      </c>
      <c r="C6" s="41">
        <v>47</v>
      </c>
      <c r="D6" s="41">
        <f t="shared" ref="D6:G6" si="1">C6+4</f>
        <v>51</v>
      </c>
      <c r="E6" s="41">
        <f t="shared" si="1"/>
        <v>55</v>
      </c>
      <c r="F6" s="41">
        <f t="shared" si="1"/>
        <v>59</v>
      </c>
      <c r="G6" s="41">
        <f t="shared" si="1"/>
        <v>63</v>
      </c>
      <c r="H6" s="299"/>
      <c r="I6" s="70" t="s">
        <v>248</v>
      </c>
      <c r="J6" s="70" t="s">
        <v>249</v>
      </c>
      <c r="K6" s="70" t="s">
        <v>250</v>
      </c>
      <c r="L6" s="70" t="s">
        <v>250</v>
      </c>
      <c r="M6" s="70" t="s">
        <v>248</v>
      </c>
      <c r="N6" s="70" t="s">
        <v>248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</row>
    <row r="7" spans="1:255" s="31" customFormat="1">
      <c r="A7" s="40" t="s">
        <v>156</v>
      </c>
      <c r="B7" s="41">
        <f t="shared" si="0"/>
        <v>76</v>
      </c>
      <c r="C7" s="41">
        <v>80</v>
      </c>
      <c r="D7" s="41">
        <f>C7+4</f>
        <v>84</v>
      </c>
      <c r="E7" s="41">
        <f t="shared" ref="E7:G7" si="2">D7+6</f>
        <v>90</v>
      </c>
      <c r="F7" s="41">
        <f t="shared" si="2"/>
        <v>96</v>
      </c>
      <c r="G7" s="41">
        <f t="shared" si="2"/>
        <v>102</v>
      </c>
      <c r="H7" s="299"/>
      <c r="I7" s="70" t="s">
        <v>251</v>
      </c>
      <c r="J7" s="70" t="s">
        <v>251</v>
      </c>
      <c r="K7" s="70" t="s">
        <v>252</v>
      </c>
      <c r="L7" s="70" t="s">
        <v>253</v>
      </c>
      <c r="M7" s="70" t="s">
        <v>254</v>
      </c>
      <c r="N7" s="70" t="s">
        <v>255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s="31" customFormat="1" ht="21" customHeight="1">
      <c r="A8" s="40" t="s">
        <v>158</v>
      </c>
      <c r="B8" s="41">
        <f t="shared" si="0"/>
        <v>76</v>
      </c>
      <c r="C8" s="41">
        <v>80</v>
      </c>
      <c r="D8" s="41">
        <f>C8+4</f>
        <v>84</v>
      </c>
      <c r="E8" s="41">
        <f t="shared" ref="E8:G8" si="3">D8+6</f>
        <v>90</v>
      </c>
      <c r="F8" s="41">
        <f t="shared" si="3"/>
        <v>96</v>
      </c>
      <c r="G8" s="41">
        <f t="shared" si="3"/>
        <v>102</v>
      </c>
      <c r="H8" s="299"/>
      <c r="I8" s="70" t="s">
        <v>256</v>
      </c>
      <c r="J8" s="70" t="s">
        <v>257</v>
      </c>
      <c r="K8" s="70" t="s">
        <v>258</v>
      </c>
      <c r="L8" s="70" t="s">
        <v>259</v>
      </c>
      <c r="M8" s="70" t="s">
        <v>248</v>
      </c>
      <c r="N8" s="70" t="s">
        <v>256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s="31" customFormat="1" ht="21" customHeight="1">
      <c r="A9" s="40" t="s">
        <v>159</v>
      </c>
      <c r="B9" s="41">
        <f>C9-1.5</f>
        <v>29.5</v>
      </c>
      <c r="C9" s="41">
        <v>31</v>
      </c>
      <c r="D9" s="41">
        <f t="shared" ref="D9:G9" si="4">C9+2.2</f>
        <v>33.200000000000003</v>
      </c>
      <c r="E9" s="41">
        <f t="shared" si="4"/>
        <v>35.400000000000006</v>
      </c>
      <c r="F9" s="41">
        <f t="shared" si="4"/>
        <v>37.600000000000009</v>
      </c>
      <c r="G9" s="41">
        <f t="shared" si="4"/>
        <v>39.800000000000011</v>
      </c>
      <c r="H9" s="299"/>
      <c r="I9" s="70" t="s">
        <v>258</v>
      </c>
      <c r="J9" s="70" t="s">
        <v>251</v>
      </c>
      <c r="K9" s="70" t="s">
        <v>260</v>
      </c>
      <c r="L9" s="70" t="s">
        <v>261</v>
      </c>
      <c r="M9" s="70" t="s">
        <v>248</v>
      </c>
      <c r="N9" s="70" t="s">
        <v>259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31" customFormat="1" ht="21" customHeight="1">
      <c r="A10" s="40" t="s">
        <v>262</v>
      </c>
      <c r="B10" s="41">
        <f>C10-1</f>
        <v>45.6</v>
      </c>
      <c r="C10" s="41">
        <v>46.6</v>
      </c>
      <c r="D10" s="41">
        <f>C10+1</f>
        <v>47.6</v>
      </c>
      <c r="E10" s="41">
        <f t="shared" ref="E10:G10" si="5">D10+1.5</f>
        <v>49.1</v>
      </c>
      <c r="F10" s="41">
        <f t="shared" si="5"/>
        <v>50.6</v>
      </c>
      <c r="G10" s="41">
        <f t="shared" si="5"/>
        <v>52.1</v>
      </c>
      <c r="H10" s="299"/>
      <c r="I10" s="70" t="s">
        <v>258</v>
      </c>
      <c r="J10" s="70" t="s">
        <v>263</v>
      </c>
      <c r="K10" s="70" t="s">
        <v>264</v>
      </c>
      <c r="L10" s="70" t="s">
        <v>265</v>
      </c>
      <c r="M10" s="70" t="s">
        <v>248</v>
      </c>
      <c r="N10" s="70" t="s">
        <v>260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31" customFormat="1" ht="21" customHeight="1">
      <c r="A11" s="42" t="s">
        <v>163</v>
      </c>
      <c r="B11" s="43">
        <f>C11-1</f>
        <v>13</v>
      </c>
      <c r="C11" s="43">
        <v>14</v>
      </c>
      <c r="D11" s="43">
        <f>C11+1</f>
        <v>15</v>
      </c>
      <c r="E11" s="43">
        <f t="shared" ref="E11:G11" si="6">D11+1</f>
        <v>16</v>
      </c>
      <c r="F11" s="43">
        <f t="shared" si="6"/>
        <v>17</v>
      </c>
      <c r="G11" s="43">
        <f t="shared" si="6"/>
        <v>18</v>
      </c>
      <c r="H11" s="299"/>
      <c r="I11" s="70" t="s">
        <v>266</v>
      </c>
      <c r="J11" s="70" t="s">
        <v>266</v>
      </c>
      <c r="K11" s="70" t="s">
        <v>266</v>
      </c>
      <c r="L11" s="70" t="s">
        <v>266</v>
      </c>
      <c r="M11" s="70" t="s">
        <v>266</v>
      </c>
      <c r="N11" s="70" t="s">
        <v>267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31" customFormat="1" ht="21" customHeight="1">
      <c r="A12" s="42" t="s">
        <v>165</v>
      </c>
      <c r="B12" s="43">
        <f>C12-1.2</f>
        <v>13.3</v>
      </c>
      <c r="C12" s="43">
        <v>14.5</v>
      </c>
      <c r="D12" s="43">
        <f t="shared" ref="D12:G12" si="7">C12+1.2</f>
        <v>15.7</v>
      </c>
      <c r="E12" s="43">
        <f t="shared" si="7"/>
        <v>16.899999999999999</v>
      </c>
      <c r="F12" s="43">
        <f t="shared" si="7"/>
        <v>18.099999999999998</v>
      </c>
      <c r="G12" s="43">
        <f t="shared" si="7"/>
        <v>19.299999999999997</v>
      </c>
      <c r="H12" s="299"/>
      <c r="I12" s="70" t="s">
        <v>266</v>
      </c>
      <c r="J12" s="70" t="s">
        <v>268</v>
      </c>
      <c r="K12" s="70" t="s">
        <v>268</v>
      </c>
      <c r="L12" s="70" t="s">
        <v>256</v>
      </c>
      <c r="M12" s="70" t="s">
        <v>266</v>
      </c>
      <c r="N12" s="70" t="s">
        <v>269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31" customFormat="1" ht="21" customHeight="1">
      <c r="A13" s="42" t="s">
        <v>166</v>
      </c>
      <c r="B13" s="44">
        <f>C13-1</f>
        <v>13</v>
      </c>
      <c r="C13" s="44">
        <v>14</v>
      </c>
      <c r="D13" s="44">
        <f>C13+1</f>
        <v>15</v>
      </c>
      <c r="E13" s="44">
        <f>D13+1</f>
        <v>16</v>
      </c>
      <c r="F13" s="44">
        <f>E13+1</f>
        <v>17</v>
      </c>
      <c r="G13" s="44">
        <f>F13+0.6</f>
        <v>17.600000000000001</v>
      </c>
      <c r="H13" s="299"/>
      <c r="I13" s="70" t="s">
        <v>266</v>
      </c>
      <c r="J13" s="70" t="s">
        <v>270</v>
      </c>
      <c r="K13" s="70" t="s">
        <v>271</v>
      </c>
      <c r="L13" s="70" t="s">
        <v>266</v>
      </c>
      <c r="M13" s="70" t="s">
        <v>266</v>
      </c>
      <c r="N13" s="70" t="s">
        <v>272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31" customFormat="1" ht="21" customHeight="1">
      <c r="A14" s="45"/>
      <c r="B14" s="46"/>
      <c r="C14" s="46"/>
      <c r="D14" s="46"/>
      <c r="E14" s="46"/>
      <c r="F14" s="46"/>
      <c r="G14" s="46"/>
      <c r="H14" s="299"/>
      <c r="I14" s="70"/>
      <c r="J14" s="70"/>
      <c r="K14" s="70"/>
      <c r="L14" s="70"/>
      <c r="M14" s="70"/>
      <c r="N14" s="70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31" customFormat="1" ht="21" customHeight="1">
      <c r="A15" s="47"/>
      <c r="B15" s="48"/>
      <c r="C15" s="48"/>
      <c r="D15" s="48"/>
      <c r="E15" s="48"/>
      <c r="F15" s="48"/>
      <c r="G15" s="48"/>
      <c r="H15" s="299"/>
      <c r="I15" s="70"/>
      <c r="J15" s="70"/>
      <c r="K15" s="70"/>
      <c r="L15" s="70"/>
      <c r="M15" s="70"/>
      <c r="N15" s="70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31" customFormat="1" ht="21" customHeight="1">
      <c r="A16" s="49"/>
      <c r="B16" s="50"/>
      <c r="C16" s="50"/>
      <c r="D16" s="51"/>
      <c r="E16" s="50"/>
      <c r="F16" s="50"/>
      <c r="G16" s="50"/>
      <c r="H16" s="299"/>
      <c r="I16" s="70"/>
      <c r="J16" s="70"/>
      <c r="K16" s="70"/>
      <c r="L16" s="70"/>
      <c r="M16" s="70"/>
      <c r="N16" s="70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31" customFormat="1" ht="21" customHeight="1">
      <c r="A17" s="49"/>
      <c r="B17" s="50"/>
      <c r="C17" s="50"/>
      <c r="D17" s="51"/>
      <c r="E17" s="50"/>
      <c r="F17" s="50"/>
      <c r="G17" s="50"/>
      <c r="H17" s="299"/>
      <c r="I17" s="70"/>
      <c r="J17" s="70"/>
      <c r="K17" s="70"/>
      <c r="L17" s="70"/>
      <c r="M17" s="70"/>
      <c r="N17" s="70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31" customFormat="1" ht="21" customHeight="1">
      <c r="A18" s="49"/>
      <c r="B18" s="50"/>
      <c r="C18" s="50"/>
      <c r="D18" s="51"/>
      <c r="E18" s="50"/>
      <c r="F18" s="50"/>
      <c r="G18" s="50"/>
      <c r="H18" s="299"/>
      <c r="I18" s="70"/>
      <c r="J18" s="70"/>
      <c r="K18" s="70"/>
      <c r="L18" s="70"/>
      <c r="M18" s="70"/>
      <c r="N18" s="70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31" customFormat="1" ht="21" customHeight="1">
      <c r="A19" s="49"/>
      <c r="B19" s="50"/>
      <c r="C19" s="50"/>
      <c r="D19" s="51"/>
      <c r="E19" s="50"/>
      <c r="F19" s="50"/>
      <c r="G19" s="50"/>
      <c r="H19" s="299"/>
      <c r="I19" s="70"/>
      <c r="J19" s="70"/>
      <c r="K19" s="70"/>
      <c r="L19" s="70"/>
      <c r="M19" s="70"/>
      <c r="N19" s="70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31" customFormat="1" ht="21" customHeight="1">
      <c r="A20" s="52"/>
      <c r="B20" s="53"/>
      <c r="C20" s="53"/>
      <c r="D20" s="53"/>
      <c r="E20" s="53"/>
      <c r="F20" s="53"/>
      <c r="G20" s="53"/>
      <c r="H20" s="299"/>
      <c r="I20" s="70"/>
      <c r="J20" s="70"/>
      <c r="K20" s="70"/>
      <c r="L20" s="70"/>
      <c r="M20" s="70"/>
      <c r="N20" s="70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31" customFormat="1" ht="21" customHeight="1">
      <c r="A21" s="54"/>
      <c r="B21" s="55"/>
      <c r="C21" s="55"/>
      <c r="D21" s="55"/>
      <c r="E21" s="55"/>
      <c r="F21" s="55"/>
      <c r="G21" s="55"/>
      <c r="H21" s="299"/>
      <c r="I21" s="70"/>
      <c r="J21" s="70"/>
      <c r="K21" s="70"/>
      <c r="L21" s="70"/>
      <c r="M21" s="70"/>
      <c r="N21" s="70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31" customFormat="1" ht="21" customHeight="1">
      <c r="A22" s="56"/>
      <c r="B22" s="57"/>
      <c r="C22" s="57"/>
      <c r="D22" s="58"/>
      <c r="E22" s="57"/>
      <c r="F22" s="57"/>
      <c r="G22" s="57"/>
      <c r="H22" s="300"/>
      <c r="I22" s="72"/>
      <c r="J22" s="72"/>
      <c r="K22" s="73"/>
      <c r="L22" s="72"/>
      <c r="M22" s="72"/>
      <c r="N22" s="73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31" customFormat="1" ht="16.5">
      <c r="A23" s="59"/>
      <c r="B23" s="59"/>
      <c r="C23" s="59"/>
      <c r="D23" s="60"/>
      <c r="E23" s="59"/>
      <c r="F23" s="59"/>
      <c r="G23" s="61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31" customFormat="1">
      <c r="A24" s="62" t="s">
        <v>167</v>
      </c>
      <c r="B24" s="62"/>
      <c r="C24" s="63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31" customFormat="1">
      <c r="C25" s="32"/>
      <c r="I25" s="75" t="s">
        <v>168</v>
      </c>
      <c r="J25" s="76">
        <v>44977</v>
      </c>
      <c r="K25" s="75" t="s">
        <v>169</v>
      </c>
      <c r="L25" s="75"/>
      <c r="M25" s="75" t="s">
        <v>171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</sheetData>
  <mergeCells count="7">
    <mergeCell ref="A1:N1"/>
    <mergeCell ref="B2:C2"/>
    <mergeCell ref="E2:G2"/>
    <mergeCell ref="J2:N2"/>
    <mergeCell ref="D3:F3"/>
    <mergeCell ref="K3:M3"/>
    <mergeCell ref="H2:H22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B4" sqref="B4:B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0.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87" t="s">
        <v>273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2" customFormat="1" ht="18" customHeight="1">
      <c r="A2" s="396" t="s">
        <v>274</v>
      </c>
      <c r="B2" s="397" t="s">
        <v>275</v>
      </c>
      <c r="C2" s="397" t="s">
        <v>276</v>
      </c>
      <c r="D2" s="397" t="s">
        <v>277</v>
      </c>
      <c r="E2" s="397" t="s">
        <v>278</v>
      </c>
      <c r="F2" s="397" t="s">
        <v>279</v>
      </c>
      <c r="G2" s="397" t="s">
        <v>280</v>
      </c>
      <c r="H2" s="397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397" t="s">
        <v>287</v>
      </c>
      <c r="O2" s="397" t="s">
        <v>288</v>
      </c>
    </row>
    <row r="3" spans="1:15" s="2" customFormat="1" ht="18" customHeight="1">
      <c r="A3" s="396"/>
      <c r="B3" s="398"/>
      <c r="C3" s="398"/>
      <c r="D3" s="398"/>
      <c r="E3" s="398"/>
      <c r="F3" s="398"/>
      <c r="G3" s="398"/>
      <c r="H3" s="398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398"/>
      <c r="O3" s="398"/>
    </row>
    <row r="4" spans="1:15" ht="14.25" customHeight="1">
      <c r="A4" s="15">
        <v>1</v>
      </c>
      <c r="B4" s="15" t="s">
        <v>289</v>
      </c>
      <c r="C4" s="29" t="s">
        <v>290</v>
      </c>
      <c r="D4" s="15" t="s">
        <v>291</v>
      </c>
      <c r="E4" s="9" t="s">
        <v>63</v>
      </c>
      <c r="F4" s="15" t="s">
        <v>292</v>
      </c>
      <c r="G4" s="6" t="s">
        <v>66</v>
      </c>
      <c r="H4" s="6" t="s">
        <v>66</v>
      </c>
      <c r="I4" s="15">
        <v>1</v>
      </c>
      <c r="J4" s="15">
        <v>0</v>
      </c>
      <c r="K4" s="15">
        <v>1</v>
      </c>
      <c r="L4" s="15">
        <v>1</v>
      </c>
      <c r="M4" s="15">
        <v>0</v>
      </c>
      <c r="N4" s="15">
        <f>I4+J4+K4+L4+M4</f>
        <v>3</v>
      </c>
      <c r="O4" s="6"/>
    </row>
    <row r="5" spans="1:15" ht="14.25" customHeight="1">
      <c r="A5" s="15">
        <v>2</v>
      </c>
      <c r="B5" s="15" t="s">
        <v>293</v>
      </c>
      <c r="C5" s="30" t="s">
        <v>290</v>
      </c>
      <c r="D5" s="17" t="s">
        <v>120</v>
      </c>
      <c r="E5" s="9" t="s">
        <v>63</v>
      </c>
      <c r="F5" s="15" t="s">
        <v>292</v>
      </c>
      <c r="G5" s="6" t="s">
        <v>66</v>
      </c>
      <c r="H5" s="6" t="s">
        <v>66</v>
      </c>
      <c r="I5" s="15">
        <v>2</v>
      </c>
      <c r="J5" s="15">
        <v>0</v>
      </c>
      <c r="K5" s="15">
        <v>1</v>
      </c>
      <c r="L5" s="15">
        <v>0</v>
      </c>
      <c r="M5" s="15">
        <v>1</v>
      </c>
      <c r="N5" s="15">
        <f>I5+J5+K5+L5+M5</f>
        <v>4</v>
      </c>
      <c r="O5" s="6"/>
    </row>
    <row r="6" spans="1:15" ht="14.25" customHeight="1">
      <c r="A6" s="15"/>
      <c r="B6" s="15"/>
      <c r="C6" s="7"/>
      <c r="D6" s="15"/>
      <c r="E6" s="6"/>
      <c r="F6" s="15"/>
      <c r="G6" s="6"/>
      <c r="H6" s="6"/>
      <c r="I6" s="15"/>
      <c r="J6" s="15"/>
      <c r="K6" s="15"/>
      <c r="L6" s="15"/>
      <c r="M6" s="15"/>
      <c r="N6" s="15"/>
      <c r="O6" s="7"/>
    </row>
    <row r="7" spans="1:15" ht="14.25" customHeight="1">
      <c r="A7" s="15"/>
      <c r="B7" s="15"/>
      <c r="C7" s="7"/>
      <c r="D7" s="15"/>
      <c r="E7" s="6"/>
      <c r="F7" s="15"/>
      <c r="G7" s="6"/>
      <c r="H7" s="6"/>
      <c r="I7" s="15"/>
      <c r="J7" s="15"/>
      <c r="K7" s="15"/>
      <c r="L7" s="15"/>
      <c r="M7" s="15"/>
      <c r="N7" s="15"/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3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88" t="s">
        <v>294</v>
      </c>
      <c r="B10" s="389"/>
      <c r="C10" s="389"/>
      <c r="D10" s="390"/>
      <c r="E10" s="391"/>
      <c r="F10" s="392"/>
      <c r="G10" s="392"/>
      <c r="H10" s="392"/>
      <c r="I10" s="393"/>
      <c r="J10" s="388" t="s">
        <v>295</v>
      </c>
      <c r="K10" s="389"/>
      <c r="L10" s="389"/>
      <c r="M10" s="390"/>
      <c r="N10" s="12"/>
      <c r="O10" s="14"/>
    </row>
    <row r="11" spans="1:15" ht="72.95" customHeight="1">
      <c r="A11" s="394" t="s">
        <v>296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2023-02-21T08:03:58Z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02BBDFCAB0834A80BA8C6CFE8CD60FCC</vt:lpwstr>
  </property>
  <property fmtid="{D5CDD505-2E9C-101B-9397-08002B2CF9AE}" pid="4" name="KSOReadingLayout">
    <vt:bool>true</vt:bool>
  </property>
</Properties>
</file>