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tabRatio="886" firstSheet="2" activeTab="3"/>
  </bookViews>
  <sheets>
    <sheet name="工作内容" sheetId="1" r:id="rId1"/>
    <sheet name="AQL2.5验货" sheetId="2" r:id="rId2"/>
    <sheet name="首期尺寸表" sheetId="13" r:id="rId3"/>
    <sheet name="尾期1" sheetId="5" r:id="rId4"/>
    <sheet name="尾期尺寸表1" sheetId="6" r:id="rId5"/>
    <sheet name="1.面料验布" sheetId="7" r:id="rId6"/>
    <sheet name="2.面料缩率" sheetId="8" r:id="rId7"/>
    <sheet name="3.面料互染" sheetId="9" r:id="rId8"/>
    <sheet name="4.面料静水压" sheetId="10" r:id="rId9"/>
    <sheet name="5.特殊工艺测试" sheetId="11" r:id="rId10"/>
    <sheet name="6.织带类缩率测试" sheetId="12" r:id="rId11"/>
    <sheet name="Sheet1" sheetId="15" r:id="rId12"/>
  </sheets>
  <definedNames>
    <definedName name="_xlnm.Print_Area" localSheetId="2">首期尺寸表!$A$1:$N$19</definedName>
    <definedName name="_xlnm.Print_Area" localSheetId="3">尾期1!$A$2:$K$42</definedName>
  </definedNames>
  <calcPr calcId="144525" concurrentCalc="0"/>
</workbook>
</file>

<file path=xl/sharedStrings.xml><?xml version="1.0" encoding="utf-8"?>
<sst xmlns="http://schemas.openxmlformats.org/spreadsheetml/2006/main" count="880" uniqueCount="382">
  <si>
    <t>生产工厂前期资料准备：</t>
  </si>
  <si>
    <t>下单明细及货期进度</t>
  </si>
  <si>
    <t>探路者尾期验货抽验标准</t>
  </si>
  <si>
    <t>收集工艺资料</t>
  </si>
  <si>
    <t>AQL1.0</t>
  </si>
  <si>
    <t>AQL2.5</t>
  </si>
  <si>
    <t>AQL4.0</t>
  </si>
  <si>
    <t>产前样衣分析</t>
  </si>
  <si>
    <t>整批数量</t>
  </si>
  <si>
    <t>抽验数量</t>
  </si>
  <si>
    <t>Ac</t>
  </si>
  <si>
    <t>Re</t>
  </si>
  <si>
    <t>工厂排产计划收集</t>
  </si>
  <si>
    <t>≤90</t>
  </si>
  <si>
    <t>开裁前召开产前会议并拍照或现场开产前会</t>
  </si>
  <si>
    <t>91-150</t>
  </si>
  <si>
    <t>工厂业务每周3下班前提交（每周生产进度表)</t>
  </si>
  <si>
    <t>151-280</t>
  </si>
  <si>
    <t>面料辅料到厂7个工作日内完成抽检记录（6个表格）；检验结果回执给材料商、探路者质量负责人（QC）</t>
  </si>
  <si>
    <t>281-500</t>
  </si>
  <si>
    <t>首期验货资料及条件：</t>
  </si>
  <si>
    <t>501-1200</t>
  </si>
  <si>
    <t>生产线出成品10件左右</t>
  </si>
  <si>
    <t>1201-3200</t>
  </si>
  <si>
    <r>
      <rPr>
        <sz val="10"/>
        <color theme="1"/>
        <rFont val="宋体"/>
        <charset val="134"/>
        <scheme val="minor"/>
      </rPr>
      <t>业务员提前3个工作日发OA验货申请；（</t>
    </r>
    <r>
      <rPr>
        <b/>
        <u/>
        <sz val="10"/>
        <color theme="1"/>
        <rFont val="宋体"/>
        <charset val="134"/>
        <scheme val="minor"/>
      </rPr>
      <t>要求写明款号，上线日，出成品数量，及需要验货的时间）</t>
    </r>
  </si>
  <si>
    <t>3201-10000</t>
  </si>
  <si>
    <t>查看面料辅料的验货记录，按款核对清楚并提交给探路者质量负责人（QC）（Excel格式）（1-6测试表）</t>
  </si>
  <si>
    <t>10001-35000</t>
  </si>
  <si>
    <t>跟踪面料辅料到厂7个工作日内验货过程</t>
  </si>
  <si>
    <t>提交实物检验图片和视频</t>
  </si>
  <si>
    <t>注：探路者验货按照AQL2.5验货标准实行</t>
  </si>
  <si>
    <t>工厂检验员拍照首期验货过程及生产线情况，（洗标主标，问题点</t>
  </si>
  <si>
    <t>寄3-5件到公司（熨烫平整）并发OA说明</t>
  </si>
  <si>
    <t>A.1 TOREAD/ACANU男、女服装号型对照表（B体）</t>
  </si>
  <si>
    <t>工厂首件验货填写（首期验货报告）+洗水前后规格表（Excel格式）</t>
  </si>
  <si>
    <t>男上装</t>
  </si>
  <si>
    <t>OA申请首期：格式写明上线时间、已出成品件数、寄评定样衣明细、收件人、快递单号。</t>
  </si>
  <si>
    <t>码号</t>
  </si>
  <si>
    <t>S</t>
  </si>
  <si>
    <t>M</t>
  </si>
  <si>
    <t>L</t>
  </si>
  <si>
    <t>XL</t>
  </si>
  <si>
    <t>XXL</t>
  </si>
  <si>
    <t>XXXL</t>
  </si>
  <si>
    <t>XXXXL</t>
  </si>
  <si>
    <t>号型</t>
  </si>
  <si>
    <t>165/88B</t>
  </si>
  <si>
    <t>170/92B</t>
  </si>
  <si>
    <t>175/96B</t>
  </si>
  <si>
    <t>180/100B</t>
  </si>
  <si>
    <t>185/104B</t>
  </si>
  <si>
    <t>190/108B</t>
  </si>
  <si>
    <t>195/112B</t>
  </si>
  <si>
    <t>中期验货资料及条件：</t>
  </si>
  <si>
    <t>男裤</t>
  </si>
  <si>
    <t>生产线下50%，包装20%</t>
  </si>
  <si>
    <r>
      <rPr>
        <sz val="10"/>
        <color theme="1"/>
        <rFont val="宋体"/>
        <charset val="134"/>
        <scheme val="minor"/>
      </rPr>
      <t>业务员提前3个工作日发OA中期验货申请；</t>
    </r>
    <r>
      <rPr>
        <b/>
        <u/>
        <sz val="10"/>
        <color theme="1"/>
        <rFont val="宋体"/>
        <charset val="134"/>
        <scheme val="minor"/>
      </rPr>
      <t>（要求写明款号，成品数量，包装数量，是否齐色号洗水测试，及需要验货时间）</t>
    </r>
  </si>
  <si>
    <t>165/80B</t>
  </si>
  <si>
    <t>170/84B</t>
  </si>
  <si>
    <t>175/88B</t>
  </si>
  <si>
    <t>180/92B</t>
  </si>
  <si>
    <t>185/96B</t>
  </si>
  <si>
    <t>190/100B</t>
  </si>
  <si>
    <t>195/104B</t>
  </si>
  <si>
    <t>提交并核对面料第3方检测报告内各项功能信息与洗标及吊牌是否吻合</t>
  </si>
  <si>
    <t>女上装</t>
  </si>
  <si>
    <t>齐色错码各号型2件到公司，并发OA说明</t>
  </si>
  <si>
    <t>XS</t>
  </si>
  <si>
    <t>寄封样给公司1件（包装完整，附尺寸表一份）发OA，并抄给库房闫，取消</t>
  </si>
  <si>
    <t>150/80B</t>
  </si>
  <si>
    <t>155/84B</t>
  </si>
  <si>
    <t>160/88B</t>
  </si>
  <si>
    <t>165/92B</t>
  </si>
  <si>
    <t>170/96B</t>
  </si>
  <si>
    <t>175/100B</t>
  </si>
  <si>
    <t>180/104B</t>
  </si>
  <si>
    <t>工厂检验员拍照和拍视频中期验货过程及生产线情况（纸箱抽箱称重，未拆袋产品，洗标主标，合格证，问题产品，</t>
  </si>
  <si>
    <t>女裤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</si>
  <si>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</si>
  <si>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</si>
  <si>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150/70B</t>
  </si>
  <si>
    <t>155/74B</t>
  </si>
  <si>
    <t>160/78B</t>
  </si>
  <si>
    <t>165/82B</t>
  </si>
  <si>
    <t>170/86B</t>
  </si>
  <si>
    <t>175/90B</t>
  </si>
  <si>
    <t>180/94B</t>
  </si>
  <si>
    <t>DISCOVERY服装尺码对照表（新）16FW</t>
  </si>
  <si>
    <t>尾期验货资料及条件：</t>
  </si>
  <si>
    <t>男上装尺码对照表</t>
  </si>
  <si>
    <t>全部下机，包装95%</t>
  </si>
  <si>
    <r>
      <rPr>
        <sz val="12"/>
        <rFont val="宋体"/>
        <charset val="134"/>
      </rPr>
      <t>X</t>
    </r>
    <r>
      <rPr>
        <sz val="12"/>
        <rFont val="宋体"/>
        <charset val="134"/>
      </rPr>
      <t>XXXL</t>
    </r>
  </si>
  <si>
    <r>
      <rPr>
        <sz val="10"/>
        <color theme="1"/>
        <rFont val="宋体"/>
        <charset val="134"/>
        <scheme val="minor"/>
      </rPr>
      <t>业务员提前3个工作日发OA尾期验货申请；（</t>
    </r>
    <r>
      <rPr>
        <b/>
        <u/>
        <sz val="10"/>
        <color theme="1"/>
        <rFont val="宋体"/>
        <charset val="134"/>
        <scheme val="minor"/>
      </rPr>
      <t>要求写明款号，包装情况，全部完成时间，具体出货数量，及需要验货时间）</t>
    </r>
  </si>
  <si>
    <t>160/84A</t>
  </si>
  <si>
    <t>165/88A</t>
  </si>
  <si>
    <t>170/92A</t>
  </si>
  <si>
    <t>175/96A</t>
  </si>
  <si>
    <t>180/100A</t>
  </si>
  <si>
    <t>185/104A</t>
  </si>
  <si>
    <t>190/108A</t>
  </si>
  <si>
    <t>195/112A</t>
  </si>
  <si>
    <t>提交并核对面料和成衣第3方检测报告各项功能及吊牌信息是否吻合</t>
  </si>
  <si>
    <t>女上装尺码对照表</t>
  </si>
  <si>
    <t>工厂验货过程视频和拍照片（纸箱抽箱称重，清点箱内数量并核对颜色尺码；未拆袋的产品，合格证及功能吊牌+各色组洗标主标，问题产品，</t>
  </si>
  <si>
    <t>工厂尾期验货填写（尾期验货报告）+齐色错码各3件以上规格测量尺寸表（Excel格式）</t>
  </si>
  <si>
    <t>150/76A</t>
  </si>
  <si>
    <t>155/80A</t>
  </si>
  <si>
    <t>按公司要求按出货量比例抽验，并记录抽箱号及问题产品和数量</t>
  </si>
  <si>
    <t>男裤尺码对照表</t>
  </si>
  <si>
    <t>OA申请尾期：格式写明已包装完成款式、数量、自验货时间（直发款约验货时间）、出货箱单。</t>
  </si>
  <si>
    <t>160/74A</t>
  </si>
  <si>
    <t>165/78A</t>
  </si>
  <si>
    <t>170/82A</t>
  </si>
  <si>
    <t>175/86A</t>
  </si>
  <si>
    <t>180/90A</t>
  </si>
  <si>
    <t>185/94A</t>
  </si>
  <si>
    <t>190/98A</t>
  </si>
  <si>
    <t>195/102A</t>
  </si>
  <si>
    <t>徒步-HIKING,旅行-TRAVELAX，1.面料验布，2.面料缩率，3.面料互染，4面料静水压，5.特殊工艺测试，6.织带类缩率测试</t>
  </si>
  <si>
    <t>女裤尺码对照表</t>
  </si>
  <si>
    <t>注：适用于自主管理类工厂</t>
  </si>
  <si>
    <t>150/62A</t>
  </si>
  <si>
    <t>155/66A</t>
  </si>
  <si>
    <t>160/70A</t>
  </si>
  <si>
    <t>165/74A</t>
  </si>
  <si>
    <t>170/78A</t>
  </si>
  <si>
    <t>175/82A</t>
  </si>
  <si>
    <t>180/86A</t>
  </si>
  <si>
    <t>QC规格测量表</t>
  </si>
  <si>
    <t>款号QAMMAL83625</t>
  </si>
  <si>
    <t>品名</t>
  </si>
  <si>
    <t>儿童裤子</t>
  </si>
  <si>
    <t>生产工厂</t>
  </si>
  <si>
    <t>威海广益服装有限公司</t>
  </si>
  <si>
    <t>部位名称</t>
  </si>
  <si>
    <t>指示规格  FINAL SPEC</t>
  </si>
  <si>
    <t>样品规格  SAMPLE SPEC</t>
  </si>
  <si>
    <t>灰卡其</t>
  </si>
  <si>
    <t>水手蓝</t>
  </si>
  <si>
    <t>120/53</t>
  </si>
  <si>
    <t>130/56</t>
  </si>
  <si>
    <t>140/57</t>
  </si>
  <si>
    <t>150/63</t>
  </si>
  <si>
    <t>160/69</t>
  </si>
  <si>
    <t>170/74A</t>
  </si>
  <si>
    <t>130/64洗前</t>
  </si>
  <si>
    <t>130/64洗后</t>
  </si>
  <si>
    <t>150/72洗前</t>
  </si>
  <si>
    <t>150/72洗后</t>
  </si>
  <si>
    <t>七分裤外侧长</t>
  </si>
  <si>
    <t>+0.7/+0.8</t>
  </si>
  <si>
    <t>+1/+0.7</t>
  </si>
  <si>
    <t>腰围（平量）</t>
  </si>
  <si>
    <t>+0.5/+0.3</t>
  </si>
  <si>
    <t>+0.6/+0.6</t>
  </si>
  <si>
    <t>腰围（拉量）</t>
  </si>
  <si>
    <t>-/-</t>
  </si>
  <si>
    <t>臀围</t>
  </si>
  <si>
    <t>+0.7/+0.5</t>
  </si>
  <si>
    <t>腿围/2</t>
  </si>
  <si>
    <t>+0.8/+0.7</t>
  </si>
  <si>
    <r>
      <rPr>
        <b/>
        <sz val="12"/>
        <rFont val="Microsoft YaHei UI"/>
        <charset val="134"/>
      </rPr>
      <t>脚口</t>
    </r>
    <r>
      <rPr>
        <b/>
        <sz val="12"/>
        <rFont val="仿宋_GB2312"/>
        <charset val="134"/>
      </rPr>
      <t>/2（拉量）</t>
    </r>
  </si>
  <si>
    <t>脚口/2（松量）</t>
  </si>
  <si>
    <t>+0.5/+0.6</t>
  </si>
  <si>
    <t>+0.8/+0.6</t>
  </si>
  <si>
    <t>前裆长</t>
  </si>
  <si>
    <t>+0.3/+0.5</t>
  </si>
  <si>
    <t>+0.5/+0.5</t>
  </si>
  <si>
    <t>后裆长</t>
  </si>
  <si>
    <t>侧斗口</t>
  </si>
  <si>
    <t>腰高</t>
  </si>
  <si>
    <t>口袋开口</t>
  </si>
  <si>
    <t>备注：</t>
  </si>
  <si>
    <t xml:space="preserve"> 1. 初期请洗测2-3件，有问题的另加测量数量。</t>
  </si>
  <si>
    <t>验货时间：2023/2/5</t>
  </si>
  <si>
    <t>跟单QC:李波</t>
  </si>
  <si>
    <t>工厂负责人：张阿蓉</t>
  </si>
  <si>
    <t xml:space="preserve"> 2.中期验货记录各色号型洗水前后尺寸表</t>
  </si>
  <si>
    <t xml:space="preserve"> 3.尾期验货齐色错码各5件成品尺寸记录</t>
  </si>
  <si>
    <t>QC出货报告书</t>
  </si>
  <si>
    <t>订单类别</t>
  </si>
  <si>
    <t>探路者童装</t>
  </si>
  <si>
    <t>款号</t>
  </si>
  <si>
    <t>QAMMAL83625</t>
  </si>
  <si>
    <t>儿童七分裤</t>
  </si>
  <si>
    <t>订单数量</t>
  </si>
  <si>
    <t>合同日期</t>
  </si>
  <si>
    <t>2月5号</t>
  </si>
  <si>
    <t>检验资料确认</t>
  </si>
  <si>
    <t>色/号型数</t>
  </si>
  <si>
    <t>交货形式</t>
  </si>
  <si>
    <t>物流</t>
  </si>
  <si>
    <t>面料第三方合格报告</t>
  </si>
  <si>
    <t>有</t>
  </si>
  <si>
    <t>无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</si>
  <si>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</si>
  <si>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</si>
  <si>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</si>
  <si>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</si>
  <si>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</si>
  <si>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</si>
  <si>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</si>
  <si>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</si>
  <si>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</si>
  <si>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采购凭证号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</si>
  <si>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</si>
  <si>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</si>
  <si>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</si>
  <si>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</si>
  <si>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</si>
  <si>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</si>
  <si>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</si>
  <si>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</si>
  <si>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</si>
  <si>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</si>
  <si>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</si>
  <si>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</si>
  <si>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</si>
  <si>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【附属资料确认】</t>
  </si>
  <si>
    <t>洗水唛</t>
  </si>
  <si>
    <t>正</t>
  </si>
  <si>
    <t>误</t>
  </si>
  <si>
    <t>印、绣花</t>
  </si>
  <si>
    <t>装箱数量</t>
  </si>
  <si>
    <t>合格证</t>
  </si>
  <si>
    <t>缝纫用线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</si>
  <si>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</si>
  <si>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</si>
  <si>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</si>
  <si>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</si>
  <si>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</si>
  <si>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</si>
  <si>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</si>
  <si>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卡其色色：120码10件 第1箱， 130码10件 第2箱， 140码20件 第4箱， 150码20件 第6箱， 160码10件 第8箱， 170码10件 第9箱，</t>
  </si>
  <si>
    <t>藏青色：120码10件 第11箱， 130码10件 第13箱， 140码20件 第15箱， 150码20件 第16箱， 160码10件 第18箱， 170码10件 第20箱，</t>
  </si>
  <si>
    <t>②规格异常情况</t>
  </si>
  <si>
    <t>情况说明：</t>
  </si>
  <si>
    <t xml:space="preserve">【问题点描述】  </t>
  </si>
  <si>
    <t>1.裆缝不齐1件</t>
  </si>
  <si>
    <t>2.重线部位有双轨线1件</t>
  </si>
  <si>
    <t>3.腰头有线毛现象。</t>
  </si>
  <si>
    <t>4.脏污1件</t>
  </si>
  <si>
    <t>共4件</t>
  </si>
  <si>
    <t>以上问题已经返修处理.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</si>
  <si>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</si>
  <si>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</si>
  <si>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</si>
  <si>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</si>
  <si>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</si>
  <si>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</si>
  <si>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</si>
  <si>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检验部门</t>
  </si>
  <si>
    <t>威海广益QC</t>
  </si>
  <si>
    <t>检验人</t>
  </si>
  <si>
    <t>王红梅</t>
  </si>
  <si>
    <t>查验时间</t>
  </si>
  <si>
    <t>2023.2.12</t>
  </si>
  <si>
    <t>工厂负责人</t>
  </si>
  <si>
    <t>张阿蓉</t>
  </si>
  <si>
    <t>120/60.</t>
  </si>
  <si>
    <t>130/64.</t>
  </si>
  <si>
    <t>140/68.</t>
  </si>
  <si>
    <t>150/72.</t>
  </si>
  <si>
    <t>160/80A.</t>
  </si>
  <si>
    <t>+0.5/+0.3/-</t>
  </si>
  <si>
    <t>+0.6/+0.5/+0.8</t>
  </si>
  <si>
    <t>+0.8/+0.8/-</t>
  </si>
  <si>
    <t>+0.5/+0.7/+0.6</t>
  </si>
  <si>
    <t>-0.5/+0.7/+0.6</t>
  </si>
  <si>
    <t>+1/-/-0.7</t>
  </si>
  <si>
    <t>+0.3/+0.2/+0.5</t>
  </si>
  <si>
    <t>-/+0.5/+0.5</t>
  </si>
  <si>
    <t>+1/-/+0.7</t>
  </si>
  <si>
    <t>+1/-/+0.8</t>
  </si>
  <si>
    <t>+0.8/+0.5/-</t>
  </si>
  <si>
    <t>-/-/-</t>
  </si>
  <si>
    <t>+1/-/+1</t>
  </si>
  <si>
    <t>+0.8/-0.5/-</t>
  </si>
  <si>
    <t>+1/+0.5/+0.3</t>
  </si>
  <si>
    <t>+0.5/+0.4/-</t>
  </si>
  <si>
    <t>+0.4/0/+0.5</t>
  </si>
  <si>
    <t>+0.2/-0.3/+0.4</t>
  </si>
  <si>
    <t>+0.5/+0.3/+0.4</t>
  </si>
  <si>
    <t>+0.2/+0.3/+0.4</t>
  </si>
  <si>
    <t>-/+0.1/+0.3</t>
  </si>
  <si>
    <t>+0.2/-0.2/+0.3</t>
  </si>
  <si>
    <t>-/+0.1/-0.3</t>
  </si>
  <si>
    <t>-/+0.2/-</t>
  </si>
  <si>
    <t>-/-/+0.3</t>
  </si>
  <si>
    <t>验货时间：2023.2.12</t>
  </si>
  <si>
    <t>跟单QC:孙秋文</t>
  </si>
  <si>
    <t>工厂负责人：刘娜娜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</si>
  <si>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</si>
  <si>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</si>
  <si>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</si>
  <si>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</si>
  <si>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</si>
  <si>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</si>
  <si>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</si>
  <si>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</si>
  <si>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</si>
  <si>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</si>
  <si>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接头</t>
  </si>
  <si>
    <t>起节</t>
  </si>
  <si>
    <t>花色</t>
  </si>
  <si>
    <t>破洞</t>
  </si>
  <si>
    <t>折痕</t>
  </si>
  <si>
    <t>合计数量</t>
  </si>
  <si>
    <t>备注</t>
  </si>
  <si>
    <t>数量</t>
  </si>
  <si>
    <t>S2223075</t>
  </si>
  <si>
    <t>FK07151</t>
  </si>
  <si>
    <t>卡其色</t>
  </si>
  <si>
    <t>宇邦</t>
  </si>
  <si>
    <t>YES</t>
  </si>
  <si>
    <t>S2223076</t>
  </si>
  <si>
    <t>藏青色</t>
  </si>
  <si>
    <t>QAUUAL84109</t>
  </si>
  <si>
    <t>制表时间：2022.12.5</t>
  </si>
  <si>
    <t>测试人签名：黄燕玲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</si>
  <si>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</si>
  <si>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</si>
  <si>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</si>
  <si>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</si>
  <si>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</si>
  <si>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</si>
  <si>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</si>
  <si>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</si>
  <si>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</si>
  <si>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合格</t>
  </si>
  <si>
    <t>制表时间：2022.12.1</t>
  </si>
  <si>
    <t>测试人签名：腾欣荣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</si>
  <si>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</si>
  <si>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</si>
  <si>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</si>
  <si>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</si>
  <si>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</si>
  <si>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</si>
  <si>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</si>
  <si>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</si>
  <si>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</si>
  <si>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</si>
  <si>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</si>
  <si>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此款无互染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</si>
  <si>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</si>
  <si>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</si>
  <si>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</si>
  <si>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</si>
  <si>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</si>
  <si>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</si>
  <si>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</si>
  <si>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</si>
  <si>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</si>
  <si>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</si>
  <si>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</si>
  <si>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</si>
  <si>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</si>
  <si>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</si>
  <si>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</si>
  <si>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</si>
  <si>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</si>
  <si>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</si>
  <si>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</si>
  <si>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</si>
  <si>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工厂自印</t>
  </si>
  <si>
    <t>藏青色/卡其色</t>
  </si>
  <si>
    <t>裤子前片+后片</t>
  </si>
  <si>
    <t>印花</t>
  </si>
  <si>
    <t>OK</t>
  </si>
  <si>
    <t>2022.12.10</t>
  </si>
  <si>
    <t>孔令凤</t>
  </si>
  <si>
    <r>
      <rPr>
        <b/>
        <sz val="9"/>
        <color theme="1"/>
        <rFont val="微软雅黑"/>
        <charset val="134"/>
      </rPr>
      <t xml:space="preserve">测试要求：
</t>
    </r>
    <r>
      <rPr>
        <sz val="9"/>
        <color theme="1"/>
        <rFont val="微软雅黑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</si>
  <si>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</si>
  <si>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</si>
  <si>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</si>
  <si>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东莞泰丰</t>
  </si>
  <si>
    <t>SJ00007</t>
  </si>
  <si>
    <t>白色</t>
  </si>
  <si>
    <t>ZD00119</t>
  </si>
  <si>
    <t>SJ00006</t>
  </si>
  <si>
    <t>测试人签名：孔令凤</t>
  </si>
  <si>
    <r>
      <rPr>
        <b/>
        <sz val="9"/>
        <color theme="1"/>
        <rFont val="微软雅黑"/>
        <charset val="134"/>
      </rPr>
      <t>测试要求：</t>
    </r>
    <r>
      <rPr>
        <sz val="9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</si>
</sst>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  <numFmt numFmtId="177" formatCode="0_ "/>
  </numFmts>
  <fonts count="78">
    <font>
      <sz val="12"/>
      <color theme="1"/>
      <name val="宋体"/>
      <charset val="134"/>
      <scheme val="minor"/>
    </font>
    <font>
      <sz val="9"/>
      <color theme="1"/>
      <name val="微软雅黑"/>
      <charset val="134"/>
    </font>
    <font>
      <sz val="9"/>
      <color theme="1"/>
      <name val="宋体"/>
      <charset val="134"/>
      <scheme val="minor"/>
    </font>
    <font>
      <b/>
      <sz val="9"/>
      <color theme="1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9"/>
      <name val="微软雅黑"/>
      <charset val="134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color rgb="FF000000"/>
      <name val="宋体"/>
      <charset val="134"/>
    </font>
    <font>
      <sz val="10"/>
      <color rgb="FF000000"/>
      <name val="微软雅黑"/>
      <charset val="134"/>
    </font>
    <font>
      <b/>
      <sz val="10"/>
      <color indexed="8"/>
      <name val="宋体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color rgb="FFFF0000"/>
      <name val="微软雅黑"/>
      <charset val="134"/>
    </font>
    <font>
      <sz val="10"/>
      <name val="微软雅黑"/>
      <charset val="134"/>
    </font>
    <font>
      <b/>
      <sz val="14"/>
      <name val="宋体"/>
      <charset val="134"/>
    </font>
    <font>
      <b/>
      <sz val="12"/>
      <name val="Microsoft YaHei UI"/>
      <charset val="134"/>
    </font>
    <font>
      <b/>
      <sz val="12"/>
      <name val="仿宋_GB2312"/>
      <charset val="134"/>
    </font>
    <font>
      <b/>
      <sz val="14"/>
      <name val="仿宋_GB2312"/>
      <charset val="134"/>
    </font>
    <font>
      <b/>
      <sz val="2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.5"/>
      <color theme="1"/>
      <name val="黑体"/>
      <charset val="134"/>
    </font>
    <font>
      <sz val="9"/>
      <color theme="1"/>
      <name val="宋体"/>
      <charset val="134"/>
    </font>
    <font>
      <b/>
      <sz val="22"/>
      <name val="黑体"/>
      <charset val="134"/>
    </font>
    <font>
      <sz val="12"/>
      <name val="仿宋_GB2312"/>
      <charset val="134"/>
    </font>
    <font>
      <b/>
      <sz val="16"/>
      <name val="黑体"/>
      <charset val="134"/>
    </font>
    <font>
      <sz val="16"/>
      <name val="仿宋_GB2312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6"/>
      <name val="仿宋_GB2312"/>
      <charset val="134"/>
    </font>
    <font>
      <sz val="12"/>
      <color indexed="8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color rgb="FF000000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微软雅黑"/>
      <charset val="134"/>
    </font>
    <font>
      <b/>
      <sz val="11"/>
      <color rgb="FF000000"/>
      <name val="微软雅黑"/>
      <charset val="134"/>
    </font>
    <font>
      <sz val="8"/>
      <color rgb="FF000000"/>
      <name val="微软雅黑"/>
      <charset val="134"/>
    </font>
    <font>
      <b/>
      <sz val="10"/>
      <color rgb="FF000000"/>
      <name val="宋体"/>
      <charset val="134"/>
    </font>
    <font>
      <sz val="12"/>
      <name val="新細明體"/>
      <charset val="134"/>
    </font>
    <font>
      <b/>
      <u/>
      <sz val="10"/>
      <color theme="1"/>
      <name val="宋体"/>
      <charset val="134"/>
      <scheme val="minor"/>
    </font>
  </fonts>
  <fills count="42">
    <fill>
      <patternFill patternType="none"/>
    </fill>
    <fill>
      <patternFill patternType="gray125"/>
    </fill>
    <fill>
      <patternFill patternType="solid">
        <fgColor theme="3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ED7D31"/>
        <bgColor indexed="64"/>
      </patternFill>
    </fill>
    <fill>
      <patternFill patternType="solid">
        <fgColor rgb="FF92D050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indexed="0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85">
    <xf numFmtId="0" fontId="0" fillId="0" borderId="0"/>
    <xf numFmtId="42" fontId="21" fillId="0" borderId="0" applyFont="0" applyFill="0" applyBorder="0" applyAlignment="0" applyProtection="0">
      <alignment vertical="center"/>
    </xf>
    <xf numFmtId="0" fontId="52" fillId="10" borderId="0" applyNumberFormat="0" applyBorder="0" applyAlignment="0" applyProtection="0">
      <alignment vertical="center"/>
    </xf>
    <xf numFmtId="0" fontId="53" fillId="11" borderId="67" applyNumberFormat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0" fontId="5" fillId="0" borderId="0">
      <alignment horizontal="center" vertical="center"/>
    </xf>
    <xf numFmtId="41" fontId="21" fillId="0" borderId="0" applyFont="0" applyFill="0" applyBorder="0" applyAlignment="0" applyProtection="0">
      <alignment vertical="center"/>
    </xf>
    <xf numFmtId="0" fontId="54" fillId="0" borderId="0">
      <alignment horizontal="center" vertical="center"/>
    </xf>
    <xf numFmtId="0" fontId="52" fillId="12" borderId="0" applyNumberFormat="0" applyBorder="0" applyAlignment="0" applyProtection="0">
      <alignment vertical="center"/>
    </xf>
    <xf numFmtId="0" fontId="55" fillId="13" borderId="0" applyNumberFormat="0" applyBorder="0" applyAlignment="0" applyProtection="0">
      <alignment vertical="center"/>
    </xf>
    <xf numFmtId="43" fontId="21" fillId="0" borderId="0" applyFont="0" applyFill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" fillId="0" borderId="0">
      <alignment horizontal="center" vertical="center"/>
    </xf>
    <xf numFmtId="9" fontId="21" fillId="0" borderId="0" applyFon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21" fillId="15" borderId="68" applyNumberFormat="0" applyFont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0" borderId="69" applyNumberFormat="0" applyFill="0" applyAlignment="0" applyProtection="0">
      <alignment vertical="center"/>
    </xf>
    <xf numFmtId="0" fontId="64" fillId="0" borderId="69" applyNumberFormat="0" applyFill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9" fillId="0" borderId="70" applyNumberFormat="0" applyFill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65" fillId="19" borderId="71" applyNumberFormat="0" applyAlignment="0" applyProtection="0">
      <alignment vertical="center"/>
    </xf>
    <xf numFmtId="0" fontId="66" fillId="19" borderId="67" applyNumberFormat="0" applyAlignment="0" applyProtection="0">
      <alignment vertical="center"/>
    </xf>
    <xf numFmtId="0" fontId="67" fillId="20" borderId="72" applyNumberFormat="0" applyAlignment="0" applyProtection="0">
      <alignment vertical="center"/>
    </xf>
    <xf numFmtId="0" fontId="52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68" fillId="0" borderId="73" applyNumberFormat="0" applyFill="0" applyAlignment="0" applyProtection="0">
      <alignment vertical="center"/>
    </xf>
    <xf numFmtId="0" fontId="5" fillId="0" borderId="0">
      <alignment horizontal="center" vertical="center"/>
    </xf>
    <xf numFmtId="0" fontId="69" fillId="0" borderId="74" applyNumberFormat="0" applyFill="0" applyAlignment="0" applyProtection="0">
      <alignment vertical="center"/>
    </xf>
    <xf numFmtId="0" fontId="5" fillId="0" borderId="0">
      <alignment horizontal="center" vertical="center"/>
    </xf>
    <xf numFmtId="0" fontId="70" fillId="23" borderId="0" applyNumberFormat="0" applyBorder="0" applyAlignment="0" applyProtection="0">
      <alignment vertical="center"/>
    </xf>
    <xf numFmtId="0" fontId="71" fillId="24" borderId="0" applyNumberFormat="0" applyBorder="0" applyAlignment="0" applyProtection="0">
      <alignment vertical="center"/>
    </xf>
    <xf numFmtId="0" fontId="52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2" fillId="27" borderId="0" applyNumberFormat="0" applyBorder="0" applyAlignment="0" applyProtection="0">
      <alignment vertical="center"/>
    </xf>
    <xf numFmtId="0" fontId="52" fillId="7" borderId="0" applyNumberFormat="0" applyBorder="0" applyAlignment="0" applyProtection="0">
      <alignment vertical="center"/>
    </xf>
    <xf numFmtId="0" fontId="52" fillId="28" borderId="0" applyNumberFormat="0" applyBorder="0" applyAlignment="0" applyProtection="0">
      <alignment vertical="center"/>
    </xf>
    <xf numFmtId="0" fontId="52" fillId="29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2" fillId="31" borderId="0" applyNumberFormat="0" applyBorder="0" applyAlignment="0" applyProtection="0">
      <alignment vertical="center"/>
    </xf>
    <xf numFmtId="0" fontId="72" fillId="32" borderId="0">
      <alignment horizontal="center" vertical="center"/>
    </xf>
    <xf numFmtId="0" fontId="52" fillId="33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73" fillId="0" borderId="0">
      <alignment horizontal="center" vertical="center"/>
    </xf>
    <xf numFmtId="0" fontId="52" fillId="35" borderId="0" applyNumberFormat="0" applyBorder="0" applyAlignment="0" applyProtection="0">
      <alignment vertical="center"/>
    </xf>
    <xf numFmtId="0" fontId="56" fillId="36" borderId="0" applyNumberFormat="0" applyBorder="0" applyAlignment="0" applyProtection="0">
      <alignment vertical="center"/>
    </xf>
    <xf numFmtId="0" fontId="56" fillId="37" borderId="0" applyNumberFormat="0" applyBorder="0" applyAlignment="0" applyProtection="0">
      <alignment vertical="center"/>
    </xf>
    <xf numFmtId="0" fontId="52" fillId="38" borderId="0" applyNumberFormat="0" applyBorder="0" applyAlignment="0" applyProtection="0">
      <alignment vertical="center"/>
    </xf>
    <xf numFmtId="0" fontId="56" fillId="39" borderId="0" applyNumberFormat="0" applyBorder="0" applyAlignment="0" applyProtection="0">
      <alignment vertical="center"/>
    </xf>
    <xf numFmtId="0" fontId="5" fillId="0" borderId="0">
      <alignment horizontal="center" vertical="center"/>
    </xf>
    <xf numFmtId="0" fontId="5" fillId="0" borderId="0">
      <alignment horizontal="center" vertical="top"/>
    </xf>
    <xf numFmtId="0" fontId="5" fillId="0" borderId="0">
      <alignment horizontal="center" vertical="center"/>
    </xf>
    <xf numFmtId="0" fontId="54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5" fillId="0" borderId="0">
      <alignment horizontal="center" vertical="center"/>
    </xf>
    <xf numFmtId="0" fontId="17" fillId="0" borderId="0">
      <alignment horizontal="center" vertical="center"/>
    </xf>
    <xf numFmtId="0" fontId="74" fillId="0" borderId="0">
      <alignment horizontal="center" vertical="center"/>
    </xf>
    <xf numFmtId="0" fontId="21" fillId="0" borderId="0">
      <alignment vertical="center"/>
    </xf>
    <xf numFmtId="0" fontId="73" fillId="0" borderId="0">
      <alignment horizontal="left" vertical="center"/>
    </xf>
    <xf numFmtId="0" fontId="5" fillId="0" borderId="0">
      <alignment horizontal="left" vertical="center"/>
    </xf>
    <xf numFmtId="0" fontId="18" fillId="0" borderId="0">
      <alignment horizontal="left" vertical="top"/>
    </xf>
    <xf numFmtId="0" fontId="5" fillId="0" borderId="0">
      <alignment horizontal="left" vertical="top"/>
    </xf>
    <xf numFmtId="0" fontId="73" fillId="40" borderId="0">
      <alignment horizontal="center" vertical="center"/>
    </xf>
    <xf numFmtId="0" fontId="73" fillId="4" borderId="0">
      <alignment horizontal="center" vertical="center"/>
    </xf>
    <xf numFmtId="0" fontId="73" fillId="41" borderId="0">
      <alignment horizontal="center" vertical="center"/>
    </xf>
    <xf numFmtId="0" fontId="75" fillId="0" borderId="0">
      <alignment horizontal="center" vertical="center"/>
    </xf>
    <xf numFmtId="0" fontId="24" fillId="0" borderId="0">
      <alignment vertical="center"/>
    </xf>
    <xf numFmtId="0" fontId="24" fillId="0" borderId="0"/>
    <xf numFmtId="0" fontId="21" fillId="0" borderId="0">
      <alignment vertical="center"/>
    </xf>
    <xf numFmtId="0" fontId="21" fillId="0" borderId="0">
      <alignment vertical="center"/>
    </xf>
    <xf numFmtId="0" fontId="76" fillId="0" borderId="0" applyProtection="0">
      <alignment vertical="center"/>
    </xf>
  </cellStyleXfs>
  <cellXfs count="320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2" fillId="0" borderId="2" xfId="0" applyFont="1" applyBorder="1"/>
    <xf numFmtId="0" fontId="4" fillId="0" borderId="5" xfId="57" applyFont="1" applyBorder="1" applyAlignment="1">
      <alignment horizontal="center" wrapText="1"/>
    </xf>
    <xf numFmtId="0" fontId="5" fillId="0" borderId="2" xfId="57" applyFont="1" applyFill="1" applyBorder="1" applyAlignment="1">
      <alignment horizontal="center" vertical="center" wrapText="1"/>
    </xf>
    <xf numFmtId="0" fontId="6" fillId="3" borderId="2" xfId="84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8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/>
    </xf>
    <xf numFmtId="0" fontId="9" fillId="3" borderId="0" xfId="0" applyFont="1" applyFill="1"/>
    <xf numFmtId="0" fontId="2" fillId="3" borderId="0" xfId="0" applyFont="1" applyFill="1"/>
    <xf numFmtId="0" fontId="0" fillId="3" borderId="0" xfId="0" applyFill="1" applyAlignment="1">
      <alignment vertical="center"/>
    </xf>
    <xf numFmtId="0" fontId="0" fillId="3" borderId="0" xfId="0" applyFill="1"/>
    <xf numFmtId="0" fontId="3" fillId="3" borderId="1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2" xfId="0" applyFont="1" applyFill="1" applyBorder="1"/>
    <xf numFmtId="0" fontId="10" fillId="0" borderId="2" xfId="0" applyFont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4" fillId="3" borderId="9" xfId="57" applyFont="1" applyFill="1" applyBorder="1" applyAlignment="1">
      <alignment horizontal="center" wrapText="1"/>
    </xf>
    <xf numFmtId="0" fontId="4" fillId="3" borderId="5" xfId="57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left" vertical="top" wrapText="1"/>
    </xf>
    <xf numFmtId="0" fontId="3" fillId="3" borderId="7" xfId="0" applyFont="1" applyFill="1" applyBorder="1" applyAlignment="1">
      <alignment horizontal="left" vertical="top" wrapText="1"/>
    </xf>
    <xf numFmtId="0" fontId="2" fillId="3" borderId="2" xfId="0" applyNumberFormat="1" applyFont="1" applyFill="1" applyBorder="1" applyAlignment="1">
      <alignment horizontal="center" vertical="center"/>
    </xf>
    <xf numFmtId="0" fontId="4" fillId="3" borderId="2" xfId="57" applyFont="1" applyFill="1" applyBorder="1" applyAlignment="1">
      <alignment horizontal="center" vertical="center" wrapText="1"/>
    </xf>
    <xf numFmtId="0" fontId="4" fillId="3" borderId="10" xfId="57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3" fillId="0" borderId="2" xfId="0" applyFont="1" applyBorder="1"/>
    <xf numFmtId="0" fontId="13" fillId="0" borderId="2" xfId="0" applyFont="1" applyBorder="1" applyAlignment="1">
      <alignment horizontal="center"/>
    </xf>
    <xf numFmtId="0" fontId="14" fillId="0" borderId="6" xfId="0" applyFont="1" applyBorder="1" applyAlignment="1">
      <alignment horizontal="left" vertical="center"/>
    </xf>
    <xf numFmtId="0" fontId="14" fillId="0" borderId="7" xfId="0" applyFont="1" applyBorder="1" applyAlignment="1">
      <alignment horizontal="left" vertical="center"/>
    </xf>
    <xf numFmtId="0" fontId="14" fillId="0" borderId="8" xfId="0" applyFont="1" applyBorder="1" applyAlignment="1">
      <alignment horizontal="left" vertical="center"/>
    </xf>
    <xf numFmtId="0" fontId="1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6" fillId="0" borderId="2" xfId="0" applyFont="1" applyBorder="1" applyAlignment="1">
      <alignment horizontal="left" vertical="top"/>
    </xf>
    <xf numFmtId="0" fontId="14" fillId="0" borderId="8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justify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justify" vertical="center"/>
    </xf>
    <xf numFmtId="0" fontId="2" fillId="0" borderId="3" xfId="0" applyFont="1" applyBorder="1" applyAlignment="1">
      <alignment vertical="center"/>
    </xf>
    <xf numFmtId="0" fontId="6" fillId="0" borderId="12" xfId="84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/>
    </xf>
    <xf numFmtId="0" fontId="6" fillId="0" borderId="13" xfId="84" applyFont="1" applyBorder="1" applyAlignment="1">
      <alignment horizontal="center" vertical="center" wrapText="1" shrinkToFit="1"/>
    </xf>
    <xf numFmtId="0" fontId="2" fillId="0" borderId="3" xfId="0" applyFont="1" applyBorder="1" applyAlignment="1"/>
    <xf numFmtId="0" fontId="2" fillId="4" borderId="2" xfId="0" applyFont="1" applyFill="1" applyBorder="1" applyAlignment="1">
      <alignment horizontal="center"/>
    </xf>
    <xf numFmtId="0" fontId="6" fillId="0" borderId="0" xfId="84" applyFont="1" applyBorder="1" applyAlignment="1">
      <alignment horizontal="center" vertical="center" wrapText="1" shrinkToFit="1"/>
    </xf>
    <xf numFmtId="0" fontId="3" fillId="2" borderId="8" xfId="0" applyFont="1" applyFill="1" applyBorder="1" applyAlignment="1">
      <alignment horizontal="center" vertical="center"/>
    </xf>
    <xf numFmtId="0" fontId="6" fillId="0" borderId="0" xfId="84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9" fillId="0" borderId="2" xfId="0" applyFont="1" applyBorder="1"/>
    <xf numFmtId="0" fontId="0" fillId="0" borderId="2" xfId="0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0" fillId="0" borderId="2" xfId="0" applyFont="1" applyBorder="1"/>
    <xf numFmtId="0" fontId="4" fillId="0" borderId="5" xfId="57" applyFont="1" applyBorder="1" applyAlignment="1">
      <alignment horizontal="center" vertical="center" wrapText="1"/>
    </xf>
    <xf numFmtId="0" fontId="17" fillId="0" borderId="14" xfId="60" applyFont="1" applyBorder="1" applyAlignment="1">
      <alignment horizontal="center" wrapText="1"/>
    </xf>
    <xf numFmtId="0" fontId="17" fillId="0" borderId="2" xfId="60" applyFont="1" applyBorder="1" applyAlignment="1">
      <alignment horizontal="center" wrapText="1"/>
    </xf>
    <xf numFmtId="0" fontId="4" fillId="0" borderId="2" xfId="57" applyFont="1" applyBorder="1" applyAlignment="1">
      <alignment horizontal="center" wrapText="1"/>
    </xf>
    <xf numFmtId="0" fontId="4" fillId="0" borderId="2" xfId="57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8" fillId="0" borderId="2" xfId="57" applyFont="1" applyBorder="1" applyAlignment="1">
      <alignment horizontal="center" vertical="center" wrapText="1"/>
    </xf>
    <xf numFmtId="0" fontId="19" fillId="0" borderId="2" xfId="79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/>
    </xf>
    <xf numFmtId="0" fontId="15" fillId="3" borderId="2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 vertical="top" wrapText="1"/>
    </xf>
    <xf numFmtId="0" fontId="20" fillId="2" borderId="2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vertical="center"/>
    </xf>
    <xf numFmtId="0" fontId="21" fillId="0" borderId="2" xfId="0" applyFont="1" applyBorder="1"/>
    <xf numFmtId="0" fontId="14" fillId="0" borderId="2" xfId="0" applyFont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4" xfId="0" applyBorder="1" applyAlignment="1">
      <alignment horizontal="center" vertical="top"/>
    </xf>
    <xf numFmtId="0" fontId="0" fillId="0" borderId="4" xfId="0" applyBorder="1" applyAlignment="1">
      <alignment horizontal="center" vertical="center"/>
    </xf>
    <xf numFmtId="0" fontId="4" fillId="0" borderId="0" xfId="57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3" fillId="3" borderId="0" xfId="81" applyFont="1" applyFill="1"/>
    <xf numFmtId="0" fontId="23" fillId="3" borderId="0" xfId="81" applyFont="1" applyFill="1" applyBorder="1" applyAlignment="1">
      <alignment horizontal="center"/>
    </xf>
    <xf numFmtId="0" fontId="23" fillId="3" borderId="2" xfId="80" applyFont="1" applyFill="1" applyBorder="1" applyAlignment="1">
      <alignment horizontal="left" vertical="center"/>
    </xf>
    <xf numFmtId="0" fontId="23" fillId="3" borderId="2" xfId="80" applyFont="1" applyFill="1" applyBorder="1" applyAlignment="1">
      <alignment horizontal="center" vertical="center"/>
    </xf>
    <xf numFmtId="0" fontId="23" fillId="3" borderId="2" xfId="80" applyFont="1" applyFill="1" applyBorder="1" applyAlignment="1">
      <alignment vertical="center"/>
    </xf>
    <xf numFmtId="0" fontId="23" fillId="3" borderId="2" xfId="81" applyFont="1" applyFill="1" applyBorder="1" applyAlignment="1">
      <alignment horizontal="center"/>
    </xf>
    <xf numFmtId="0" fontId="23" fillId="3" borderId="2" xfId="81" applyFont="1" applyFill="1" applyBorder="1" applyAlignment="1" applyProtection="1">
      <alignment horizontal="center" vertical="center"/>
    </xf>
    <xf numFmtId="0" fontId="23" fillId="3" borderId="2" xfId="81" applyFont="1" applyFill="1" applyBorder="1" applyAlignment="1">
      <alignment horizontal="center" vertical="center"/>
    </xf>
    <xf numFmtId="176" fontId="0" fillId="3" borderId="2" xfId="0" applyNumberFormat="1" applyFont="1" applyFill="1" applyBorder="1" applyAlignment="1">
      <alignment horizontal="center"/>
    </xf>
    <xf numFmtId="176" fontId="24" fillId="3" borderId="2" xfId="0" applyNumberFormat="1" applyFont="1" applyFill="1" applyBorder="1" applyAlignment="1">
      <alignment horizontal="center"/>
    </xf>
    <xf numFmtId="176" fontId="0" fillId="3" borderId="2" xfId="0" applyNumberFormat="1" applyFont="1" applyFill="1" applyBorder="1" applyAlignment="1">
      <alignment horizontal="left"/>
    </xf>
    <xf numFmtId="0" fontId="25" fillId="0" borderId="2" xfId="71" applyNumberFormat="1" applyFont="1" applyFill="1" applyBorder="1" applyAlignment="1">
      <alignment horizontal="center" vertical="center"/>
    </xf>
    <xf numFmtId="176" fontId="26" fillId="0" borderId="2" xfId="71" applyNumberFormat="1" applyFont="1" applyFill="1" applyBorder="1" applyAlignment="1">
      <alignment horizontal="left" vertical="center"/>
    </xf>
    <xf numFmtId="176" fontId="27" fillId="0" borderId="2" xfId="71" applyNumberFormat="1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2" xfId="0" applyNumberFormat="1" applyFont="1" applyFill="1" applyBorder="1" applyAlignment="1">
      <alignment horizontal="center" vertical="center"/>
    </xf>
    <xf numFmtId="176" fontId="27" fillId="0" borderId="2" xfId="71" applyNumberFormat="1" applyFont="1" applyFill="1" applyBorder="1" applyAlignment="1">
      <alignment horizontal="left" vertical="center"/>
    </xf>
    <xf numFmtId="0" fontId="15" fillId="0" borderId="2" xfId="0" applyFont="1" applyFill="1" applyBorder="1" applyAlignment="1">
      <alignment horizontal="center" vertical="center"/>
    </xf>
    <xf numFmtId="176" fontId="29" fillId="0" borderId="2" xfId="71" applyNumberFormat="1" applyFont="1" applyFill="1" applyBorder="1" applyAlignment="1">
      <alignment horizontal="left" vertical="center"/>
    </xf>
    <xf numFmtId="0" fontId="30" fillId="0" borderId="2" xfId="0" applyFont="1" applyFill="1" applyBorder="1" applyAlignment="1">
      <alignment horizontal="center" vertical="center"/>
    </xf>
    <xf numFmtId="176" fontId="26" fillId="0" borderId="2" xfId="71" applyNumberFormat="1" applyFont="1" applyFill="1" applyBorder="1" applyAlignment="1">
      <alignment horizontal="center" vertical="center"/>
    </xf>
    <xf numFmtId="0" fontId="31" fillId="0" borderId="2" xfId="0" applyNumberFormat="1" applyFont="1" applyFill="1" applyBorder="1" applyAlignment="1">
      <alignment horizontal="center" vertical="center"/>
    </xf>
    <xf numFmtId="0" fontId="0" fillId="0" borderId="0" xfId="0" applyFont="1"/>
    <xf numFmtId="0" fontId="0" fillId="3" borderId="0" xfId="82" applyFont="1" applyFill="1">
      <alignment vertical="center"/>
    </xf>
    <xf numFmtId="177" fontId="24" fillId="3" borderId="2" xfId="0" applyNumberFormat="1" applyFont="1" applyFill="1" applyBorder="1" applyAlignment="1">
      <alignment horizontal="center"/>
    </xf>
    <xf numFmtId="49" fontId="23" fillId="3" borderId="2" xfId="82" applyNumberFormat="1" applyFont="1" applyFill="1" applyBorder="1" applyAlignment="1">
      <alignment horizontal="center" vertical="center"/>
    </xf>
    <xf numFmtId="14" fontId="23" fillId="3" borderId="0" xfId="81" applyNumberFormat="1" applyFont="1" applyFill="1"/>
    <xf numFmtId="0" fontId="24" fillId="0" borderId="0" xfId="80" applyFill="1" applyBorder="1" applyAlignment="1">
      <alignment horizontal="left" vertical="center"/>
    </xf>
    <xf numFmtId="0" fontId="24" fillId="0" borderId="0" xfId="80" applyFill="1" applyAlignment="1">
      <alignment horizontal="left" vertical="center"/>
    </xf>
    <xf numFmtId="0" fontId="24" fillId="0" borderId="0" xfId="80" applyFont="1" applyFill="1" applyAlignment="1">
      <alignment horizontal="left" vertical="center"/>
    </xf>
    <xf numFmtId="0" fontId="32" fillId="0" borderId="15" xfId="80" applyFont="1" applyFill="1" applyBorder="1" applyAlignment="1">
      <alignment horizontal="center" vertical="top"/>
    </xf>
    <xf numFmtId="0" fontId="25" fillId="0" borderId="16" xfId="80" applyFont="1" applyFill="1" applyBorder="1" applyAlignment="1">
      <alignment horizontal="left" vertical="center"/>
    </xf>
    <xf numFmtId="0" fontId="33" fillId="0" borderId="17" xfId="80" applyFont="1" applyBorder="1" applyAlignment="1">
      <alignment horizontal="center" vertical="center"/>
    </xf>
    <xf numFmtId="0" fontId="25" fillId="0" borderId="18" xfId="80" applyFont="1" applyFill="1" applyBorder="1" applyAlignment="1">
      <alignment horizontal="center" vertical="center"/>
    </xf>
    <xf numFmtId="0" fontId="33" fillId="0" borderId="19" xfId="80" applyFont="1" applyBorder="1" applyAlignment="1">
      <alignment horizontal="left" vertical="center"/>
    </xf>
    <xf numFmtId="0" fontId="33" fillId="0" borderId="20" xfId="80" applyFont="1" applyBorder="1" applyAlignment="1">
      <alignment horizontal="left" vertical="center"/>
    </xf>
    <xf numFmtId="0" fontId="25" fillId="0" borderId="21" xfId="80" applyFont="1" applyFill="1" applyBorder="1" applyAlignment="1">
      <alignment vertical="center"/>
    </xf>
    <xf numFmtId="0" fontId="33" fillId="0" borderId="19" xfId="80" applyFont="1" applyFill="1" applyBorder="1" applyAlignment="1">
      <alignment horizontal="center" vertical="center"/>
    </xf>
    <xf numFmtId="0" fontId="25" fillId="0" borderId="19" xfId="80" applyFont="1" applyFill="1" applyBorder="1" applyAlignment="1">
      <alignment vertical="center"/>
    </xf>
    <xf numFmtId="58" fontId="34" fillId="0" borderId="19" xfId="80" applyNumberFormat="1" applyFont="1" applyFill="1" applyBorder="1" applyAlignment="1">
      <alignment horizontal="center" vertical="center"/>
    </xf>
    <xf numFmtId="0" fontId="34" fillId="0" borderId="19" xfId="80" applyFont="1" applyFill="1" applyBorder="1" applyAlignment="1">
      <alignment horizontal="center" vertical="center"/>
    </xf>
    <xf numFmtId="0" fontId="25" fillId="0" borderId="19" xfId="80" applyFont="1" applyFill="1" applyBorder="1" applyAlignment="1">
      <alignment horizontal="center" vertical="center"/>
    </xf>
    <xf numFmtId="0" fontId="25" fillId="0" borderId="21" xfId="80" applyFont="1" applyFill="1" applyBorder="1" applyAlignment="1">
      <alignment horizontal="left" vertical="center"/>
    </xf>
    <xf numFmtId="0" fontId="33" fillId="0" borderId="19" xfId="80" applyFont="1" applyFill="1" applyBorder="1" applyAlignment="1">
      <alignment horizontal="right" vertical="center"/>
    </xf>
    <xf numFmtId="0" fontId="25" fillId="0" borderId="19" xfId="80" applyFont="1" applyFill="1" applyBorder="1" applyAlignment="1">
      <alignment horizontal="left" vertical="center"/>
    </xf>
    <xf numFmtId="0" fontId="25" fillId="0" borderId="22" xfId="80" applyFont="1" applyFill="1" applyBorder="1" applyAlignment="1">
      <alignment vertical="center"/>
    </xf>
    <xf numFmtId="0" fontId="33" fillId="0" borderId="23" xfId="80" applyFont="1" applyFill="1" applyBorder="1" applyAlignment="1">
      <alignment horizontal="right" vertical="center"/>
    </xf>
    <xf numFmtId="0" fontId="25" fillId="0" borderId="23" xfId="80" applyFont="1" applyFill="1" applyBorder="1" applyAlignment="1">
      <alignment vertical="center"/>
    </xf>
    <xf numFmtId="0" fontId="34" fillId="0" borderId="23" xfId="80" applyFont="1" applyFill="1" applyBorder="1" applyAlignment="1">
      <alignment vertical="center"/>
    </xf>
    <xf numFmtId="0" fontId="34" fillId="0" borderId="23" xfId="80" applyFont="1" applyFill="1" applyBorder="1" applyAlignment="1">
      <alignment horizontal="left" vertical="center"/>
    </xf>
    <xf numFmtId="0" fontId="25" fillId="0" borderId="23" xfId="80" applyFont="1" applyFill="1" applyBorder="1" applyAlignment="1">
      <alignment horizontal="left" vertical="center"/>
    </xf>
    <xf numFmtId="0" fontId="25" fillId="0" borderId="0" xfId="80" applyFont="1" applyFill="1" applyBorder="1" applyAlignment="1">
      <alignment vertical="center"/>
    </xf>
    <xf numFmtId="0" fontId="34" fillId="0" borderId="0" xfId="80" applyFont="1" applyFill="1" applyBorder="1" applyAlignment="1">
      <alignment vertical="center"/>
    </xf>
    <xf numFmtId="0" fontId="34" fillId="0" borderId="0" xfId="80" applyFont="1" applyFill="1" applyAlignment="1">
      <alignment horizontal="left" vertical="center"/>
    </xf>
    <xf numFmtId="0" fontId="25" fillId="0" borderId="16" xfId="80" applyFont="1" applyFill="1" applyBorder="1" applyAlignment="1">
      <alignment vertical="center"/>
    </xf>
    <xf numFmtId="0" fontId="25" fillId="0" borderId="18" xfId="80" applyFont="1" applyFill="1" applyBorder="1" applyAlignment="1">
      <alignment vertical="center"/>
    </xf>
    <xf numFmtId="0" fontId="34" fillId="0" borderId="24" xfId="80" applyFont="1" applyFill="1" applyBorder="1" applyAlignment="1">
      <alignment horizontal="center" vertical="center"/>
    </xf>
    <xf numFmtId="0" fontId="34" fillId="0" borderId="25" xfId="80" applyFont="1" applyFill="1" applyBorder="1" applyAlignment="1">
      <alignment horizontal="center" vertical="center"/>
    </xf>
    <xf numFmtId="0" fontId="34" fillId="0" borderId="19" xfId="80" applyFont="1" applyFill="1" applyBorder="1" applyAlignment="1">
      <alignment horizontal="left" vertical="center"/>
    </xf>
    <xf numFmtId="0" fontId="34" fillId="0" borderId="19" xfId="80" applyFont="1" applyFill="1" applyBorder="1" applyAlignment="1">
      <alignment vertical="center"/>
    </xf>
    <xf numFmtId="0" fontId="34" fillId="0" borderId="26" xfId="80" applyFont="1" applyFill="1" applyBorder="1" applyAlignment="1">
      <alignment horizontal="center" vertical="center"/>
    </xf>
    <xf numFmtId="0" fontId="34" fillId="0" borderId="27" xfId="80" applyFont="1" applyFill="1" applyBorder="1" applyAlignment="1">
      <alignment horizontal="center" vertical="center"/>
    </xf>
    <xf numFmtId="0" fontId="35" fillId="0" borderId="28" xfId="80" applyFont="1" applyFill="1" applyBorder="1" applyAlignment="1">
      <alignment horizontal="left" vertical="center"/>
    </xf>
    <xf numFmtId="0" fontId="35" fillId="0" borderId="27" xfId="80" applyFont="1" applyFill="1" applyBorder="1" applyAlignment="1">
      <alignment horizontal="left" vertical="center"/>
    </xf>
    <xf numFmtId="0" fontId="34" fillId="0" borderId="0" xfId="80" applyFont="1" applyFill="1" applyBorder="1" applyAlignment="1">
      <alignment horizontal="left" vertical="center"/>
    </xf>
    <xf numFmtId="0" fontId="25" fillId="0" borderId="18" xfId="80" applyFont="1" applyFill="1" applyBorder="1" applyAlignment="1">
      <alignment horizontal="left" vertical="center"/>
    </xf>
    <xf numFmtId="0" fontId="34" fillId="0" borderId="21" xfId="80" applyFont="1" applyFill="1" applyBorder="1" applyAlignment="1">
      <alignment horizontal="left" vertical="center"/>
    </xf>
    <xf numFmtId="0" fontId="34" fillId="0" borderId="21" xfId="80" applyFont="1" applyFill="1" applyBorder="1" applyAlignment="1">
      <alignment horizontal="left" vertical="center" wrapText="1"/>
    </xf>
    <xf numFmtId="0" fontId="34" fillId="0" borderId="19" xfId="80" applyFont="1" applyFill="1" applyBorder="1" applyAlignment="1">
      <alignment horizontal="left" vertical="center" wrapText="1"/>
    </xf>
    <xf numFmtId="0" fontId="25" fillId="0" borderId="22" xfId="80" applyFont="1" applyFill="1" applyBorder="1" applyAlignment="1">
      <alignment horizontal="left" vertical="center"/>
    </xf>
    <xf numFmtId="0" fontId="24" fillId="0" borderId="23" xfId="80" applyFill="1" applyBorder="1" applyAlignment="1">
      <alignment horizontal="center" vertical="center"/>
    </xf>
    <xf numFmtId="0" fontId="25" fillId="0" borderId="29" xfId="80" applyFont="1" applyFill="1" applyBorder="1" applyAlignment="1">
      <alignment horizontal="center" vertical="center"/>
    </xf>
    <xf numFmtId="0" fontId="25" fillId="0" borderId="30" xfId="80" applyFont="1" applyFill="1" applyBorder="1" applyAlignment="1">
      <alignment horizontal="left" vertical="center"/>
    </xf>
    <xf numFmtId="0" fontId="25" fillId="0" borderId="25" xfId="80" applyFont="1" applyFill="1" applyBorder="1" applyAlignment="1">
      <alignment horizontal="left" vertical="center"/>
    </xf>
    <xf numFmtId="0" fontId="24" fillId="0" borderId="28" xfId="80" applyFont="1" applyFill="1" applyBorder="1" applyAlignment="1">
      <alignment horizontal="left" vertical="center"/>
    </xf>
    <xf numFmtId="0" fontId="24" fillId="0" borderId="27" xfId="80" applyFont="1" applyFill="1" applyBorder="1" applyAlignment="1">
      <alignment horizontal="left" vertical="center"/>
    </xf>
    <xf numFmtId="0" fontId="34" fillId="0" borderId="28" xfId="80" applyFont="1" applyFill="1" applyBorder="1" applyAlignment="1">
      <alignment horizontal="left" vertical="center"/>
    </xf>
    <xf numFmtId="0" fontId="34" fillId="0" borderId="27" xfId="80" applyFont="1" applyFill="1" applyBorder="1" applyAlignment="1">
      <alignment horizontal="left" vertical="center"/>
    </xf>
    <xf numFmtId="0" fontId="33" fillId="0" borderId="28" xfId="80" applyFont="1" applyFill="1" applyBorder="1" applyAlignment="1">
      <alignment horizontal="left" vertical="center"/>
    </xf>
    <xf numFmtId="0" fontId="33" fillId="0" borderId="27" xfId="80" applyFont="1" applyFill="1" applyBorder="1" applyAlignment="1">
      <alignment horizontal="left" vertical="center"/>
    </xf>
    <xf numFmtId="0" fontId="34" fillId="0" borderId="31" xfId="80" applyFont="1" applyFill="1" applyBorder="1" applyAlignment="1">
      <alignment horizontal="left" vertical="center"/>
    </xf>
    <xf numFmtId="0" fontId="34" fillId="0" borderId="32" xfId="80" applyFont="1" applyFill="1" applyBorder="1" applyAlignment="1">
      <alignment horizontal="left" vertical="center"/>
    </xf>
    <xf numFmtId="0" fontId="35" fillId="0" borderId="16" xfId="80" applyFont="1" applyFill="1" applyBorder="1" applyAlignment="1">
      <alignment horizontal="left" vertical="center"/>
    </xf>
    <xf numFmtId="0" fontId="35" fillId="0" borderId="18" xfId="80" applyFont="1" applyFill="1" applyBorder="1" applyAlignment="1">
      <alignment horizontal="left" vertical="center"/>
    </xf>
    <xf numFmtId="0" fontId="25" fillId="0" borderId="26" xfId="80" applyFont="1" applyFill="1" applyBorder="1" applyAlignment="1">
      <alignment horizontal="left" vertical="center"/>
    </xf>
    <xf numFmtId="0" fontId="25" fillId="0" borderId="33" xfId="80" applyFont="1" applyFill="1" applyBorder="1" applyAlignment="1">
      <alignment horizontal="left" vertical="center"/>
    </xf>
    <xf numFmtId="0" fontId="34" fillId="0" borderId="23" xfId="80" applyFont="1" applyFill="1" applyBorder="1" applyAlignment="1">
      <alignment horizontal="center" vertical="center"/>
    </xf>
    <xf numFmtId="58" fontId="34" fillId="0" borderId="23" xfId="80" applyNumberFormat="1" applyFont="1" applyFill="1" applyBorder="1" applyAlignment="1">
      <alignment vertical="center"/>
    </xf>
    <xf numFmtId="0" fontId="25" fillId="0" borderId="23" xfId="80" applyFont="1" applyFill="1" applyBorder="1" applyAlignment="1">
      <alignment horizontal="center" vertical="center"/>
    </xf>
    <xf numFmtId="0" fontId="34" fillId="0" borderId="18" xfId="80" applyFont="1" applyFill="1" applyBorder="1" applyAlignment="1">
      <alignment horizontal="center" vertical="center"/>
    </xf>
    <xf numFmtId="0" fontId="34" fillId="0" borderId="34" xfId="80" applyFont="1" applyFill="1" applyBorder="1" applyAlignment="1">
      <alignment horizontal="center" vertical="center"/>
    </xf>
    <xf numFmtId="0" fontId="25" fillId="0" borderId="20" xfId="80" applyFont="1" applyFill="1" applyBorder="1" applyAlignment="1">
      <alignment horizontal="center" vertical="center"/>
    </xf>
    <xf numFmtId="0" fontId="34" fillId="0" borderId="20" xfId="80" applyFont="1" applyFill="1" applyBorder="1" applyAlignment="1">
      <alignment horizontal="left" vertical="center"/>
    </xf>
    <xf numFmtId="0" fontId="34" fillId="0" borderId="35" xfId="80" applyFont="1" applyFill="1" applyBorder="1" applyAlignment="1">
      <alignment horizontal="left" vertical="center"/>
    </xf>
    <xf numFmtId="0" fontId="34" fillId="0" borderId="36" xfId="80" applyFont="1" applyFill="1" applyBorder="1" applyAlignment="1">
      <alignment horizontal="center" vertical="center"/>
    </xf>
    <xf numFmtId="0" fontId="34" fillId="0" borderId="37" xfId="80" applyFont="1" applyFill="1" applyBorder="1" applyAlignment="1">
      <alignment horizontal="center" vertical="center"/>
    </xf>
    <xf numFmtId="0" fontId="35" fillId="0" borderId="37" xfId="80" applyFont="1" applyFill="1" applyBorder="1" applyAlignment="1">
      <alignment horizontal="left" vertical="center"/>
    </xf>
    <xf numFmtId="0" fontId="25" fillId="0" borderId="34" xfId="80" applyFont="1" applyFill="1" applyBorder="1" applyAlignment="1">
      <alignment horizontal="left" vertical="center"/>
    </xf>
    <xf numFmtId="0" fontId="25" fillId="0" borderId="20" xfId="80" applyFont="1" applyFill="1" applyBorder="1" applyAlignment="1">
      <alignment horizontal="left" vertical="center"/>
    </xf>
    <xf numFmtId="0" fontId="34" fillId="0" borderId="20" xfId="80" applyFont="1" applyFill="1" applyBorder="1" applyAlignment="1">
      <alignment horizontal="left" vertical="center" wrapText="1"/>
    </xf>
    <xf numFmtId="0" fontId="24" fillId="0" borderId="35" xfId="80" applyFill="1" applyBorder="1" applyAlignment="1">
      <alignment horizontal="center" vertical="center"/>
    </xf>
    <xf numFmtId="0" fontId="25" fillId="0" borderId="36" xfId="80" applyFont="1" applyFill="1" applyBorder="1" applyAlignment="1">
      <alignment horizontal="left" vertical="center"/>
    </xf>
    <xf numFmtId="0" fontId="24" fillId="0" borderId="37" xfId="80" applyFont="1" applyFill="1" applyBorder="1" applyAlignment="1">
      <alignment horizontal="left" vertical="center"/>
    </xf>
    <xf numFmtId="0" fontId="34" fillId="0" borderId="37" xfId="80" applyFont="1" applyFill="1" applyBorder="1" applyAlignment="1">
      <alignment horizontal="left" vertical="center"/>
    </xf>
    <xf numFmtId="0" fontId="33" fillId="0" borderId="37" xfId="80" applyFont="1" applyFill="1" applyBorder="1" applyAlignment="1">
      <alignment horizontal="left" vertical="center"/>
    </xf>
    <xf numFmtId="0" fontId="34" fillId="0" borderId="38" xfId="80" applyFont="1" applyFill="1" applyBorder="1" applyAlignment="1">
      <alignment horizontal="left" vertical="center"/>
    </xf>
    <xf numFmtId="0" fontId="35" fillId="0" borderId="34" xfId="80" applyFont="1" applyFill="1" applyBorder="1" applyAlignment="1">
      <alignment horizontal="left" vertical="center"/>
    </xf>
    <xf numFmtId="0" fontId="34" fillId="0" borderId="35" xfId="80" applyFont="1" applyFill="1" applyBorder="1" applyAlignment="1">
      <alignment horizontal="center" vertical="center"/>
    </xf>
    <xf numFmtId="0" fontId="36" fillId="3" borderId="0" xfId="81" applyFont="1" applyFill="1" applyBorder="1" applyAlignment="1">
      <alignment horizontal="center"/>
    </xf>
    <xf numFmtId="0" fontId="37" fillId="3" borderId="0" xfId="81" applyFont="1" applyFill="1" applyBorder="1" applyAlignment="1">
      <alignment horizontal="center"/>
    </xf>
    <xf numFmtId="0" fontId="38" fillId="3" borderId="2" xfId="80" applyFont="1" applyFill="1" applyBorder="1" applyAlignment="1">
      <alignment horizontal="left" vertical="center"/>
    </xf>
    <xf numFmtId="0" fontId="38" fillId="3" borderId="2" xfId="80" applyFont="1" applyFill="1" applyBorder="1" applyAlignment="1">
      <alignment vertical="center"/>
    </xf>
    <xf numFmtId="0" fontId="38" fillId="3" borderId="2" xfId="81" applyFont="1" applyFill="1" applyBorder="1" applyAlignment="1" applyProtection="1">
      <alignment horizontal="center" vertical="center"/>
    </xf>
    <xf numFmtId="0" fontId="38" fillId="3" borderId="2" xfId="81" applyFont="1" applyFill="1" applyBorder="1" applyAlignment="1">
      <alignment horizontal="center" vertical="center"/>
    </xf>
    <xf numFmtId="176" fontId="0" fillId="3" borderId="2" xfId="0" applyNumberFormat="1" applyFill="1" applyBorder="1" applyAlignment="1">
      <alignment horizontal="center"/>
    </xf>
    <xf numFmtId="176" fontId="35" fillId="3" borderId="2" xfId="0" applyNumberFormat="1" applyFont="1" applyFill="1" applyBorder="1" applyAlignment="1">
      <alignment horizontal="center"/>
    </xf>
    <xf numFmtId="176" fontId="0" fillId="3" borderId="2" xfId="0" applyNumberFormat="1" applyFill="1" applyBorder="1" applyAlignment="1">
      <alignment horizontal="left"/>
    </xf>
    <xf numFmtId="0" fontId="38" fillId="3" borderId="0" xfId="81" applyFont="1" applyFill="1"/>
    <xf numFmtId="177" fontId="33" fillId="3" borderId="2" xfId="0" applyNumberFormat="1" applyFont="1" applyFill="1" applyBorder="1" applyAlignment="1">
      <alignment horizontal="center"/>
    </xf>
    <xf numFmtId="0" fontId="38" fillId="3" borderId="2" xfId="82" applyFont="1" applyFill="1" applyBorder="1" applyAlignment="1">
      <alignment horizontal="center" vertical="center"/>
    </xf>
    <xf numFmtId="49" fontId="38" fillId="3" borderId="2" xfId="82" applyNumberFormat="1" applyFont="1" applyFill="1" applyBorder="1" applyAlignment="1">
      <alignment horizontal="center" vertical="center"/>
    </xf>
    <xf numFmtId="14" fontId="38" fillId="3" borderId="0" xfId="81" applyNumberFormat="1" applyFont="1" applyFill="1"/>
    <xf numFmtId="0" fontId="39" fillId="0" borderId="39" xfId="0" applyFont="1" applyBorder="1" applyAlignment="1">
      <alignment horizontal="center" vertical="center" wrapText="1"/>
    </xf>
    <xf numFmtId="0" fontId="39" fillId="0" borderId="40" xfId="0" applyFont="1" applyBorder="1" applyAlignment="1">
      <alignment horizontal="center" vertical="center" wrapText="1"/>
    </xf>
    <xf numFmtId="0" fontId="40" fillId="0" borderId="41" xfId="0" applyFont="1" applyBorder="1"/>
    <xf numFmtId="0" fontId="40" fillId="0" borderId="2" xfId="0" applyFont="1" applyBorder="1"/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5" borderId="6" xfId="0" applyFont="1" applyFill="1" applyBorder="1" applyAlignment="1">
      <alignment horizontal="center" vertical="center"/>
    </xf>
    <xf numFmtId="0" fontId="40" fillId="5" borderId="8" xfId="0" applyFont="1" applyFill="1" applyBorder="1" applyAlignment="1">
      <alignment horizontal="center" vertical="center"/>
    </xf>
    <xf numFmtId="0" fontId="40" fillId="5" borderId="2" xfId="0" applyFont="1" applyFill="1" applyBorder="1"/>
    <xf numFmtId="0" fontId="0" fillId="0" borderId="41" xfId="0" applyBorder="1"/>
    <xf numFmtId="0" fontId="0" fillId="5" borderId="2" xfId="0" applyFill="1" applyBorder="1"/>
    <xf numFmtId="0" fontId="0" fillId="0" borderId="42" xfId="0" applyBorder="1"/>
    <xf numFmtId="0" fontId="0" fillId="0" borderId="43" xfId="0" applyBorder="1"/>
    <xf numFmtId="0" fontId="0" fillId="5" borderId="43" xfId="0" applyFill="1" applyBorder="1"/>
    <xf numFmtId="0" fontId="0" fillId="6" borderId="0" xfId="0" applyFill="1"/>
    <xf numFmtId="0" fontId="39" fillId="0" borderId="44" xfId="0" applyFont="1" applyBorder="1" applyAlignment="1">
      <alignment horizontal="center" vertical="center" wrapText="1"/>
    </xf>
    <xf numFmtId="0" fontId="40" fillId="0" borderId="45" xfId="0" applyFont="1" applyBorder="1" applyAlignment="1">
      <alignment horizontal="center" vertical="center"/>
    </xf>
    <xf numFmtId="0" fontId="40" fillId="0" borderId="46" xfId="0" applyFont="1" applyBorder="1"/>
    <xf numFmtId="0" fontId="0" fillId="0" borderId="46" xfId="0" applyBorder="1"/>
    <xf numFmtId="0" fontId="0" fillId="0" borderId="47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7" borderId="2" xfId="0" applyFill="1" applyBorder="1"/>
    <xf numFmtId="0" fontId="40" fillId="7" borderId="2" xfId="0" applyFont="1" applyFill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10" fillId="3" borderId="2" xfId="0" applyFont="1" applyFill="1" applyBorder="1" applyAlignment="1">
      <alignment vertical="top" wrapText="1"/>
    </xf>
    <xf numFmtId="0" fontId="41" fillId="0" borderId="48" xfId="0" applyFont="1" applyBorder="1" applyAlignment="1">
      <alignment horizontal="justify" vertical="center" wrapText="1"/>
    </xf>
    <xf numFmtId="0" fontId="0" fillId="0" borderId="48" xfId="0" applyBorder="1" applyAlignment="1">
      <alignment wrapText="1"/>
    </xf>
    <xf numFmtId="0" fontId="42" fillId="8" borderId="49" xfId="0" applyFont="1" applyFill="1" applyBorder="1" applyAlignment="1">
      <alignment horizontal="center" vertical="center" wrapText="1"/>
    </xf>
    <xf numFmtId="0" fontId="42" fillId="8" borderId="50" xfId="0" applyFont="1" applyFill="1" applyBorder="1" applyAlignment="1">
      <alignment horizontal="center" vertical="center" wrapText="1"/>
    </xf>
    <xf numFmtId="0" fontId="42" fillId="8" borderId="51" xfId="0" applyFont="1" applyFill="1" applyBorder="1" applyAlignment="1">
      <alignment horizontal="center" vertical="center" wrapText="1"/>
    </xf>
    <xf numFmtId="0" fontId="42" fillId="8" borderId="52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0" fontId="42" fillId="8" borderId="53" xfId="0" applyFont="1" applyFill="1" applyBorder="1" applyAlignment="1">
      <alignment horizontal="center" vertical="center" wrapText="1"/>
    </xf>
    <xf numFmtId="0" fontId="42" fillId="8" borderId="2" xfId="0" applyFont="1" applyFill="1" applyBorder="1" applyAlignment="1">
      <alignment horizontal="center" vertical="center" wrapText="1"/>
    </xf>
    <xf numFmtId="0" fontId="42" fillId="8" borderId="54" xfId="0" applyFont="1" applyFill="1" applyBorder="1" applyAlignment="1">
      <alignment horizontal="center" vertical="center" wrapText="1"/>
    </xf>
    <xf numFmtId="0" fontId="42" fillId="8" borderId="55" xfId="0" applyFont="1" applyFill="1" applyBorder="1" applyAlignment="1">
      <alignment horizontal="center" vertical="center" wrapText="1"/>
    </xf>
    <xf numFmtId="0" fontId="43" fillId="9" borderId="56" xfId="0" applyFont="1" applyFill="1" applyBorder="1" applyAlignment="1">
      <alignment horizontal="center"/>
    </xf>
    <xf numFmtId="0" fontId="43" fillId="9" borderId="29" xfId="0" applyFont="1" applyFill="1" applyBorder="1" applyAlignment="1">
      <alignment horizontal="center"/>
    </xf>
    <xf numFmtId="0" fontId="43" fillId="4" borderId="29" xfId="0" applyFont="1" applyFill="1" applyBorder="1" applyAlignment="1">
      <alignment horizontal="center"/>
    </xf>
    <xf numFmtId="0" fontId="30" fillId="9" borderId="57" xfId="0" applyFont="1" applyFill="1" applyBorder="1" applyAlignment="1">
      <alignment horizontal="center"/>
    </xf>
    <xf numFmtId="0" fontId="30" fillId="9" borderId="58" xfId="0" applyFont="1" applyFill="1" applyBorder="1" applyAlignment="1">
      <alignment horizontal="center"/>
    </xf>
    <xf numFmtId="0" fontId="30" fillId="4" borderId="58" xfId="0" applyFont="1" applyFill="1" applyBorder="1" applyAlignment="1">
      <alignment horizontal="center"/>
    </xf>
    <xf numFmtId="0" fontId="44" fillId="9" borderId="41" xfId="0" applyFont="1" applyFill="1" applyBorder="1" applyAlignment="1">
      <alignment horizontal="center"/>
    </xf>
    <xf numFmtId="0" fontId="44" fillId="9" borderId="2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4" borderId="2" xfId="0" applyFill="1" applyBorder="1" applyAlignment="1">
      <alignment horizontal="center"/>
    </xf>
    <xf numFmtId="0" fontId="44" fillId="9" borderId="42" xfId="0" applyFont="1" applyFill="1" applyBorder="1" applyAlignment="1">
      <alignment horizontal="center"/>
    </xf>
    <xf numFmtId="0" fontId="33" fillId="9" borderId="43" xfId="0" applyFont="1" applyFill="1" applyBorder="1" applyAlignment="1">
      <alignment horizontal="center"/>
    </xf>
    <xf numFmtId="0" fontId="33" fillId="4" borderId="43" xfId="0" applyFont="1" applyFill="1" applyBorder="1" applyAlignment="1">
      <alignment horizontal="center"/>
    </xf>
    <xf numFmtId="0" fontId="45" fillId="9" borderId="57" xfId="0" applyFont="1" applyFill="1" applyBorder="1" applyAlignment="1">
      <alignment horizontal="center"/>
    </xf>
    <xf numFmtId="0" fontId="46" fillId="9" borderId="41" xfId="0" applyFont="1" applyFill="1" applyBorder="1" applyAlignment="1">
      <alignment horizontal="center"/>
    </xf>
    <xf numFmtId="0" fontId="47" fillId="9" borderId="2" xfId="0" applyFont="1" applyFill="1" applyBorder="1" applyAlignment="1">
      <alignment horizontal="center"/>
    </xf>
    <xf numFmtId="0" fontId="47" fillId="4" borderId="2" xfId="0" applyFont="1" applyFill="1" applyBorder="1" applyAlignment="1">
      <alignment horizontal="center"/>
    </xf>
    <xf numFmtId="0" fontId="46" fillId="9" borderId="42" xfId="0" applyFont="1" applyFill="1" applyBorder="1" applyAlignment="1">
      <alignment horizontal="center"/>
    </xf>
    <xf numFmtId="0" fontId="48" fillId="9" borderId="43" xfId="0" applyFont="1" applyFill="1" applyBorder="1" applyAlignment="1">
      <alignment horizontal="center"/>
    </xf>
    <xf numFmtId="0" fontId="48" fillId="4" borderId="43" xfId="0" applyFont="1" applyFill="1" applyBorder="1" applyAlignment="1">
      <alignment horizontal="center"/>
    </xf>
    <xf numFmtId="0" fontId="49" fillId="9" borderId="57" xfId="0" applyFont="1" applyFill="1" applyBorder="1" applyAlignment="1">
      <alignment horizontal="center"/>
    </xf>
    <xf numFmtId="0" fontId="49" fillId="9" borderId="58" xfId="0" applyFont="1" applyFill="1" applyBorder="1" applyAlignment="1">
      <alignment horizontal="center"/>
    </xf>
    <xf numFmtId="0" fontId="46" fillId="9" borderId="59" xfId="0" applyFont="1" applyFill="1" applyBorder="1" applyAlignment="1">
      <alignment horizontal="center"/>
    </xf>
    <xf numFmtId="0" fontId="44" fillId="9" borderId="4" xfId="0" applyFont="1" applyFill="1" applyBorder="1" applyAlignment="1">
      <alignment horizontal="center"/>
    </xf>
    <xf numFmtId="0" fontId="50" fillId="9" borderId="4" xfId="0" applyFont="1" applyFill="1" applyBorder="1" applyAlignment="1">
      <alignment horizontal="center"/>
    </xf>
    <xf numFmtId="0" fontId="24" fillId="9" borderId="43" xfId="0" applyFont="1" applyFill="1" applyBorder="1" applyAlignment="1">
      <alignment horizontal="center"/>
    </xf>
    <xf numFmtId="0" fontId="10" fillId="0" borderId="0" xfId="0" applyFont="1" applyAlignment="1">
      <alignment vertical="top" wrapText="1"/>
    </xf>
    <xf numFmtId="0" fontId="22" fillId="0" borderId="0" xfId="0" applyFont="1"/>
    <xf numFmtId="0" fontId="22" fillId="0" borderId="0" xfId="0" applyFont="1" applyAlignment="1">
      <alignment vertical="top" wrapText="1"/>
    </xf>
    <xf numFmtId="0" fontId="50" fillId="9" borderId="2" xfId="0" applyFont="1" applyFill="1" applyBorder="1" applyAlignment="1">
      <alignment horizontal="center"/>
    </xf>
    <xf numFmtId="0" fontId="50" fillId="4" borderId="2" xfId="0" applyFont="1" applyFill="1" applyBorder="1" applyAlignment="1">
      <alignment horizontal="center"/>
    </xf>
    <xf numFmtId="0" fontId="24" fillId="4" borderId="43" xfId="0" applyFont="1" applyFill="1" applyBorder="1" applyAlignment="1">
      <alignment horizontal="center"/>
    </xf>
    <xf numFmtId="0" fontId="42" fillId="8" borderId="60" xfId="0" applyFont="1" applyFill="1" applyBorder="1" applyAlignment="1">
      <alignment horizontal="center" vertical="center" wrapText="1"/>
    </xf>
    <xf numFmtId="0" fontId="42" fillId="8" borderId="61" xfId="0" applyFont="1" applyFill="1" applyBorder="1" applyAlignment="1">
      <alignment horizontal="center" vertical="center" wrapText="1"/>
    </xf>
    <xf numFmtId="0" fontId="42" fillId="8" borderId="62" xfId="0" applyFont="1" applyFill="1" applyBorder="1" applyAlignment="1">
      <alignment horizontal="center" vertical="center" wrapText="1"/>
    </xf>
    <xf numFmtId="0" fontId="42" fillId="8" borderId="63" xfId="0" applyFont="1" applyFill="1" applyBorder="1" applyAlignment="1">
      <alignment horizontal="center" vertical="center" wrapText="1"/>
    </xf>
    <xf numFmtId="0" fontId="43" fillId="9" borderId="64" xfId="0" applyFont="1" applyFill="1" applyBorder="1" applyAlignment="1">
      <alignment horizontal="center"/>
    </xf>
    <xf numFmtId="0" fontId="30" fillId="9" borderId="65" xfId="0" applyFont="1" applyFill="1" applyBorder="1" applyAlignment="1">
      <alignment horizontal="center"/>
    </xf>
    <xf numFmtId="0" fontId="24" fillId="9" borderId="46" xfId="0" applyFont="1" applyFill="1" applyBorder="1" applyAlignment="1">
      <alignment horizontal="center"/>
    </xf>
    <xf numFmtId="0" fontId="33" fillId="9" borderId="47" xfId="0" applyFont="1" applyFill="1" applyBorder="1" applyAlignment="1">
      <alignment horizontal="center"/>
    </xf>
    <xf numFmtId="0" fontId="46" fillId="9" borderId="46" xfId="0" applyFont="1" applyFill="1" applyBorder="1" applyAlignment="1">
      <alignment horizontal="center"/>
    </xf>
    <xf numFmtId="0" fontId="51" fillId="9" borderId="47" xfId="0" applyFont="1" applyFill="1" applyBorder="1" applyAlignment="1">
      <alignment horizontal="center"/>
    </xf>
    <xf numFmtId="0" fontId="49" fillId="9" borderId="65" xfId="0" applyFont="1" applyFill="1" applyBorder="1" applyAlignment="1">
      <alignment horizontal="center"/>
    </xf>
    <xf numFmtId="0" fontId="24" fillId="9" borderId="66" xfId="0" applyFont="1" applyFill="1" applyBorder="1" applyAlignment="1">
      <alignment horizontal="center"/>
    </xf>
    <xf numFmtId="0" fontId="24" fillId="9" borderId="47" xfId="0" applyFont="1" applyFill="1" applyBorder="1" applyAlignment="1">
      <alignment horizontal="center"/>
    </xf>
    <xf numFmtId="0" fontId="24" fillId="9" borderId="2" xfId="0" applyFont="1" applyFill="1" applyBorder="1" applyAlignment="1">
      <alignment horizontal="center"/>
    </xf>
    <xf numFmtId="0" fontId="33" fillId="0" borderId="19" xfId="80" applyFont="1" applyBorder="1" applyAlignment="1" quotePrefix="1">
      <alignment horizontal="left" vertical="center"/>
    </xf>
    <xf numFmtId="0" fontId="5" fillId="0" borderId="2" xfId="57" applyFont="1" applyFill="1" applyBorder="1" applyAlignment="1" quotePrefix="1">
      <alignment horizontal="center" vertical="center" wrapText="1"/>
    </xf>
    <xf numFmtId="0" fontId="4" fillId="0" borderId="5" xfId="57" applyFont="1" applyBorder="1" applyAlignment="1" quotePrefix="1">
      <alignment horizontal="center" vertical="center" wrapText="1"/>
    </xf>
  </cellXfs>
  <cellStyles count="8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S13 10" xfId="5"/>
    <cellStyle name="千位分隔[0]" xfId="6" builtinId="6"/>
    <cellStyle name="S16" xfId="7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S13 5" xfId="13"/>
    <cellStyle name="百分比" xfId="14" builtinId="5"/>
    <cellStyle name="已访问的超链接" xfId="15" builtinId="9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S13 12" xfId="33"/>
    <cellStyle name="汇总" xfId="34" builtinId="25"/>
    <cellStyle name="S13 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S13 7" xfId="40"/>
    <cellStyle name="20% - 强调文字颜色 1" xfId="41" builtinId="30"/>
    <cellStyle name="40% - 强调文字颜色 1" xfId="42" builtinId="31"/>
    <cellStyle name="20% - 强调文字颜色 2" xfId="43" builtinId="34"/>
    <cellStyle name="40% - 强调文字颜色 2" xfId="44" builtinId="35"/>
    <cellStyle name="强调文字颜色 3" xfId="45" builtinId="37"/>
    <cellStyle name="强调文字颜色 4" xfId="46" builtinId="41"/>
    <cellStyle name="20% - 强调文字颜色 4" xfId="47" builtinId="42"/>
    <cellStyle name="S0" xfId="48"/>
    <cellStyle name="40% - 强调文字颜色 4" xfId="49" builtinId="43"/>
    <cellStyle name="强调文字颜色 5" xfId="50" builtinId="45"/>
    <cellStyle name="S1" xfId="51"/>
    <cellStyle name="40% - 强调文字颜色 5" xfId="52" builtinId="47"/>
    <cellStyle name="60% - 强调文字颜色 5" xfId="53" builtinId="48"/>
    <cellStyle name="强调文字颜色 6" xfId="54" builtinId="49"/>
    <cellStyle name="40% - 强调文字颜色 6" xfId="55" builtinId="51"/>
    <cellStyle name="60% - 强调文字颜色 6" xfId="56" builtinId="52"/>
    <cellStyle name="S10" xfId="57"/>
    <cellStyle name="S11" xfId="58"/>
    <cellStyle name="S12" xfId="59"/>
    <cellStyle name="S13" xfId="60"/>
    <cellStyle name="S13 11" xfId="61"/>
    <cellStyle name="S13 3" xfId="62"/>
    <cellStyle name="S13 4" xfId="63"/>
    <cellStyle name="S13 6" xfId="64"/>
    <cellStyle name="S13 8" xfId="65"/>
    <cellStyle name="S13 9" xfId="66"/>
    <cellStyle name="S14" xfId="67"/>
    <cellStyle name="S15" xfId="68"/>
    <cellStyle name="S17" xfId="69"/>
    <cellStyle name="S18" xfId="70"/>
    <cellStyle name="常规 2 3" xfId="71"/>
    <cellStyle name="S2" xfId="72"/>
    <cellStyle name="S3" xfId="73"/>
    <cellStyle name="S4" xfId="74"/>
    <cellStyle name="S5" xfId="75"/>
    <cellStyle name="S6" xfId="76"/>
    <cellStyle name="S7" xfId="77"/>
    <cellStyle name="S8" xfId="78"/>
    <cellStyle name="S9" xfId="79"/>
    <cellStyle name="常规 2" xfId="80"/>
    <cellStyle name="常规 3" xfId="81"/>
    <cellStyle name="常规 4" xfId="82"/>
    <cellStyle name="常规 40" xfId="83"/>
    <cellStyle name="常规_10AW核价-润懋(35款已核，单耗未减)" xfId="8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checked="Checked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checked="Checked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checked="Checked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checked="Checked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checked="Checked" noThreeD="1" val="0"/>
</file>

<file path=xl/ctrlProps/ctrlProp36.xml><?xml version="1.0" encoding="utf-8"?>
<formControlPr xmlns="http://schemas.microsoft.com/office/spreadsheetml/2009/9/main" objectType="CheckBox" checked="Checked" noThreeD="1" val="0"/>
</file>

<file path=xl/ctrlProps/ctrlProp37.xml><?xml version="1.0" encoding="utf-8"?>
<formControlPr xmlns="http://schemas.microsoft.com/office/spreadsheetml/2009/9/main" objectType="CheckBox" checked="Checked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444627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1028700</xdr:colOff>
      <xdr:row>12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444627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1028700</xdr:colOff>
      <xdr:row>13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1028700</xdr:colOff>
      <xdr:row>18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666369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619125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2625" y="21526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66825" y="7235190"/>
              <a:ext cx="390525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95250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066800" y="1285875"/>
              <a:ext cx="390525" cy="419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4476750" y="723519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5934075" y="7235190"/>
              <a:ext cx="400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7334250" y="7244715"/>
              <a:ext cx="390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628650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2150" y="2514600"/>
              <a:ext cx="7810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010025" y="2152650"/>
              <a:ext cx="400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4848225" y="2038350"/>
              <a:ext cx="638175" cy="3714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4848225" y="2219325"/>
              <a:ext cx="63817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010025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4848225" y="2419350"/>
              <a:ext cx="638175" cy="2857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7686675" y="2019300"/>
              <a:ext cx="352425" cy="3905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7686675" y="2219325"/>
              <a:ext cx="3524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6838950" y="251460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7686675" y="2362200"/>
              <a:ext cx="352425" cy="4857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38100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6696075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74961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74961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619125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2625" y="1609725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257175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447925" y="1619250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257175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447925" y="1800225"/>
              <a:ext cx="5905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304800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171825" y="1428750"/>
              <a:ext cx="771525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428625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543175" y="1428750"/>
              <a:ext cx="6667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124325" y="1428750"/>
              <a:ext cx="34290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352675" y="4324350"/>
              <a:ext cx="400050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6838950" y="2152650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6838950" y="2333625"/>
              <a:ext cx="400050" cy="16192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38100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7496175" y="1066800"/>
              <a:ext cx="39052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6696075" y="885825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6696075" y="704850"/>
              <a:ext cx="390525" cy="1714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52525" y="2219325"/>
              <a:ext cx="504825" cy="3429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4</xdr:col>
          <xdr:colOff>0</xdr:colOff>
          <xdr:row>25</xdr:row>
          <xdr:rowOff>28575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2125" y="4143375"/>
              <a:ext cx="1019175" cy="6000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619125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2625" y="2305050"/>
              <a:ext cx="7810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076325" y="2514600"/>
              <a:ext cx="62865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23950" y="2152650"/>
              <a:ext cx="638175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3981450" y="2314575"/>
              <a:ext cx="70485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7</xdr:row>
          <xdr:rowOff>0</xdr:rowOff>
        </xdr:from>
        <xdr:to>
          <xdr:col>3</xdr:col>
          <xdr:colOff>619125</xdr:colOff>
          <xdr:row>8</xdr:row>
          <xdr:rowOff>0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52625" y="142875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9</xdr:row>
          <xdr:rowOff>0</xdr:rowOff>
        </xdr:from>
        <xdr:to>
          <xdr:col>3</xdr:col>
          <xdr:colOff>619125</xdr:colOff>
          <xdr:row>10</xdr:row>
          <xdr:rowOff>0</xdr:rowOff>
        </xdr:to>
        <xdr:sp>
          <xdr:nvSpPr>
            <xdr:cNvPr id="2089" name="Check Box 41" hidden="1">
              <a:extLst>
                <a:ext uri="{63B3BB69-23CF-44E3-9099-C40C66FF867C}">
                  <a14:compatExt spid="_x0000_s2089"/>
                </a:ext>
              </a:extLst>
            </xdr:cNvPr>
            <xdr:cNvSpPr/>
          </xdr:nvSpPr>
          <xdr:spPr>
            <a:xfrm>
              <a:off x="1952625" y="1790700"/>
              <a:ext cx="781050" cy="18097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641600" y="3337560"/>
          <a:ext cx="43827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1023938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565400" y="3337560"/>
          <a:ext cx="4458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1023938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692400" y="370713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1023938</xdr:colOff>
      <xdr:row>13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692400" y="4815840"/>
          <a:ext cx="43319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641600" y="333756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909638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565400" y="333756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909638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692400" y="370713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8</xdr:col>
      <xdr:colOff>909638</xdr:colOff>
      <xdr:row>17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692400" y="629412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641600" y="4446270"/>
          <a:ext cx="42684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8</xdr:col>
      <xdr:colOff>909638</xdr:colOff>
      <xdr:row>12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565400" y="4446270"/>
          <a:ext cx="4344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909638</xdr:colOff>
      <xdr:row>13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692400" y="481584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18</xdr:row>
      <xdr:rowOff>0</xdr:rowOff>
    </xdr:from>
    <xdr:to>
      <xdr:col>8</xdr:col>
      <xdr:colOff>909638</xdr:colOff>
      <xdr:row>18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692400" y="6663690"/>
          <a:ext cx="421767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4"/>
  <sheetViews>
    <sheetView zoomScale="130" zoomScaleNormal="130" zoomScalePageLayoutView="90" topLeftCell="A4" workbookViewId="0">
      <selection activeCell="B14" sqref="B14"/>
    </sheetView>
  </sheetViews>
  <sheetFormatPr defaultColWidth="11" defaultRowHeight="14.25"/>
  <cols>
    <col min="1" max="1" width="2.625" customWidth="1"/>
    <col min="2" max="2" width="88.625" style="257" customWidth="1"/>
    <col min="3" max="3" width="10.125" customWidth="1"/>
  </cols>
  <sheetData>
    <row r="1" ht="21" customHeight="1" spans="1:2">
      <c r="A1" s="258"/>
      <c r="B1" s="259" t="s">
        <v>0</v>
      </c>
    </row>
    <row r="2" ht="15.75" customHeight="1" spans="1:10">
      <c r="A2" s="54">
        <v>1</v>
      </c>
      <c r="B2" s="260" t="s">
        <v>1</v>
      </c>
      <c r="C2" s="236" t="s">
        <v>2</v>
      </c>
      <c r="D2" s="237"/>
      <c r="E2" s="237"/>
      <c r="F2" s="237"/>
      <c r="G2" s="237"/>
      <c r="H2" s="237"/>
      <c r="I2" s="237"/>
      <c r="J2" s="251"/>
    </row>
    <row r="3" ht="15.75" customHeight="1" spans="1:10">
      <c r="A3" s="54">
        <v>2</v>
      </c>
      <c r="B3" s="260" t="s">
        <v>3</v>
      </c>
      <c r="C3" s="238"/>
      <c r="D3" s="239"/>
      <c r="E3" s="240" t="s">
        <v>4</v>
      </c>
      <c r="F3" s="241"/>
      <c r="G3" s="242" t="s">
        <v>5</v>
      </c>
      <c r="H3" s="243"/>
      <c r="I3" s="240" t="s">
        <v>6</v>
      </c>
      <c r="J3" s="252"/>
    </row>
    <row r="4" ht="15.75" customHeight="1" spans="1:10">
      <c r="A4" s="54">
        <v>3</v>
      </c>
      <c r="B4" s="260" t="s">
        <v>7</v>
      </c>
      <c r="C4" s="238" t="s">
        <v>8</v>
      </c>
      <c r="D4" s="239" t="s">
        <v>9</v>
      </c>
      <c r="E4" s="239" t="s">
        <v>10</v>
      </c>
      <c r="F4" s="239" t="s">
        <v>11</v>
      </c>
      <c r="G4" s="244" t="s">
        <v>10</v>
      </c>
      <c r="H4" s="244" t="s">
        <v>11</v>
      </c>
      <c r="I4" s="239" t="s">
        <v>10</v>
      </c>
      <c r="J4" s="253" t="s">
        <v>11</v>
      </c>
    </row>
    <row r="5" ht="15.75" customHeight="1" spans="1:10">
      <c r="A5" s="54">
        <v>4</v>
      </c>
      <c r="B5" s="260" t="s">
        <v>12</v>
      </c>
      <c r="C5" s="245" t="s">
        <v>13</v>
      </c>
      <c r="D5" s="54">
        <v>13</v>
      </c>
      <c r="E5" s="54">
        <v>0</v>
      </c>
      <c r="F5" s="54">
        <v>1</v>
      </c>
      <c r="G5" s="246">
        <v>0</v>
      </c>
      <c r="H5" s="246">
        <v>1</v>
      </c>
      <c r="I5" s="54">
        <v>1</v>
      </c>
      <c r="J5" s="254">
        <v>2</v>
      </c>
    </row>
    <row r="6" ht="15.75" customHeight="1" spans="1:10">
      <c r="A6" s="54">
        <v>5</v>
      </c>
      <c r="B6" s="260" t="s">
        <v>14</v>
      </c>
      <c r="C6" s="245" t="s">
        <v>15</v>
      </c>
      <c r="D6" s="54">
        <v>20</v>
      </c>
      <c r="E6" s="54">
        <v>0</v>
      </c>
      <c r="F6" s="54">
        <v>1</v>
      </c>
      <c r="G6" s="246">
        <v>1</v>
      </c>
      <c r="H6" s="246">
        <v>2</v>
      </c>
      <c r="I6" s="54">
        <v>2</v>
      </c>
      <c r="J6" s="254">
        <v>3</v>
      </c>
    </row>
    <row r="7" ht="15.75" customHeight="1" spans="1:10">
      <c r="A7" s="54">
        <v>6</v>
      </c>
      <c r="B7" s="260" t="s">
        <v>16</v>
      </c>
      <c r="C7" s="245" t="s">
        <v>17</v>
      </c>
      <c r="D7" s="54">
        <v>32</v>
      </c>
      <c r="E7" s="54">
        <v>0</v>
      </c>
      <c r="F7" s="54">
        <v>1</v>
      </c>
      <c r="G7" s="246">
        <v>2</v>
      </c>
      <c r="H7" s="246">
        <v>3</v>
      </c>
      <c r="I7" s="54">
        <v>3</v>
      </c>
      <c r="J7" s="254">
        <v>4</v>
      </c>
    </row>
    <row r="8" s="256" customFormat="1" ht="15.75" customHeight="1" spans="1:10">
      <c r="A8" s="261">
        <v>7</v>
      </c>
      <c r="B8" s="262" t="s">
        <v>18</v>
      </c>
      <c r="C8" s="245" t="s">
        <v>19</v>
      </c>
      <c r="D8" s="54">
        <v>50</v>
      </c>
      <c r="E8" s="54">
        <v>1</v>
      </c>
      <c r="F8" s="54">
        <v>2</v>
      </c>
      <c r="G8" s="246">
        <v>3</v>
      </c>
      <c r="H8" s="246">
        <v>4</v>
      </c>
      <c r="I8" s="54">
        <v>5</v>
      </c>
      <c r="J8" s="254">
        <v>6</v>
      </c>
    </row>
    <row r="9" ht="18.95" customHeight="1" spans="1:10">
      <c r="A9" s="258"/>
      <c r="B9" s="259" t="s">
        <v>20</v>
      </c>
      <c r="C9" s="245" t="s">
        <v>21</v>
      </c>
      <c r="D9" s="54">
        <v>80</v>
      </c>
      <c r="E9" s="54">
        <v>2</v>
      </c>
      <c r="F9" s="54">
        <v>3</v>
      </c>
      <c r="G9" s="246">
        <v>5</v>
      </c>
      <c r="H9" s="246">
        <v>6</v>
      </c>
      <c r="I9" s="54">
        <v>7</v>
      </c>
      <c r="J9" s="254">
        <v>8</v>
      </c>
    </row>
    <row r="10" ht="15.95" customHeight="1" spans="1:10">
      <c r="A10" s="54">
        <v>1</v>
      </c>
      <c r="B10" s="260" t="s">
        <v>22</v>
      </c>
      <c r="C10" s="245" t="s">
        <v>23</v>
      </c>
      <c r="D10" s="54">
        <v>125</v>
      </c>
      <c r="E10" s="54">
        <v>3</v>
      </c>
      <c r="F10" s="54">
        <v>4</v>
      </c>
      <c r="G10" s="246">
        <v>7</v>
      </c>
      <c r="H10" s="246">
        <v>8</v>
      </c>
      <c r="I10" s="54">
        <v>10</v>
      </c>
      <c r="J10" s="254">
        <v>11</v>
      </c>
    </row>
    <row r="11" spans="1:10">
      <c r="A11" s="54">
        <v>2</v>
      </c>
      <c r="B11" s="260" t="s">
        <v>24</v>
      </c>
      <c r="C11" s="245" t="s">
        <v>25</v>
      </c>
      <c r="D11" s="54">
        <v>200</v>
      </c>
      <c r="E11" s="54">
        <v>5</v>
      </c>
      <c r="F11" s="54">
        <v>6</v>
      </c>
      <c r="G11" s="246">
        <v>10</v>
      </c>
      <c r="H11" s="246">
        <v>11</v>
      </c>
      <c r="I11" s="54">
        <v>14</v>
      </c>
      <c r="J11" s="254">
        <v>15</v>
      </c>
    </row>
    <row r="12" ht="15" spans="1:10">
      <c r="A12" s="54">
        <v>3</v>
      </c>
      <c r="B12" s="262" t="s">
        <v>26</v>
      </c>
      <c r="C12" s="247" t="s">
        <v>27</v>
      </c>
      <c r="D12" s="248">
        <v>315</v>
      </c>
      <c r="E12" s="248">
        <v>7</v>
      </c>
      <c r="F12" s="248">
        <v>8</v>
      </c>
      <c r="G12" s="249">
        <v>14</v>
      </c>
      <c r="H12" s="249">
        <v>15</v>
      </c>
      <c r="I12" s="248">
        <v>21</v>
      </c>
      <c r="J12" s="255">
        <v>22</v>
      </c>
    </row>
    <row r="13" spans="1:2">
      <c r="A13" s="54">
        <v>4</v>
      </c>
      <c r="B13" s="260" t="s">
        <v>28</v>
      </c>
    </row>
    <row r="14" spans="1:5">
      <c r="A14" s="54">
        <v>5</v>
      </c>
      <c r="B14" s="260" t="s">
        <v>29</v>
      </c>
      <c r="C14" s="250" t="s">
        <v>30</v>
      </c>
      <c r="D14" s="250"/>
      <c r="E14" s="250"/>
    </row>
    <row r="15" spans="1:2">
      <c r="A15" s="54">
        <v>6</v>
      </c>
      <c r="B15" s="260" t="s">
        <v>31</v>
      </c>
    </row>
    <row r="16" ht="15" spans="1:10">
      <c r="A16" s="54">
        <v>7</v>
      </c>
      <c r="B16" s="260" t="s">
        <v>32</v>
      </c>
      <c r="C16" s="263" t="s">
        <v>33</v>
      </c>
      <c r="D16" s="264"/>
      <c r="E16" s="264"/>
      <c r="F16" s="264"/>
      <c r="G16" s="264"/>
      <c r="H16" s="264"/>
      <c r="I16" s="264"/>
      <c r="J16" s="264"/>
    </row>
    <row r="17" spans="1:10">
      <c r="A17" s="54">
        <v>8</v>
      </c>
      <c r="B17" s="260" t="s">
        <v>34</v>
      </c>
      <c r="C17" s="265" t="s">
        <v>35</v>
      </c>
      <c r="D17" s="266"/>
      <c r="E17" s="266"/>
      <c r="F17" s="266"/>
      <c r="G17" s="266"/>
      <c r="H17" s="266"/>
      <c r="I17" s="266"/>
      <c r="J17" s="306"/>
    </row>
    <row r="18" spans="1:10">
      <c r="A18" s="54">
        <v>9</v>
      </c>
      <c r="B18" s="260" t="s">
        <v>36</v>
      </c>
      <c r="C18" s="267" t="s">
        <v>37</v>
      </c>
      <c r="D18" s="268" t="s">
        <v>38</v>
      </c>
      <c r="E18" s="268" t="s">
        <v>39</v>
      </c>
      <c r="F18" s="268" t="s">
        <v>40</v>
      </c>
      <c r="G18" s="268" t="s">
        <v>41</v>
      </c>
      <c r="H18" s="268" t="s">
        <v>42</v>
      </c>
      <c r="I18" s="268" t="s">
        <v>43</v>
      </c>
      <c r="J18" s="307" t="s">
        <v>44</v>
      </c>
    </row>
    <row r="19" spans="1:10">
      <c r="A19" s="54"/>
      <c r="B19" s="269"/>
      <c r="C19" s="270" t="s">
        <v>45</v>
      </c>
      <c r="D19" s="271" t="s">
        <v>46</v>
      </c>
      <c r="E19" s="271" t="s">
        <v>47</v>
      </c>
      <c r="F19" s="271" t="s">
        <v>48</v>
      </c>
      <c r="G19" s="271" t="s">
        <v>49</v>
      </c>
      <c r="H19" s="271" t="s">
        <v>50</v>
      </c>
      <c r="I19" s="271" t="s">
        <v>51</v>
      </c>
      <c r="J19" s="308" t="s">
        <v>52</v>
      </c>
    </row>
    <row r="20" ht="20.25" spans="1:10">
      <c r="A20" s="258"/>
      <c r="B20" s="259" t="s">
        <v>53</v>
      </c>
      <c r="C20" s="270" t="s">
        <v>54</v>
      </c>
      <c r="D20" s="271"/>
      <c r="E20" s="271"/>
      <c r="F20" s="271"/>
      <c r="G20" s="271"/>
      <c r="H20" s="271"/>
      <c r="I20" s="271"/>
      <c r="J20" s="308"/>
    </row>
    <row r="21" spans="1:10">
      <c r="A21" s="54">
        <v>1</v>
      </c>
      <c r="B21" s="260" t="s">
        <v>55</v>
      </c>
      <c r="C21" s="270" t="s">
        <v>37</v>
      </c>
      <c r="D21" s="271" t="s">
        <v>38</v>
      </c>
      <c r="E21" s="271" t="s">
        <v>39</v>
      </c>
      <c r="F21" s="271" t="s">
        <v>40</v>
      </c>
      <c r="G21" s="271" t="s">
        <v>41</v>
      </c>
      <c r="H21" s="271" t="s">
        <v>42</v>
      </c>
      <c r="I21" s="271" t="s">
        <v>43</v>
      </c>
      <c r="J21" s="308" t="s">
        <v>44</v>
      </c>
    </row>
    <row r="22" ht="24" spans="1:10">
      <c r="A22" s="54">
        <v>2</v>
      </c>
      <c r="B22" s="260" t="s">
        <v>56</v>
      </c>
      <c r="C22" s="270" t="s">
        <v>45</v>
      </c>
      <c r="D22" s="271" t="s">
        <v>57</v>
      </c>
      <c r="E22" s="271" t="s">
        <v>58</v>
      </c>
      <c r="F22" s="271" t="s">
        <v>59</v>
      </c>
      <c r="G22" s="271" t="s">
        <v>60</v>
      </c>
      <c r="H22" s="271" t="s">
        <v>61</v>
      </c>
      <c r="I22" s="271" t="s">
        <v>62</v>
      </c>
      <c r="J22" s="308" t="s">
        <v>63</v>
      </c>
    </row>
    <row r="23" spans="1:10">
      <c r="A23" s="54">
        <v>3</v>
      </c>
      <c r="B23" s="260" t="s">
        <v>64</v>
      </c>
      <c r="C23" s="270" t="s">
        <v>65</v>
      </c>
      <c r="D23" s="271"/>
      <c r="E23" s="271"/>
      <c r="F23" s="271"/>
      <c r="G23" s="271"/>
      <c r="H23" s="271"/>
      <c r="I23" s="271"/>
      <c r="J23" s="308"/>
    </row>
    <row r="24" spans="1:10">
      <c r="A24" s="54">
        <v>4</v>
      </c>
      <c r="B24" s="260" t="s">
        <v>66</v>
      </c>
      <c r="C24" s="270" t="s">
        <v>37</v>
      </c>
      <c r="D24" s="271" t="s">
        <v>67</v>
      </c>
      <c r="E24" s="271" t="s">
        <v>38</v>
      </c>
      <c r="F24" s="271" t="s">
        <v>39</v>
      </c>
      <c r="G24" s="271" t="s">
        <v>40</v>
      </c>
      <c r="H24" s="271" t="s">
        <v>41</v>
      </c>
      <c r="I24" s="271" t="s">
        <v>42</v>
      </c>
      <c r="J24" s="308" t="s">
        <v>43</v>
      </c>
    </row>
    <row r="25" spans="1:10">
      <c r="A25" s="54">
        <v>5</v>
      </c>
      <c r="B25" s="260" t="s">
        <v>68</v>
      </c>
      <c r="C25" s="270" t="s">
        <v>45</v>
      </c>
      <c r="D25" s="271" t="s">
        <v>69</v>
      </c>
      <c r="E25" s="271" t="s">
        <v>70</v>
      </c>
      <c r="F25" s="271" t="s">
        <v>71</v>
      </c>
      <c r="G25" s="271" t="s">
        <v>72</v>
      </c>
      <c r="H25" s="271" t="s">
        <v>73</v>
      </c>
      <c r="I25" s="271" t="s">
        <v>74</v>
      </c>
      <c r="J25" s="308" t="s">
        <v>75</v>
      </c>
    </row>
    <row r="26" spans="1:10">
      <c r="A26" s="54">
        <v>6</v>
      </c>
      <c r="B26" s="260" t="s">
        <v>76</v>
      </c>
      <c r="C26" s="270" t="s">
        <v>77</v>
      </c>
      <c r="D26" s="271"/>
      <c r="E26" s="271"/>
      <c r="F26" s="271"/>
      <c r="G26" s="271"/>
      <c r="H26" s="271"/>
      <c r="I26" s="271"/>
      <c r="J26" s="308"/>
    </row>
    <row r="27" spans="1:10">
      <c r="A27" s="54">
        <v>7</v>
      </c>
      <c r="B27" s="260" t="s">
        <v>78</v>
      </c>
      <c r="C27" s="270" t="s">
        <v>37</v>
      </c>
      <c r="D27" s="271" t="s">
        <v>67</v>
      </c>
      <c r="E27" s="271" t="s">
        <v>38</v>
      </c>
      <c r="F27" s="271" t="s">
        <v>39</v>
      </c>
      <c r="G27" s="271" t="s">
        <v>40</v>
      </c>
      <c r="H27" s="271" t="s">
        <v>41</v>
      </c>
      <c r="I27" s="271" t="s">
        <v>42</v>
      </c>
      <c r="J27" s="308" t="s">
        <v>43</v>
      </c>
    </row>
    <row r="28" ht="15" spans="1:10">
      <c r="A28" s="54">
        <v>8</v>
      </c>
      <c r="B28" s="260" t="s">
        <v>79</v>
      </c>
      <c r="C28" s="272" t="s">
        <v>45</v>
      </c>
      <c r="D28" s="273" t="s">
        <v>80</v>
      </c>
      <c r="E28" s="273" t="s">
        <v>81</v>
      </c>
      <c r="F28" s="273" t="s">
        <v>82</v>
      </c>
      <c r="G28" s="273" t="s">
        <v>83</v>
      </c>
      <c r="H28" s="273" t="s">
        <v>84</v>
      </c>
      <c r="I28" s="273" t="s">
        <v>85</v>
      </c>
      <c r="J28" s="309" t="s">
        <v>86</v>
      </c>
    </row>
    <row r="29" ht="27.75" spans="1:11">
      <c r="A29" s="54"/>
      <c r="B29" s="269"/>
      <c r="C29" s="274" t="s">
        <v>87</v>
      </c>
      <c r="D29" s="275"/>
      <c r="E29" s="275"/>
      <c r="F29" s="275"/>
      <c r="G29" s="276"/>
      <c r="H29" s="275"/>
      <c r="I29" s="275"/>
      <c r="J29" s="275"/>
      <c r="K29" s="310"/>
    </row>
    <row r="30" ht="20.25" spans="1:11">
      <c r="A30" s="258"/>
      <c r="B30" s="259" t="s">
        <v>88</v>
      </c>
      <c r="C30" s="277" t="s">
        <v>89</v>
      </c>
      <c r="D30" s="278"/>
      <c r="E30" s="278"/>
      <c r="F30" s="278"/>
      <c r="G30" s="279"/>
      <c r="H30" s="278"/>
      <c r="I30" s="278"/>
      <c r="J30" s="278"/>
      <c r="K30" s="311"/>
    </row>
    <row r="31" spans="1:11">
      <c r="A31" s="54">
        <v>1</v>
      </c>
      <c r="B31" s="260" t="s">
        <v>90</v>
      </c>
      <c r="C31" s="280" t="s">
        <v>37</v>
      </c>
      <c r="D31" s="281" t="s">
        <v>67</v>
      </c>
      <c r="E31" s="282" t="s">
        <v>38</v>
      </c>
      <c r="F31" s="282" t="s">
        <v>39</v>
      </c>
      <c r="G31" s="283" t="s">
        <v>40</v>
      </c>
      <c r="H31" s="282" t="s">
        <v>41</v>
      </c>
      <c r="I31" s="282" t="s">
        <v>42</v>
      </c>
      <c r="J31" s="282" t="s">
        <v>43</v>
      </c>
      <c r="K31" s="312" t="s">
        <v>91</v>
      </c>
    </row>
    <row r="32" ht="24.75" spans="1:11">
      <c r="A32" s="54">
        <v>2</v>
      </c>
      <c r="B32" s="260" t="s">
        <v>92</v>
      </c>
      <c r="C32" s="284" t="s">
        <v>45</v>
      </c>
      <c r="D32" s="285" t="s">
        <v>93</v>
      </c>
      <c r="E32" s="285" t="s">
        <v>94</v>
      </c>
      <c r="F32" s="285" t="s">
        <v>95</v>
      </c>
      <c r="G32" s="286" t="s">
        <v>96</v>
      </c>
      <c r="H32" s="285" t="s">
        <v>97</v>
      </c>
      <c r="I32" s="285" t="s">
        <v>98</v>
      </c>
      <c r="J32" s="285" t="s">
        <v>99</v>
      </c>
      <c r="K32" s="313" t="s">
        <v>100</v>
      </c>
    </row>
    <row r="33" customHeight="1" spans="1:11">
      <c r="A33" s="54">
        <v>3</v>
      </c>
      <c r="B33" s="260" t="s">
        <v>101</v>
      </c>
      <c r="C33" s="287" t="s">
        <v>102</v>
      </c>
      <c r="D33" s="278"/>
      <c r="E33" s="278"/>
      <c r="F33" s="278"/>
      <c r="G33" s="279"/>
      <c r="H33" s="278"/>
      <c r="I33" s="278"/>
      <c r="J33" s="278"/>
      <c r="K33" s="311"/>
    </row>
    <row r="34" ht="24.75" customHeight="1" spans="1:11">
      <c r="A34" s="54">
        <v>4</v>
      </c>
      <c r="B34" s="260" t="s">
        <v>103</v>
      </c>
      <c r="C34" s="288" t="s">
        <v>37</v>
      </c>
      <c r="D34" s="289" t="s">
        <v>67</v>
      </c>
      <c r="E34" s="289" t="s">
        <v>38</v>
      </c>
      <c r="F34" s="290" t="s">
        <v>39</v>
      </c>
      <c r="G34" s="289" t="s">
        <v>40</v>
      </c>
      <c r="H34" s="289" t="s">
        <v>41</v>
      </c>
      <c r="I34" s="289" t="s">
        <v>42</v>
      </c>
      <c r="J34" s="289" t="s">
        <v>43</v>
      </c>
      <c r="K34" s="314"/>
    </row>
    <row r="35" ht="16.5" customHeight="1" spans="1:11">
      <c r="A35" s="54">
        <v>5</v>
      </c>
      <c r="B35" s="260" t="s">
        <v>104</v>
      </c>
      <c r="C35" s="291" t="s">
        <v>45</v>
      </c>
      <c r="D35" s="292" t="s">
        <v>105</v>
      </c>
      <c r="E35" s="292" t="s">
        <v>106</v>
      </c>
      <c r="F35" s="293" t="s">
        <v>93</v>
      </c>
      <c r="G35" s="292" t="s">
        <v>94</v>
      </c>
      <c r="H35" s="292" t="s">
        <v>95</v>
      </c>
      <c r="I35" s="292" t="s">
        <v>96</v>
      </c>
      <c r="J35" s="292" t="s">
        <v>97</v>
      </c>
      <c r="K35" s="315"/>
    </row>
    <row r="36" customHeight="1" spans="1:11">
      <c r="A36" s="54">
        <v>6</v>
      </c>
      <c r="B36" s="260" t="s">
        <v>107</v>
      </c>
      <c r="C36" s="294" t="s">
        <v>108</v>
      </c>
      <c r="D36" s="295"/>
      <c r="E36" s="295"/>
      <c r="F36" s="295"/>
      <c r="G36" s="295"/>
      <c r="H36" s="295"/>
      <c r="I36" s="295"/>
      <c r="J36" s="295"/>
      <c r="K36" s="316"/>
    </row>
    <row r="37" ht="15.75" customHeight="1" spans="1:11">
      <c r="A37" s="54">
        <v>7</v>
      </c>
      <c r="B37" s="260" t="s">
        <v>109</v>
      </c>
      <c r="C37" s="296" t="s">
        <v>37</v>
      </c>
      <c r="D37" s="297" t="s">
        <v>67</v>
      </c>
      <c r="E37" s="298" t="s">
        <v>38</v>
      </c>
      <c r="F37" s="298" t="s">
        <v>39</v>
      </c>
      <c r="G37" s="298" t="s">
        <v>40</v>
      </c>
      <c r="H37" s="298" t="s">
        <v>41</v>
      </c>
      <c r="I37" s="298" t="s">
        <v>42</v>
      </c>
      <c r="J37" s="298" t="s">
        <v>43</v>
      </c>
      <c r="K37" s="317" t="s">
        <v>44</v>
      </c>
    </row>
    <row r="38" ht="21" spans="1:11">
      <c r="A38" s="54"/>
      <c r="B38" s="269"/>
      <c r="C38" s="291" t="s">
        <v>45</v>
      </c>
      <c r="D38" s="299" t="s">
        <v>110</v>
      </c>
      <c r="E38" s="299" t="s">
        <v>111</v>
      </c>
      <c r="F38" s="299" t="s">
        <v>112</v>
      </c>
      <c r="G38" s="299" t="s">
        <v>113</v>
      </c>
      <c r="H38" s="299" t="s">
        <v>114</v>
      </c>
      <c r="I38" s="299" t="s">
        <v>115</v>
      </c>
      <c r="J38" s="299" t="s">
        <v>116</v>
      </c>
      <c r="K38" s="318" t="s">
        <v>117</v>
      </c>
    </row>
    <row r="39" ht="24" spans="2:11">
      <c r="B39" s="300" t="s">
        <v>118</v>
      </c>
      <c r="C39" s="294" t="s">
        <v>119</v>
      </c>
      <c r="D39" s="295"/>
      <c r="E39" s="295"/>
      <c r="F39" s="295"/>
      <c r="G39" s="295"/>
      <c r="H39" s="295"/>
      <c r="I39" s="295"/>
      <c r="J39" s="295"/>
      <c r="K39" s="316"/>
    </row>
    <row r="40" ht="20.25" spans="1:11">
      <c r="A40" s="301" t="s">
        <v>120</v>
      </c>
      <c r="B40" s="302"/>
      <c r="C40" s="288" t="s">
        <v>37</v>
      </c>
      <c r="D40" s="303" t="s">
        <v>67</v>
      </c>
      <c r="E40" s="303" t="s">
        <v>38</v>
      </c>
      <c r="F40" s="304" t="s">
        <v>39</v>
      </c>
      <c r="G40" s="303" t="s">
        <v>40</v>
      </c>
      <c r="H40" s="303" t="s">
        <v>41</v>
      </c>
      <c r="I40" s="303" t="s">
        <v>42</v>
      </c>
      <c r="J40" s="319" t="s">
        <v>43</v>
      </c>
      <c r="K40" s="314"/>
    </row>
    <row r="41" ht="21" spans="3:11">
      <c r="C41" s="291" t="s">
        <v>45</v>
      </c>
      <c r="D41" s="299" t="s">
        <v>121</v>
      </c>
      <c r="E41" s="299" t="s">
        <v>122</v>
      </c>
      <c r="F41" s="305" t="s">
        <v>123</v>
      </c>
      <c r="G41" s="299" t="s">
        <v>124</v>
      </c>
      <c r="H41" s="299" t="s">
        <v>125</v>
      </c>
      <c r="I41" s="299" t="s">
        <v>126</v>
      </c>
      <c r="J41" s="299" t="s">
        <v>127</v>
      </c>
      <c r="K41" s="315"/>
    </row>
    <row r="42" spans="2:2">
      <c r="B42"/>
    </row>
    <row r="43" spans="2:2">
      <c r="B43"/>
    </row>
    <row r="44" spans="2:2">
      <c r="B44"/>
    </row>
  </sheetData>
  <mergeCells count="14">
    <mergeCell ref="C2:J2"/>
    <mergeCell ref="E3:F3"/>
    <mergeCell ref="G3:H3"/>
    <mergeCell ref="I3:J3"/>
    <mergeCell ref="C16:J16"/>
    <mergeCell ref="C17:J17"/>
    <mergeCell ref="C20:J20"/>
    <mergeCell ref="C23:J23"/>
    <mergeCell ref="C26:J26"/>
    <mergeCell ref="C29:K29"/>
    <mergeCell ref="C30:K30"/>
    <mergeCell ref="C33:K33"/>
    <mergeCell ref="C36:K36"/>
    <mergeCell ref="C39:K39"/>
  </mergeCells>
  <pageMargins left="0.748031496062992" right="0.748031496062992" top="0.393700787401575" bottom="0.984251968503937" header="0.118110236220472" footer="0.511811023622047"/>
  <pageSetup paperSize="9" scale="6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PageLayoutView="125" workbookViewId="0">
      <selection activeCell="E18" sqref="E18"/>
    </sheetView>
  </sheetViews>
  <sheetFormatPr defaultColWidth="11" defaultRowHeight="14.25"/>
  <cols>
    <col min="1" max="1" width="4.125" customWidth="1"/>
    <col min="2" max="2" width="12.875" customWidth="1"/>
    <col min="3" max="3" width="11.875" customWidth="1"/>
    <col min="4" max="4" width="11" customWidth="1"/>
    <col min="5" max="5" width="10" customWidth="1"/>
  </cols>
  <sheetData>
    <row r="1" ht="15"/>
    <row r="2" ht="41.1" customHeight="1" spans="2:9">
      <c r="B2" s="236" t="s">
        <v>2</v>
      </c>
      <c r="C2" s="237"/>
      <c r="D2" s="237"/>
      <c r="E2" s="237"/>
      <c r="F2" s="237"/>
      <c r="G2" s="237"/>
      <c r="H2" s="237"/>
      <c r="I2" s="251"/>
    </row>
    <row r="3" ht="27.95" customHeight="1" spans="2:9">
      <c r="B3" s="238"/>
      <c r="C3" s="239"/>
      <c r="D3" s="240" t="s">
        <v>4</v>
      </c>
      <c r="E3" s="241"/>
      <c r="F3" s="242" t="s">
        <v>5</v>
      </c>
      <c r="G3" s="243"/>
      <c r="H3" s="240" t="s">
        <v>6</v>
      </c>
      <c r="I3" s="252"/>
    </row>
    <row r="4" ht="27.95" customHeight="1" spans="2:9">
      <c r="B4" s="238" t="s">
        <v>8</v>
      </c>
      <c r="C4" s="239" t="s">
        <v>9</v>
      </c>
      <c r="D4" s="239" t="s">
        <v>10</v>
      </c>
      <c r="E4" s="239" t="s">
        <v>11</v>
      </c>
      <c r="F4" s="244" t="s">
        <v>10</v>
      </c>
      <c r="G4" s="244" t="s">
        <v>11</v>
      </c>
      <c r="H4" s="239" t="s">
        <v>10</v>
      </c>
      <c r="I4" s="253" t="s">
        <v>11</v>
      </c>
    </row>
    <row r="5" ht="27.95" customHeight="1" spans="2:9">
      <c r="B5" s="245" t="s">
        <v>13</v>
      </c>
      <c r="C5" s="54">
        <v>13</v>
      </c>
      <c r="D5" s="54">
        <v>0</v>
      </c>
      <c r="E5" s="54">
        <v>1</v>
      </c>
      <c r="F5" s="246">
        <v>0</v>
      </c>
      <c r="G5" s="246">
        <v>1</v>
      </c>
      <c r="H5" s="54">
        <v>1</v>
      </c>
      <c r="I5" s="254">
        <v>2</v>
      </c>
    </row>
    <row r="6" ht="27.95" customHeight="1" spans="2:9">
      <c r="B6" s="245" t="s">
        <v>15</v>
      </c>
      <c r="C6" s="54">
        <v>20</v>
      </c>
      <c r="D6" s="54">
        <v>0</v>
      </c>
      <c r="E6" s="54">
        <v>1</v>
      </c>
      <c r="F6" s="246">
        <v>1</v>
      </c>
      <c r="G6" s="246">
        <v>2</v>
      </c>
      <c r="H6" s="54">
        <v>2</v>
      </c>
      <c r="I6" s="254">
        <v>3</v>
      </c>
    </row>
    <row r="7" ht="27.95" customHeight="1" spans="2:9">
      <c r="B7" s="245" t="s">
        <v>17</v>
      </c>
      <c r="C7" s="54">
        <v>32</v>
      </c>
      <c r="D7" s="54">
        <v>0</v>
      </c>
      <c r="E7" s="54">
        <v>1</v>
      </c>
      <c r="F7" s="246">
        <v>2</v>
      </c>
      <c r="G7" s="246">
        <v>3</v>
      </c>
      <c r="H7" s="54">
        <v>3</v>
      </c>
      <c r="I7" s="254">
        <v>4</v>
      </c>
    </row>
    <row r="8" ht="27.95" customHeight="1" spans="2:9">
      <c r="B8" s="245" t="s">
        <v>19</v>
      </c>
      <c r="C8" s="54">
        <v>50</v>
      </c>
      <c r="D8" s="54">
        <v>1</v>
      </c>
      <c r="E8" s="54">
        <v>2</v>
      </c>
      <c r="F8" s="246">
        <v>3</v>
      </c>
      <c r="G8" s="246">
        <v>4</v>
      </c>
      <c r="H8" s="54">
        <v>5</v>
      </c>
      <c r="I8" s="254">
        <v>6</v>
      </c>
    </row>
    <row r="9" ht="27.95" customHeight="1" spans="2:9">
      <c r="B9" s="245" t="s">
        <v>21</v>
      </c>
      <c r="C9" s="54">
        <v>80</v>
      </c>
      <c r="D9" s="54">
        <v>2</v>
      </c>
      <c r="E9" s="54">
        <v>3</v>
      </c>
      <c r="F9" s="246">
        <v>5</v>
      </c>
      <c r="G9" s="246">
        <v>6</v>
      </c>
      <c r="H9" s="54">
        <v>7</v>
      </c>
      <c r="I9" s="254">
        <v>8</v>
      </c>
    </row>
    <row r="10" ht="27.95" customHeight="1" spans="2:9">
      <c r="B10" s="245" t="s">
        <v>23</v>
      </c>
      <c r="C10" s="54">
        <v>125</v>
      </c>
      <c r="D10" s="54">
        <v>3</v>
      </c>
      <c r="E10" s="54">
        <v>4</v>
      </c>
      <c r="F10" s="246">
        <v>7</v>
      </c>
      <c r="G10" s="246">
        <v>8</v>
      </c>
      <c r="H10" s="54">
        <v>10</v>
      </c>
      <c r="I10" s="254">
        <v>11</v>
      </c>
    </row>
    <row r="11" ht="27.95" customHeight="1" spans="2:9">
      <c r="B11" s="245" t="s">
        <v>25</v>
      </c>
      <c r="C11" s="54">
        <v>200</v>
      </c>
      <c r="D11" s="54">
        <v>5</v>
      </c>
      <c r="E11" s="54">
        <v>6</v>
      </c>
      <c r="F11" s="246">
        <v>10</v>
      </c>
      <c r="G11" s="246">
        <v>11</v>
      </c>
      <c r="H11" s="54">
        <v>14</v>
      </c>
      <c r="I11" s="254">
        <v>15</v>
      </c>
    </row>
    <row r="12" ht="27.95" customHeight="1" spans="2:9">
      <c r="B12" s="247" t="s">
        <v>27</v>
      </c>
      <c r="C12" s="248">
        <v>315</v>
      </c>
      <c r="D12" s="248">
        <v>7</v>
      </c>
      <c r="E12" s="248">
        <v>8</v>
      </c>
      <c r="F12" s="249">
        <v>14</v>
      </c>
      <c r="G12" s="249">
        <v>15</v>
      </c>
      <c r="H12" s="248">
        <v>21</v>
      </c>
      <c r="I12" s="255">
        <v>22</v>
      </c>
    </row>
    <row r="14" spans="2:4">
      <c r="B14" s="250" t="s">
        <v>30</v>
      </c>
      <c r="C14" s="250"/>
      <c r="D14" s="250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workbookViewId="0">
      <selection activeCell="J11" sqref="J11"/>
    </sheetView>
  </sheetViews>
  <sheetFormatPr defaultColWidth="9" defaultRowHeight="26.1" customHeight="1"/>
  <cols>
    <col min="1" max="1" width="19.625" style="114" customWidth="1"/>
    <col min="2" max="6" width="9.375" style="114" customWidth="1"/>
    <col min="7" max="7" width="10.875" style="114" customWidth="1"/>
    <col min="8" max="8" width="1.375" style="114" customWidth="1"/>
    <col min="9" max="9" width="16.5" style="114" customWidth="1"/>
    <col min="10" max="10" width="17" style="114" customWidth="1"/>
    <col min="11" max="11" width="18.5" style="114" customWidth="1"/>
    <col min="12" max="12" width="16.625" style="114" customWidth="1"/>
    <col min="13" max="13" width="14.125" style="114" customWidth="1"/>
    <col min="14" max="14" width="16.375" style="114" customWidth="1"/>
    <col min="15" max="16384" width="9" style="114"/>
  </cols>
  <sheetData>
    <row r="1" ht="30" customHeight="1" spans="1:14">
      <c r="A1" s="222" t="s">
        <v>128</v>
      </c>
      <c r="B1" s="223"/>
      <c r="C1" s="223"/>
      <c r="D1" s="223"/>
      <c r="E1" s="223"/>
      <c r="F1" s="223"/>
      <c r="G1" s="223"/>
      <c r="H1" s="223"/>
      <c r="I1" s="223"/>
      <c r="J1" s="223"/>
      <c r="K1" s="223"/>
      <c r="L1" s="223"/>
      <c r="M1" s="223"/>
      <c r="N1" s="223"/>
    </row>
    <row r="2" ht="29.1" customHeight="1" spans="1:14">
      <c r="A2" s="224" t="s">
        <v>129</v>
      </c>
      <c r="B2" s="117"/>
      <c r="C2" s="117"/>
      <c r="D2" s="225" t="s">
        <v>130</v>
      </c>
      <c r="E2" s="117" t="s">
        <v>131</v>
      </c>
      <c r="F2" s="117"/>
      <c r="G2" s="117"/>
      <c r="H2" s="119"/>
      <c r="I2" s="224" t="s">
        <v>132</v>
      </c>
      <c r="J2" s="117" t="s">
        <v>133</v>
      </c>
      <c r="K2" s="117"/>
      <c r="L2" s="117"/>
      <c r="M2" s="117"/>
      <c r="N2" s="117"/>
    </row>
    <row r="3" ht="29.1" customHeight="1" spans="1:14">
      <c r="A3" s="226" t="s">
        <v>134</v>
      </c>
      <c r="B3" s="227" t="s">
        <v>135</v>
      </c>
      <c r="C3" s="227"/>
      <c r="D3" s="227"/>
      <c r="E3" s="227"/>
      <c r="F3" s="227"/>
      <c r="G3" s="227"/>
      <c r="H3" s="119"/>
      <c r="I3" s="226" t="s">
        <v>136</v>
      </c>
      <c r="J3" s="226"/>
      <c r="K3" s="226"/>
      <c r="L3" s="226"/>
      <c r="M3" s="226"/>
      <c r="N3" s="226"/>
    </row>
    <row r="4" ht="29.1" customHeight="1" spans="1:14">
      <c r="A4" s="226"/>
      <c r="B4" s="228"/>
      <c r="C4" s="228"/>
      <c r="D4" s="229"/>
      <c r="E4" s="228"/>
      <c r="F4" s="228"/>
      <c r="G4" s="230"/>
      <c r="H4" s="119"/>
      <c r="I4" s="120" t="s">
        <v>137</v>
      </c>
      <c r="J4" s="120" t="s">
        <v>137</v>
      </c>
      <c r="K4" s="120" t="s">
        <v>138</v>
      </c>
      <c r="L4" s="120" t="s">
        <v>138</v>
      </c>
      <c r="M4" s="120"/>
      <c r="N4" s="120"/>
    </row>
    <row r="5" ht="29.1" customHeight="1" spans="1:14">
      <c r="A5" s="226"/>
      <c r="B5" s="125" t="s">
        <v>139</v>
      </c>
      <c r="C5" s="125" t="s">
        <v>140</v>
      </c>
      <c r="D5" s="125" t="s">
        <v>141</v>
      </c>
      <c r="E5" s="125" t="s">
        <v>142</v>
      </c>
      <c r="F5" s="125" t="s">
        <v>143</v>
      </c>
      <c r="G5" s="125" t="s">
        <v>144</v>
      </c>
      <c r="H5" s="119"/>
      <c r="I5" s="232" t="s">
        <v>145</v>
      </c>
      <c r="J5" s="232" t="s">
        <v>146</v>
      </c>
      <c r="K5" s="232" t="s">
        <v>147</v>
      </c>
      <c r="L5" s="232" t="s">
        <v>148</v>
      </c>
      <c r="M5" s="233"/>
      <c r="N5" s="233"/>
    </row>
    <row r="6" ht="29.1" customHeight="1" spans="1:14">
      <c r="A6" s="126" t="s">
        <v>149</v>
      </c>
      <c r="B6" s="127">
        <f>D6-3.5</f>
        <v>56.7</v>
      </c>
      <c r="C6" s="128">
        <v>56</v>
      </c>
      <c r="D6" s="129">
        <v>60.2</v>
      </c>
      <c r="E6" s="129">
        <v>64.4</v>
      </c>
      <c r="F6" s="129">
        <v>68.6</v>
      </c>
      <c r="G6" s="129">
        <v>70.7</v>
      </c>
      <c r="H6" s="119"/>
      <c r="I6" s="234" t="s">
        <v>150</v>
      </c>
      <c r="J6" s="234" t="s">
        <v>150</v>
      </c>
      <c r="K6" s="234" t="s">
        <v>151</v>
      </c>
      <c r="L6" s="234" t="s">
        <v>151</v>
      </c>
      <c r="M6" s="234"/>
      <c r="N6" s="234"/>
    </row>
    <row r="7" ht="29.1" customHeight="1" spans="1:14">
      <c r="A7" s="130" t="s">
        <v>152</v>
      </c>
      <c r="B7" s="127">
        <f>D7-3</f>
        <v>55</v>
      </c>
      <c r="C7" s="128">
        <v>55</v>
      </c>
      <c r="D7" s="129">
        <v>58</v>
      </c>
      <c r="E7" s="129">
        <v>61</v>
      </c>
      <c r="F7" s="129">
        <v>65</v>
      </c>
      <c r="G7" s="129">
        <v>69</v>
      </c>
      <c r="H7" s="119"/>
      <c r="I7" s="139" t="s">
        <v>153</v>
      </c>
      <c r="J7" s="139" t="s">
        <v>153</v>
      </c>
      <c r="K7" s="139" t="s">
        <v>154</v>
      </c>
      <c r="L7" s="139" t="s">
        <v>154</v>
      </c>
      <c r="M7" s="139"/>
      <c r="N7" s="139"/>
    </row>
    <row r="8" ht="29.1" customHeight="1" spans="1:14">
      <c r="A8" s="130" t="s">
        <v>155</v>
      </c>
      <c r="B8" s="127">
        <f>D8-5</f>
        <v>79</v>
      </c>
      <c r="C8" s="128">
        <v>78</v>
      </c>
      <c r="D8" s="129">
        <v>84</v>
      </c>
      <c r="E8" s="129">
        <v>90</v>
      </c>
      <c r="F8" s="129">
        <v>96</v>
      </c>
      <c r="G8" s="129">
        <v>100</v>
      </c>
      <c r="H8" s="119"/>
      <c r="I8" s="139" t="s">
        <v>156</v>
      </c>
      <c r="J8" s="139" t="s">
        <v>156</v>
      </c>
      <c r="K8" s="139" t="s">
        <v>156</v>
      </c>
      <c r="L8" s="139" t="s">
        <v>156</v>
      </c>
      <c r="M8" s="139"/>
      <c r="N8" s="139"/>
    </row>
    <row r="9" ht="29.1" customHeight="1" spans="1:14">
      <c r="A9" s="130" t="s">
        <v>157</v>
      </c>
      <c r="B9" s="127">
        <f>D9-5</f>
        <v>83</v>
      </c>
      <c r="C9" s="128">
        <v>82</v>
      </c>
      <c r="D9" s="129">
        <v>88</v>
      </c>
      <c r="E9" s="129">
        <v>94</v>
      </c>
      <c r="F9" s="129">
        <v>100</v>
      </c>
      <c r="G9" s="129">
        <v>104</v>
      </c>
      <c r="H9" s="119"/>
      <c r="I9" s="139" t="s">
        <v>153</v>
      </c>
      <c r="J9" s="139" t="s">
        <v>153</v>
      </c>
      <c r="K9" s="139" t="s">
        <v>158</v>
      </c>
      <c r="L9" s="139" t="s">
        <v>158</v>
      </c>
      <c r="M9" s="139"/>
      <c r="N9" s="139"/>
    </row>
    <row r="10" ht="29.1" customHeight="1" spans="1:14">
      <c r="A10" s="130" t="s">
        <v>159</v>
      </c>
      <c r="B10" s="127">
        <f>D10-1.6</f>
        <v>24.8</v>
      </c>
      <c r="C10" s="131">
        <v>24.5</v>
      </c>
      <c r="D10" s="129">
        <v>26.4</v>
      </c>
      <c r="E10" s="129">
        <v>28.3</v>
      </c>
      <c r="F10" s="129">
        <v>30.2</v>
      </c>
      <c r="G10" s="129">
        <v>31.5</v>
      </c>
      <c r="H10" s="119"/>
      <c r="I10" s="139" t="s">
        <v>153</v>
      </c>
      <c r="J10" s="139" t="s">
        <v>153</v>
      </c>
      <c r="K10" s="234" t="s">
        <v>160</v>
      </c>
      <c r="L10" s="234" t="s">
        <v>160</v>
      </c>
      <c r="M10" s="139"/>
      <c r="N10" s="139"/>
    </row>
    <row r="11" ht="29.1" customHeight="1" spans="1:14">
      <c r="A11" s="132" t="s">
        <v>161</v>
      </c>
      <c r="B11" s="133">
        <f>D11-0.7</f>
        <v>17.2</v>
      </c>
      <c r="C11" s="128">
        <v>17</v>
      </c>
      <c r="D11" s="129">
        <v>17.9</v>
      </c>
      <c r="E11" s="129">
        <v>18.8</v>
      </c>
      <c r="F11" s="129">
        <v>19.7</v>
      </c>
      <c r="G11" s="129">
        <v>20.3</v>
      </c>
      <c r="H11" s="119"/>
      <c r="I11" s="139" t="s">
        <v>156</v>
      </c>
      <c r="J11" s="139" t="s">
        <v>156</v>
      </c>
      <c r="K11" s="139" t="s">
        <v>156</v>
      </c>
      <c r="L11" s="139" t="s">
        <v>156</v>
      </c>
      <c r="M11" s="139"/>
      <c r="N11" s="139"/>
    </row>
    <row r="12" ht="29.1" customHeight="1" spans="1:14">
      <c r="A12" s="130" t="s">
        <v>162</v>
      </c>
      <c r="B12" s="133">
        <f>D12-0.7</f>
        <v>15.2</v>
      </c>
      <c r="C12" s="128">
        <v>15</v>
      </c>
      <c r="D12" s="128">
        <v>15.9</v>
      </c>
      <c r="E12" s="128">
        <v>16.8</v>
      </c>
      <c r="F12" s="128">
        <v>17.7</v>
      </c>
      <c r="G12" s="128">
        <v>18.3</v>
      </c>
      <c r="H12" s="119"/>
      <c r="I12" s="234" t="s">
        <v>163</v>
      </c>
      <c r="J12" s="234" t="s">
        <v>163</v>
      </c>
      <c r="K12" s="139" t="s">
        <v>164</v>
      </c>
      <c r="L12" s="139" t="s">
        <v>164</v>
      </c>
      <c r="M12" s="139"/>
      <c r="N12" s="139"/>
    </row>
    <row r="13" ht="29.1" customHeight="1" spans="1:14">
      <c r="A13" s="130" t="s">
        <v>165</v>
      </c>
      <c r="B13" s="127">
        <f>D13-1.5</f>
        <v>23.2</v>
      </c>
      <c r="C13" s="131">
        <v>23</v>
      </c>
      <c r="D13" s="129">
        <v>24.7</v>
      </c>
      <c r="E13" s="129">
        <v>26.4</v>
      </c>
      <c r="F13" s="129">
        <v>28.1</v>
      </c>
      <c r="G13" s="129">
        <v>29.7</v>
      </c>
      <c r="H13" s="119"/>
      <c r="I13" s="139" t="s">
        <v>166</v>
      </c>
      <c r="J13" s="139" t="s">
        <v>166</v>
      </c>
      <c r="K13" s="139" t="s">
        <v>167</v>
      </c>
      <c r="L13" s="139" t="s">
        <v>167</v>
      </c>
      <c r="M13" s="139"/>
      <c r="N13" s="139"/>
    </row>
    <row r="14" ht="29.1" customHeight="1" spans="1:14">
      <c r="A14" s="130" t="s">
        <v>168</v>
      </c>
      <c r="B14" s="127">
        <f>D14-1.8</f>
        <v>32.45</v>
      </c>
      <c r="C14" s="131">
        <v>32</v>
      </c>
      <c r="D14" s="129">
        <v>34.25</v>
      </c>
      <c r="E14" s="129">
        <v>36.5</v>
      </c>
      <c r="F14" s="129">
        <v>38.75</v>
      </c>
      <c r="G14" s="129">
        <v>40.75</v>
      </c>
      <c r="H14" s="119"/>
      <c r="I14" s="139" t="s">
        <v>166</v>
      </c>
      <c r="J14" s="139" t="s">
        <v>166</v>
      </c>
      <c r="K14" s="139" t="s">
        <v>167</v>
      </c>
      <c r="L14" s="139" t="s">
        <v>167</v>
      </c>
      <c r="M14" s="139"/>
      <c r="N14" s="139"/>
    </row>
    <row r="15" ht="29.1" customHeight="1" spans="1:14">
      <c r="A15" s="126" t="s">
        <v>169</v>
      </c>
      <c r="B15" s="134">
        <f>D15</f>
        <v>14</v>
      </c>
      <c r="C15" s="131">
        <v>12.5</v>
      </c>
      <c r="D15" s="135">
        <v>14</v>
      </c>
      <c r="E15" s="135">
        <v>14</v>
      </c>
      <c r="F15" s="135">
        <v>15.5</v>
      </c>
      <c r="G15" s="135">
        <v>15.5</v>
      </c>
      <c r="H15" s="119"/>
      <c r="I15" s="139" t="s">
        <v>156</v>
      </c>
      <c r="J15" s="139" t="s">
        <v>156</v>
      </c>
      <c r="K15" s="139" t="s">
        <v>156</v>
      </c>
      <c r="L15" s="139" t="s">
        <v>156</v>
      </c>
      <c r="M15" s="139"/>
      <c r="N15" s="139"/>
    </row>
    <row r="16" ht="29.1" customHeight="1" spans="1:14">
      <c r="A16" s="130" t="s">
        <v>170</v>
      </c>
      <c r="B16" s="127">
        <v>3.5</v>
      </c>
      <c r="C16" s="131">
        <v>3.5</v>
      </c>
      <c r="D16" s="135">
        <v>3.5</v>
      </c>
      <c r="E16" s="135">
        <v>3.5</v>
      </c>
      <c r="F16" s="135">
        <v>3.5</v>
      </c>
      <c r="G16" s="135">
        <v>3.5</v>
      </c>
      <c r="H16" s="119"/>
      <c r="I16" s="139" t="s">
        <v>156</v>
      </c>
      <c r="J16" s="139" t="s">
        <v>156</v>
      </c>
      <c r="K16" s="139" t="s">
        <v>156</v>
      </c>
      <c r="L16" s="139" t="s">
        <v>156</v>
      </c>
      <c r="M16" s="139"/>
      <c r="N16" s="139"/>
    </row>
    <row r="17" ht="29.1" customHeight="1" spans="1:14">
      <c r="A17" s="130" t="s">
        <v>171</v>
      </c>
      <c r="B17" s="127">
        <v>12.5</v>
      </c>
      <c r="C17" s="129">
        <v>12.5</v>
      </c>
      <c r="D17" s="129">
        <v>14</v>
      </c>
      <c r="E17" s="129">
        <v>14</v>
      </c>
      <c r="F17" s="129">
        <v>15</v>
      </c>
      <c r="G17" s="129">
        <v>15</v>
      </c>
      <c r="H17" s="119"/>
      <c r="I17" s="139" t="s">
        <v>156</v>
      </c>
      <c r="J17" s="139" t="s">
        <v>156</v>
      </c>
      <c r="K17" s="139" t="s">
        <v>156</v>
      </c>
      <c r="L17" s="139" t="s">
        <v>156</v>
      </c>
      <c r="M17" s="139"/>
      <c r="N17" s="139"/>
    </row>
    <row r="18" ht="29.1" customHeight="1" spans="1:14">
      <c r="A18" s="231"/>
      <c r="B18"/>
      <c r="C18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ht="29.1" customHeight="1" spans="1:14">
      <c r="A19" s="231" t="s">
        <v>172</v>
      </c>
      <c r="B19"/>
      <c r="C19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27" customHeight="1" spans="1:14">
      <c r="A20" s="114" t="s">
        <v>173</v>
      </c>
      <c r="B20"/>
      <c r="C20"/>
      <c r="D20" s="137"/>
      <c r="E20" s="137"/>
      <c r="F20" s="137"/>
      <c r="G20" s="137"/>
      <c r="H20" s="137"/>
      <c r="I20" s="231" t="s">
        <v>174</v>
      </c>
      <c r="J20" s="235"/>
      <c r="K20" s="231" t="s">
        <v>175</v>
      </c>
      <c r="L20" s="231"/>
      <c r="M20" s="231" t="s">
        <v>176</v>
      </c>
      <c r="N20"/>
    </row>
    <row r="21" ht="20.1" customHeight="1" spans="1:14">
      <c r="A21" s="137" t="s">
        <v>177</v>
      </c>
      <c r="B21" s="137"/>
      <c r="C21" s="137"/>
      <c r="D21" s="137"/>
      <c r="E21"/>
      <c r="F21"/>
      <c r="G21"/>
      <c r="H21"/>
      <c r="I21"/>
      <c r="J21"/>
      <c r="K21"/>
      <c r="L21"/>
      <c r="M21"/>
      <c r="N21"/>
    </row>
    <row r="22" ht="24.95" customHeight="1" spans="1:14">
      <c r="A22" s="114" t="s">
        <v>178</v>
      </c>
      <c r="B22"/>
      <c r="C22"/>
      <c r="D22"/>
      <c r="E22"/>
      <c r="F22"/>
      <c r="G22"/>
      <c r="H22"/>
      <c r="I22"/>
      <c r="J22"/>
      <c r="K22"/>
      <c r="L22"/>
      <c r="M22"/>
      <c r="N22"/>
    </row>
    <row r="23" ht="21" customHeight="1" spans="1:14">
      <c r="A23"/>
      <c r="B23"/>
      <c r="C23"/>
      <c r="D23" s="137"/>
      <c r="E23" s="137"/>
      <c r="F23" s="137"/>
      <c r="G23" s="137"/>
      <c r="H23" s="137"/>
      <c r="I23" s="231"/>
      <c r="J23" s="235"/>
      <c r="K23" s="231"/>
      <c r="L23" s="231"/>
      <c r="M23" s="231"/>
      <c r="N23"/>
    </row>
    <row r="24" customHeight="1" spans="1:14">
      <c r="A24" s="137"/>
      <c r="B24" s="137"/>
      <c r="C24" s="137"/>
      <c r="D24" s="137"/>
      <c r="E24"/>
      <c r="F24"/>
      <c r="G24"/>
      <c r="H24"/>
      <c r="I24"/>
      <c r="J24"/>
      <c r="K24"/>
      <c r="L24"/>
      <c r="M24"/>
      <c r="N2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7"/>
  </mergeCells>
  <pageMargins left="0.21" right="0.275590551181102" top="0.47244094488189" bottom="0.275590551181102" header="0.433070866141732" footer="0.31496062992126"/>
  <pageSetup paperSize="9" scale="75" orientation="landscape"/>
  <headerFooter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5"/>
  <sheetViews>
    <sheetView tabSelected="1" zoomScalePageLayoutView="125" workbookViewId="0">
      <selection activeCell="G2" sqref="G2:H2"/>
    </sheetView>
  </sheetViews>
  <sheetFormatPr defaultColWidth="9" defaultRowHeight="14.25"/>
  <cols>
    <col min="1" max="1" width="9.625" style="142" customWidth="1"/>
    <col min="2" max="2" width="11.125" style="142" customWidth="1"/>
    <col min="3" max="3" width="7" style="142" customWidth="1"/>
    <col min="4" max="4" width="8.75" style="142" customWidth="1"/>
    <col min="5" max="5" width="11.25" style="142" customWidth="1"/>
    <col min="6" max="6" width="10.375" style="142" customWidth="1"/>
    <col min="7" max="7" width="9.5" style="142" customWidth="1"/>
    <col min="8" max="8" width="9.125" style="142" customWidth="1"/>
    <col min="9" max="9" width="8.125" style="142" customWidth="1"/>
    <col min="10" max="10" width="10.5" style="142" customWidth="1"/>
    <col min="11" max="11" width="12.125" style="142" customWidth="1"/>
    <col min="12" max="16384" width="9" style="142"/>
  </cols>
  <sheetData>
    <row r="1" ht="26.25" spans="1:11">
      <c r="A1" s="144" t="s">
        <v>179</v>
      </c>
      <c r="B1" s="144"/>
      <c r="C1" s="144"/>
      <c r="D1" s="144"/>
      <c r="E1" s="144"/>
      <c r="F1" s="144"/>
      <c r="G1" s="144"/>
      <c r="H1" s="144"/>
      <c r="I1" s="144"/>
      <c r="J1" s="144"/>
      <c r="K1" s="144"/>
    </row>
    <row r="2" spans="1:11">
      <c r="A2" s="145" t="s">
        <v>180</v>
      </c>
      <c r="B2" s="146" t="s">
        <v>181</v>
      </c>
      <c r="C2" s="146"/>
      <c r="D2" s="147" t="s">
        <v>182</v>
      </c>
      <c r="E2" s="320" t="s">
        <v>183</v>
      </c>
      <c r="F2" s="149"/>
      <c r="G2" s="148" t="s">
        <v>184</v>
      </c>
      <c r="H2" s="149"/>
      <c r="I2" s="179" t="s">
        <v>132</v>
      </c>
      <c r="J2" s="203" t="s">
        <v>133</v>
      </c>
      <c r="K2" s="204"/>
    </row>
    <row r="3" spans="1:11">
      <c r="A3" s="150" t="s">
        <v>185</v>
      </c>
      <c r="B3" s="151">
        <v>1400</v>
      </c>
      <c r="C3" s="151"/>
      <c r="D3" s="152" t="s">
        <v>186</v>
      </c>
      <c r="E3" s="153" t="s">
        <v>187</v>
      </c>
      <c r="F3" s="154"/>
      <c r="G3" s="154"/>
      <c r="H3" s="155" t="s">
        <v>188</v>
      </c>
      <c r="I3" s="155"/>
      <c r="J3" s="155"/>
      <c r="K3" s="205"/>
    </row>
    <row r="4" spans="1:11">
      <c r="A4" s="156" t="s">
        <v>189</v>
      </c>
      <c r="B4" s="157">
        <v>2</v>
      </c>
      <c r="C4" s="157">
        <v>6</v>
      </c>
      <c r="D4" s="158" t="s">
        <v>190</v>
      </c>
      <c r="E4" s="154" t="s">
        <v>191</v>
      </c>
      <c r="F4" s="154"/>
      <c r="G4" s="154"/>
      <c r="H4" s="158" t="s">
        <v>192</v>
      </c>
      <c r="I4" s="158"/>
      <c r="J4" s="172" t="s">
        <v>193</v>
      </c>
      <c r="K4" s="206" t="s">
        <v>194</v>
      </c>
    </row>
    <row r="5" spans="1:11">
      <c r="A5" s="156" t="s">
        <v>195</v>
      </c>
      <c r="B5" s="151">
        <v>1</v>
      </c>
      <c r="C5" s="151"/>
      <c r="D5" s="152" t="s">
        <v>196</v>
      </c>
      <c r="E5" s="152" t="s">
        <v>197</v>
      </c>
      <c r="F5" s="152" t="s">
        <v>198</v>
      </c>
      <c r="G5" s="152" t="s">
        <v>199</v>
      </c>
      <c r="H5" s="158" t="s">
        <v>200</v>
      </c>
      <c r="I5" s="158"/>
      <c r="J5" s="172" t="s">
        <v>193</v>
      </c>
      <c r="K5" s="206" t="s">
        <v>194</v>
      </c>
    </row>
    <row r="6" spans="1:11">
      <c r="A6" s="159" t="s">
        <v>201</v>
      </c>
      <c r="B6" s="160">
        <v>125</v>
      </c>
      <c r="C6" s="160"/>
      <c r="D6" s="161" t="s">
        <v>202</v>
      </c>
      <c r="E6" s="162"/>
      <c r="F6" s="163">
        <v>1247</v>
      </c>
      <c r="G6" s="161"/>
      <c r="H6" s="164" t="s">
        <v>203</v>
      </c>
      <c r="I6" s="164"/>
      <c r="J6" s="163" t="s">
        <v>193</v>
      </c>
      <c r="K6" s="207" t="s">
        <v>194</v>
      </c>
    </row>
    <row r="7" ht="15" spans="1:11">
      <c r="A7" s="165" t="s">
        <v>204</v>
      </c>
      <c r="B7" s="166"/>
      <c r="C7" s="166"/>
      <c r="D7" s="165"/>
      <c r="E7" s="166"/>
      <c r="F7" s="167"/>
      <c r="G7" s="165"/>
      <c r="H7" s="167"/>
      <c r="I7" s="166"/>
      <c r="J7" s="166"/>
      <c r="K7" s="166"/>
    </row>
    <row r="8" spans="1:11">
      <c r="A8" s="168" t="s">
        <v>205</v>
      </c>
      <c r="B8" s="169" t="s">
        <v>206</v>
      </c>
      <c r="C8" s="169" t="s">
        <v>207</v>
      </c>
      <c r="D8" s="169" t="s">
        <v>208</v>
      </c>
      <c r="E8" s="169" t="s">
        <v>209</v>
      </c>
      <c r="F8" s="169" t="s">
        <v>210</v>
      </c>
      <c r="G8" s="170"/>
      <c r="H8" s="171"/>
      <c r="I8" s="171"/>
      <c r="J8" s="171"/>
      <c r="K8" s="208"/>
    </row>
    <row r="9" spans="1:11">
      <c r="A9" s="156" t="s">
        <v>211</v>
      </c>
      <c r="B9" s="158"/>
      <c r="C9" s="172" t="s">
        <v>193</v>
      </c>
      <c r="D9" s="172" t="s">
        <v>194</v>
      </c>
      <c r="E9" s="152" t="s">
        <v>212</v>
      </c>
      <c r="F9" s="173" t="s">
        <v>213</v>
      </c>
      <c r="G9" s="174"/>
      <c r="H9" s="175"/>
      <c r="I9" s="175"/>
      <c r="J9" s="175"/>
      <c r="K9" s="209"/>
    </row>
    <row r="10" spans="1:11">
      <c r="A10" s="156" t="s">
        <v>214</v>
      </c>
      <c r="B10" s="158"/>
      <c r="C10" s="172" t="s">
        <v>193</v>
      </c>
      <c r="D10" s="172" t="s">
        <v>194</v>
      </c>
      <c r="E10" s="152" t="s">
        <v>215</v>
      </c>
      <c r="F10" s="173" t="s">
        <v>216</v>
      </c>
      <c r="G10" s="174" t="s">
        <v>217</v>
      </c>
      <c r="H10" s="175"/>
      <c r="I10" s="175"/>
      <c r="J10" s="175"/>
      <c r="K10" s="209"/>
    </row>
    <row r="11" spans="1:11">
      <c r="A11" s="176" t="s">
        <v>218</v>
      </c>
      <c r="B11" s="177"/>
      <c r="C11" s="177"/>
      <c r="D11" s="177"/>
      <c r="E11" s="177"/>
      <c r="F11" s="177"/>
      <c r="G11" s="177"/>
      <c r="H11" s="177"/>
      <c r="I11" s="177"/>
      <c r="J11" s="177"/>
      <c r="K11" s="210"/>
    </row>
    <row r="12" spans="1:11">
      <c r="A12" s="150" t="s">
        <v>219</v>
      </c>
      <c r="B12" s="172" t="s">
        <v>220</v>
      </c>
      <c r="C12" s="172" t="s">
        <v>221</v>
      </c>
      <c r="D12" s="173"/>
      <c r="E12" s="152" t="s">
        <v>222</v>
      </c>
      <c r="F12" s="172" t="s">
        <v>220</v>
      </c>
      <c r="G12" s="172" t="s">
        <v>221</v>
      </c>
      <c r="H12" s="172"/>
      <c r="I12" s="152" t="s">
        <v>223</v>
      </c>
      <c r="J12" s="172" t="s">
        <v>220</v>
      </c>
      <c r="K12" s="206" t="s">
        <v>221</v>
      </c>
    </row>
    <row r="13" spans="1:11">
      <c r="A13" s="150" t="s">
        <v>224</v>
      </c>
      <c r="B13" s="172" t="s">
        <v>220</v>
      </c>
      <c r="C13" s="172" t="s">
        <v>221</v>
      </c>
      <c r="D13" s="173"/>
      <c r="E13" s="152" t="s">
        <v>225</v>
      </c>
      <c r="F13" s="172" t="s">
        <v>220</v>
      </c>
      <c r="G13" s="172" t="s">
        <v>221</v>
      </c>
      <c r="H13" s="172"/>
      <c r="I13" s="152" t="s">
        <v>226</v>
      </c>
      <c r="J13" s="172" t="s">
        <v>220</v>
      </c>
      <c r="K13" s="206" t="s">
        <v>221</v>
      </c>
    </row>
    <row r="14" ht="15" spans="1:11">
      <c r="A14" s="159" t="s">
        <v>227</v>
      </c>
      <c r="B14" s="163" t="s">
        <v>220</v>
      </c>
      <c r="C14" s="163" t="s">
        <v>221</v>
      </c>
      <c r="D14" s="162"/>
      <c r="E14" s="161" t="s">
        <v>228</v>
      </c>
      <c r="F14" s="163" t="s">
        <v>220</v>
      </c>
      <c r="G14" s="163" t="s">
        <v>221</v>
      </c>
      <c r="H14" s="163"/>
      <c r="I14" s="161" t="s">
        <v>229</v>
      </c>
      <c r="J14" s="163" t="s">
        <v>220</v>
      </c>
      <c r="K14" s="207" t="s">
        <v>221</v>
      </c>
    </row>
    <row r="15" ht="15" spans="1:11">
      <c r="A15" s="165"/>
      <c r="B15" s="178"/>
      <c r="C15" s="178"/>
      <c r="D15" s="166"/>
      <c r="E15" s="165"/>
      <c r="F15" s="178"/>
      <c r="G15" s="178"/>
      <c r="H15" s="178"/>
      <c r="I15" s="165"/>
      <c r="J15" s="178"/>
      <c r="K15" s="178"/>
    </row>
    <row r="16" s="141" customFormat="1" spans="1:11">
      <c r="A16" s="145" t="s">
        <v>230</v>
      </c>
      <c r="B16" s="179"/>
      <c r="C16" s="179"/>
      <c r="D16" s="179"/>
      <c r="E16" s="179"/>
      <c r="F16" s="179"/>
      <c r="G16" s="179"/>
      <c r="H16" s="179"/>
      <c r="I16" s="179"/>
      <c r="J16" s="179"/>
      <c r="K16" s="211"/>
    </row>
    <row r="17" spans="1:11">
      <c r="A17" s="156" t="s">
        <v>231</v>
      </c>
      <c r="B17" s="158"/>
      <c r="C17" s="158"/>
      <c r="D17" s="158"/>
      <c r="E17" s="158"/>
      <c r="F17" s="158"/>
      <c r="G17" s="158"/>
      <c r="H17" s="158"/>
      <c r="I17" s="158"/>
      <c r="J17" s="158"/>
      <c r="K17" s="212"/>
    </row>
    <row r="18" spans="1:11">
      <c r="A18" s="156" t="s">
        <v>232</v>
      </c>
      <c r="B18" s="158"/>
      <c r="C18" s="158"/>
      <c r="D18" s="158"/>
      <c r="E18" s="158"/>
      <c r="F18" s="158"/>
      <c r="G18" s="158"/>
      <c r="H18" s="158"/>
      <c r="I18" s="158"/>
      <c r="J18" s="158"/>
      <c r="K18" s="212"/>
    </row>
    <row r="19" s="142" customFormat="1" spans="1:11">
      <c r="A19" s="180" t="s">
        <v>233</v>
      </c>
      <c r="B19" s="172"/>
      <c r="C19" s="172"/>
      <c r="D19" s="172"/>
      <c r="E19" s="172"/>
      <c r="F19" s="172"/>
      <c r="G19" s="172"/>
      <c r="H19" s="172"/>
      <c r="I19" s="172"/>
      <c r="J19" s="172"/>
      <c r="K19" s="206"/>
    </row>
    <row r="20" s="142" customFormat="1" spans="1:11">
      <c r="A20" s="180" t="s">
        <v>234</v>
      </c>
      <c r="B20" s="172"/>
      <c r="C20" s="172"/>
      <c r="D20" s="172"/>
      <c r="E20" s="172"/>
      <c r="F20" s="172"/>
      <c r="G20" s="172"/>
      <c r="H20" s="172"/>
      <c r="I20" s="172"/>
      <c r="J20" s="172"/>
      <c r="K20" s="206"/>
    </row>
    <row r="21" spans="1:11">
      <c r="A21" s="180"/>
      <c r="B21" s="172"/>
      <c r="C21" s="172"/>
      <c r="D21" s="172"/>
      <c r="E21" s="172"/>
      <c r="F21" s="172"/>
      <c r="G21" s="172"/>
      <c r="H21" s="172"/>
      <c r="I21" s="172"/>
      <c r="J21" s="172"/>
      <c r="K21" s="206"/>
    </row>
    <row r="22" spans="1:11">
      <c r="A22" s="180"/>
      <c r="B22" s="172"/>
      <c r="C22" s="172"/>
      <c r="D22" s="172"/>
      <c r="E22" s="172"/>
      <c r="F22" s="172"/>
      <c r="G22" s="172"/>
      <c r="H22" s="172"/>
      <c r="I22" s="172"/>
      <c r="J22" s="172"/>
      <c r="K22" s="206"/>
    </row>
    <row r="23" spans="1:11">
      <c r="A23" s="181"/>
      <c r="B23" s="182"/>
      <c r="C23" s="182"/>
      <c r="D23" s="182"/>
      <c r="E23" s="182"/>
      <c r="F23" s="182"/>
      <c r="G23" s="182"/>
      <c r="H23" s="182"/>
      <c r="I23" s="182"/>
      <c r="J23" s="182"/>
      <c r="K23" s="213"/>
    </row>
    <row r="24" spans="1:11">
      <c r="A24" s="156" t="s">
        <v>235</v>
      </c>
      <c r="B24" s="158"/>
      <c r="C24" s="172" t="s">
        <v>193</v>
      </c>
      <c r="D24" s="172" t="s">
        <v>194</v>
      </c>
      <c r="E24" s="155"/>
      <c r="F24" s="155"/>
      <c r="G24" s="155"/>
      <c r="H24" s="155"/>
      <c r="I24" s="155"/>
      <c r="J24" s="155"/>
      <c r="K24" s="205"/>
    </row>
    <row r="25" ht="15" spans="1:11">
      <c r="A25" s="183" t="s">
        <v>236</v>
      </c>
      <c r="B25" s="184"/>
      <c r="C25" s="184"/>
      <c r="D25" s="184"/>
      <c r="E25" s="184"/>
      <c r="F25" s="184"/>
      <c r="G25" s="184"/>
      <c r="H25" s="184"/>
      <c r="I25" s="184"/>
      <c r="J25" s="184"/>
      <c r="K25" s="214"/>
    </row>
    <row r="26" ht="15" spans="1:11">
      <c r="A26" s="185"/>
      <c r="B26" s="185"/>
      <c r="C26" s="185"/>
      <c r="D26" s="185"/>
      <c r="E26" s="185"/>
      <c r="F26" s="185"/>
      <c r="G26" s="185"/>
      <c r="H26" s="185"/>
      <c r="I26" s="185"/>
      <c r="J26" s="185"/>
      <c r="K26" s="185"/>
    </row>
    <row r="27" spans="1:11">
      <c r="A27" s="186" t="s">
        <v>237</v>
      </c>
      <c r="B27" s="187"/>
      <c r="C27" s="187"/>
      <c r="D27" s="187"/>
      <c r="E27" s="187"/>
      <c r="F27" s="187"/>
      <c r="G27" s="187"/>
      <c r="H27" s="187"/>
      <c r="I27" s="187"/>
      <c r="J27" s="187"/>
      <c r="K27" s="215"/>
    </row>
    <row r="28" spans="1:11">
      <c r="A28" s="188" t="s">
        <v>238</v>
      </c>
      <c r="B28" s="189"/>
      <c r="C28" s="189"/>
      <c r="D28" s="189"/>
      <c r="E28" s="189"/>
      <c r="F28" s="189"/>
      <c r="G28" s="189"/>
      <c r="H28" s="189"/>
      <c r="I28" s="189"/>
      <c r="J28" s="189"/>
      <c r="K28" s="216"/>
    </row>
    <row r="29" spans="1:11">
      <c r="A29" s="188" t="s">
        <v>239</v>
      </c>
      <c r="B29" s="189"/>
      <c r="C29" s="189"/>
      <c r="D29" s="189"/>
      <c r="E29" s="189"/>
      <c r="F29" s="189"/>
      <c r="G29" s="189"/>
      <c r="H29" s="189"/>
      <c r="I29" s="189"/>
      <c r="J29" s="189"/>
      <c r="K29" s="216"/>
    </row>
    <row r="30" spans="1:11">
      <c r="A30" s="188" t="s">
        <v>240</v>
      </c>
      <c r="B30" s="189"/>
      <c r="C30" s="189"/>
      <c r="D30" s="189"/>
      <c r="E30" s="189"/>
      <c r="F30" s="189"/>
      <c r="G30" s="189"/>
      <c r="H30" s="189"/>
      <c r="I30" s="189"/>
      <c r="J30" s="189"/>
      <c r="K30" s="216"/>
    </row>
    <row r="31" spans="1:11">
      <c r="A31" s="188" t="s">
        <v>241</v>
      </c>
      <c r="B31" s="189"/>
      <c r="C31" s="189"/>
      <c r="D31" s="189"/>
      <c r="E31" s="189"/>
      <c r="F31" s="189"/>
      <c r="G31" s="189"/>
      <c r="H31" s="189"/>
      <c r="I31" s="189"/>
      <c r="J31" s="189"/>
      <c r="K31" s="216"/>
    </row>
    <row r="32" spans="1:11">
      <c r="A32" s="188"/>
      <c r="B32" s="189"/>
      <c r="C32" s="189"/>
      <c r="D32" s="189"/>
      <c r="E32" s="189"/>
      <c r="F32" s="189"/>
      <c r="G32" s="189"/>
      <c r="H32" s="189"/>
      <c r="I32" s="189"/>
      <c r="J32" s="189"/>
      <c r="K32" s="216"/>
    </row>
    <row r="33" ht="16.5" customHeight="1" spans="1:11">
      <c r="A33" s="188"/>
      <c r="B33" s="189"/>
      <c r="C33" s="189"/>
      <c r="D33" s="189"/>
      <c r="E33" s="189"/>
      <c r="F33" s="189"/>
      <c r="G33" s="189"/>
      <c r="H33" s="189"/>
      <c r="I33" s="189"/>
      <c r="J33" s="189"/>
      <c r="K33" s="216"/>
    </row>
    <row r="34" ht="16.5" customHeight="1" spans="1:11">
      <c r="A34" s="190" t="s">
        <v>242</v>
      </c>
      <c r="B34" s="191"/>
      <c r="C34" s="191"/>
      <c r="D34" s="191"/>
      <c r="E34" s="191"/>
      <c r="F34" s="191"/>
      <c r="G34" s="191"/>
      <c r="H34" s="191"/>
      <c r="I34" s="191"/>
      <c r="J34" s="191"/>
      <c r="K34" s="217"/>
    </row>
    <row r="35" ht="23.1" customHeight="1" spans="1:11">
      <c r="A35" s="192" t="s">
        <v>243</v>
      </c>
      <c r="B35" s="193"/>
      <c r="C35" s="193"/>
      <c r="D35" s="193"/>
      <c r="E35" s="193"/>
      <c r="F35" s="193"/>
      <c r="G35" s="193"/>
      <c r="H35" s="193"/>
      <c r="I35" s="193"/>
      <c r="J35" s="193"/>
      <c r="K35" s="218"/>
    </row>
    <row r="36" ht="23.1" customHeight="1" spans="1:11">
      <c r="A36" s="194"/>
      <c r="B36" s="195"/>
      <c r="C36" s="195"/>
      <c r="D36" s="195"/>
      <c r="E36" s="195"/>
      <c r="F36" s="195"/>
      <c r="G36" s="195"/>
      <c r="H36" s="195"/>
      <c r="I36" s="195"/>
      <c r="J36" s="195"/>
      <c r="K36" s="219"/>
    </row>
    <row r="37" ht="18.75" customHeight="1" spans="1:11">
      <c r="A37" s="196" t="s">
        <v>244</v>
      </c>
      <c r="B37" s="197"/>
      <c r="C37" s="197"/>
      <c r="D37" s="197"/>
      <c r="E37" s="197"/>
      <c r="F37" s="197"/>
      <c r="G37" s="197"/>
      <c r="H37" s="197"/>
      <c r="I37" s="197"/>
      <c r="J37" s="197"/>
      <c r="K37" s="220"/>
    </row>
    <row r="38" s="143" customFormat="1" ht="18.75" customHeight="1" spans="1:11">
      <c r="A38" s="156" t="s">
        <v>245</v>
      </c>
      <c r="B38" s="158"/>
      <c r="C38" s="158"/>
      <c r="D38" s="155" t="s">
        <v>246</v>
      </c>
      <c r="E38" s="155"/>
      <c r="F38" s="198" t="s">
        <v>247</v>
      </c>
      <c r="G38" s="199"/>
      <c r="H38" s="158" t="s">
        <v>248</v>
      </c>
      <c r="I38" s="158"/>
      <c r="J38" s="158" t="s">
        <v>249</v>
      </c>
      <c r="K38" s="212"/>
    </row>
    <row r="39" ht="18.75" customHeight="1" spans="1:13">
      <c r="A39" s="156" t="s">
        <v>172</v>
      </c>
      <c r="B39" s="158" t="s">
        <v>250</v>
      </c>
      <c r="C39" s="158"/>
      <c r="D39" s="158"/>
      <c r="E39" s="158"/>
      <c r="F39" s="158"/>
      <c r="G39" s="158"/>
      <c r="H39" s="158"/>
      <c r="I39" s="158"/>
      <c r="J39" s="158"/>
      <c r="K39" s="212"/>
      <c r="M39" s="143"/>
    </row>
    <row r="40" ht="30.95" customHeight="1" spans="1:11">
      <c r="A40" s="156"/>
      <c r="B40" s="158"/>
      <c r="C40" s="158"/>
      <c r="D40" s="158"/>
      <c r="E40" s="158"/>
      <c r="F40" s="158"/>
      <c r="G40" s="158"/>
      <c r="H40" s="158"/>
      <c r="I40" s="158"/>
      <c r="J40" s="158"/>
      <c r="K40" s="212"/>
    </row>
    <row r="41" ht="18.75" customHeight="1" spans="1:11">
      <c r="A41" s="156"/>
      <c r="B41" s="158"/>
      <c r="C41" s="158"/>
      <c r="D41" s="158"/>
      <c r="E41" s="158"/>
      <c r="F41" s="158"/>
      <c r="G41" s="158"/>
      <c r="H41" s="158"/>
      <c r="I41" s="158"/>
      <c r="J41" s="158"/>
      <c r="K41" s="212"/>
    </row>
    <row r="42" ht="32.1" customHeight="1" spans="1:11">
      <c r="A42" s="159" t="s">
        <v>251</v>
      </c>
      <c r="B42" s="200" t="s">
        <v>252</v>
      </c>
      <c r="C42" s="200"/>
      <c r="D42" s="161" t="s">
        <v>253</v>
      </c>
      <c r="E42" s="162" t="s">
        <v>254</v>
      </c>
      <c r="F42" s="161" t="s">
        <v>255</v>
      </c>
      <c r="G42" s="201" t="s">
        <v>256</v>
      </c>
      <c r="H42" s="202" t="s">
        <v>257</v>
      </c>
      <c r="I42" s="202"/>
      <c r="J42" s="200" t="s">
        <v>258</v>
      </c>
      <c r="K42" s="221"/>
    </row>
    <row r="43" ht="16.5" customHeight="1"/>
    <row r="44" ht="16.5" customHeight="1"/>
    <row r="45" ht="16.5" customHeight="1"/>
  </sheetData>
  <mergeCells count="54">
    <mergeCell ref="A1:K1"/>
    <mergeCell ref="B2:C2"/>
    <mergeCell ref="E2:F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ageMargins left="0.15748031496063" right="0.31496062992126" top="0.354330708661417" bottom="0.47244094488189" header="0.511811023622047" footer="0.511811023622047"/>
  <pageSetup paperSize="9" scale="85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619125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628650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619125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257175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257175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304800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428625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4</xdr:col>
                    <xdr:colOff>0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619125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0">
              <controlPr defaultSize="0">
                <anchor moveWithCells="1">
                  <from>
                    <xdr:col>2</xdr:col>
                    <xdr:colOff>371475</xdr:colOff>
                    <xdr:row>7</xdr:row>
                    <xdr:rowOff>0</xdr:rowOff>
                  </from>
                  <to>
                    <xdr:col>3</xdr:col>
                    <xdr:colOff>619125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name="Check Box 41" r:id="rId41">
              <controlPr defaultSize="0">
                <anchor moveWithCells="1">
                  <from>
                    <xdr:col>2</xdr:col>
                    <xdr:colOff>371475</xdr:colOff>
                    <xdr:row>9</xdr:row>
                    <xdr:rowOff>0</xdr:rowOff>
                  </from>
                  <to>
                    <xdr:col>3</xdr:col>
                    <xdr:colOff>619125</xdr:colOff>
                    <xdr:row>10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zoomScale="80" zoomScaleNormal="80" topLeftCell="A9" workbookViewId="0">
      <selection activeCell="I23" sqref="I23"/>
    </sheetView>
  </sheetViews>
  <sheetFormatPr defaultColWidth="9" defaultRowHeight="26.1" customHeight="1"/>
  <cols>
    <col min="1" max="1" width="19.625" style="114" customWidth="1"/>
    <col min="2" max="6" width="9.375" style="114" customWidth="1"/>
    <col min="7" max="7" width="10.875" style="114" customWidth="1"/>
    <col min="8" max="8" width="1.375" style="114" customWidth="1"/>
    <col min="9" max="9" width="16.5" style="114" customWidth="1"/>
    <col min="10" max="10" width="17" style="114" customWidth="1"/>
    <col min="11" max="11" width="18.5" style="114" customWidth="1"/>
    <col min="12" max="12" width="16.625" style="114" customWidth="1"/>
    <col min="13" max="13" width="14.125" style="114" customWidth="1"/>
    <col min="14" max="14" width="16.375" style="114" customWidth="1"/>
    <col min="15" max="16384" width="9" style="114"/>
  </cols>
  <sheetData>
    <row r="1" ht="30" customHeight="1" spans="1:14">
      <c r="A1" s="115" t="s">
        <v>128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</row>
    <row r="2" ht="29.1" customHeight="1" spans="1:14">
      <c r="A2" s="116" t="s">
        <v>129</v>
      </c>
      <c r="B2" s="117"/>
      <c r="C2" s="117"/>
      <c r="D2" s="118" t="s">
        <v>130</v>
      </c>
      <c r="E2" s="117" t="s">
        <v>131</v>
      </c>
      <c r="F2" s="117"/>
      <c r="G2" s="117"/>
      <c r="H2" s="119"/>
      <c r="I2" s="116" t="s">
        <v>132</v>
      </c>
      <c r="J2" s="117" t="s">
        <v>133</v>
      </c>
      <c r="K2" s="117"/>
      <c r="L2" s="117"/>
      <c r="M2" s="117"/>
      <c r="N2" s="117"/>
    </row>
    <row r="3" ht="29.1" customHeight="1" spans="1:14">
      <c r="A3" s="120" t="s">
        <v>134</v>
      </c>
      <c r="B3" s="121" t="s">
        <v>135</v>
      </c>
      <c r="C3" s="121"/>
      <c r="D3" s="121"/>
      <c r="E3" s="121"/>
      <c r="F3" s="121"/>
      <c r="G3" s="121"/>
      <c r="H3" s="119"/>
      <c r="I3" s="120" t="s">
        <v>136</v>
      </c>
      <c r="J3" s="120"/>
      <c r="K3" s="120"/>
      <c r="L3" s="120"/>
      <c r="M3" s="120"/>
      <c r="N3" s="120"/>
    </row>
    <row r="4" ht="29.1" customHeight="1" spans="1:14">
      <c r="A4" s="120"/>
      <c r="B4" s="122"/>
      <c r="C4" s="122"/>
      <c r="D4" s="123"/>
      <c r="E4" s="122"/>
      <c r="F4" s="122"/>
      <c r="G4" s="124"/>
      <c r="H4" s="119"/>
      <c r="I4" s="120" t="s">
        <v>137</v>
      </c>
      <c r="J4" s="120" t="s">
        <v>138</v>
      </c>
      <c r="K4" s="120" t="s">
        <v>137</v>
      </c>
      <c r="L4" s="120" t="s">
        <v>138</v>
      </c>
      <c r="M4" s="120" t="s">
        <v>137</v>
      </c>
      <c r="N4" s="120" t="s">
        <v>138</v>
      </c>
    </row>
    <row r="5" ht="29.1" customHeight="1" spans="1:14">
      <c r="A5" s="120"/>
      <c r="B5" s="125" t="s">
        <v>139</v>
      </c>
      <c r="C5" s="125" t="s">
        <v>140</v>
      </c>
      <c r="D5" s="125" t="s">
        <v>141</v>
      </c>
      <c r="E5" s="125" t="s">
        <v>142</v>
      </c>
      <c r="F5" s="125" t="s">
        <v>143</v>
      </c>
      <c r="G5" s="125" t="s">
        <v>144</v>
      </c>
      <c r="H5" s="119"/>
      <c r="I5" s="138" t="s">
        <v>259</v>
      </c>
      <c r="J5" s="138" t="s">
        <v>260</v>
      </c>
      <c r="K5" s="123" t="s">
        <v>261</v>
      </c>
      <c r="L5" s="123" t="s">
        <v>262</v>
      </c>
      <c r="M5" s="123" t="s">
        <v>263</v>
      </c>
      <c r="N5" s="125" t="s">
        <v>144</v>
      </c>
    </row>
    <row r="6" ht="29.1" customHeight="1" spans="1:14">
      <c r="A6" s="126" t="s">
        <v>149</v>
      </c>
      <c r="B6" s="127">
        <f>D6-3.5</f>
        <v>56.7</v>
      </c>
      <c r="C6" s="128">
        <v>56</v>
      </c>
      <c r="D6" s="129">
        <v>60.2</v>
      </c>
      <c r="E6" s="129">
        <v>64.4</v>
      </c>
      <c r="F6" s="129">
        <v>68.6</v>
      </c>
      <c r="G6" s="129">
        <v>70.7</v>
      </c>
      <c r="H6" s="119"/>
      <c r="I6" s="139" t="s">
        <v>264</v>
      </c>
      <c r="J6" s="139" t="s">
        <v>265</v>
      </c>
      <c r="K6" s="139" t="s">
        <v>266</v>
      </c>
      <c r="L6" s="139" t="s">
        <v>267</v>
      </c>
      <c r="M6" s="139" t="s">
        <v>268</v>
      </c>
      <c r="N6" s="139" t="s">
        <v>269</v>
      </c>
    </row>
    <row r="7" ht="29.1" customHeight="1" spans="1:14">
      <c r="A7" s="130" t="s">
        <v>152</v>
      </c>
      <c r="B7" s="127">
        <f>D7-3</f>
        <v>55</v>
      </c>
      <c r="C7" s="128">
        <v>55</v>
      </c>
      <c r="D7" s="129">
        <v>58</v>
      </c>
      <c r="E7" s="129">
        <v>61</v>
      </c>
      <c r="F7" s="129">
        <v>65</v>
      </c>
      <c r="G7" s="129">
        <v>69</v>
      </c>
      <c r="H7" s="119"/>
      <c r="I7" s="139" t="s">
        <v>270</v>
      </c>
      <c r="J7" s="139" t="s">
        <v>268</v>
      </c>
      <c r="K7" s="139" t="s">
        <v>271</v>
      </c>
      <c r="L7" s="139" t="s">
        <v>272</v>
      </c>
      <c r="M7" s="139" t="s">
        <v>273</v>
      </c>
      <c r="N7" s="139" t="s">
        <v>274</v>
      </c>
    </row>
    <row r="8" ht="29.1" customHeight="1" spans="1:14">
      <c r="A8" s="130" t="s">
        <v>155</v>
      </c>
      <c r="B8" s="127">
        <f>D8-5</f>
        <v>79</v>
      </c>
      <c r="C8" s="128">
        <v>78</v>
      </c>
      <c r="D8" s="129">
        <v>84</v>
      </c>
      <c r="E8" s="129">
        <v>90</v>
      </c>
      <c r="F8" s="129">
        <v>96</v>
      </c>
      <c r="G8" s="129">
        <v>100</v>
      </c>
      <c r="H8" s="119"/>
      <c r="I8" s="139" t="s">
        <v>275</v>
      </c>
      <c r="J8" s="139" t="s">
        <v>275</v>
      </c>
      <c r="K8" s="139" t="s">
        <v>275</v>
      </c>
      <c r="L8" s="139" t="s">
        <v>275</v>
      </c>
      <c r="M8" s="139" t="s">
        <v>275</v>
      </c>
      <c r="N8" s="139" t="s">
        <v>275</v>
      </c>
    </row>
    <row r="9" ht="29.1" customHeight="1" spans="1:14">
      <c r="A9" s="130" t="s">
        <v>157</v>
      </c>
      <c r="B9" s="127">
        <f>D9-5</f>
        <v>83</v>
      </c>
      <c r="C9" s="128">
        <v>82</v>
      </c>
      <c r="D9" s="129">
        <v>88</v>
      </c>
      <c r="E9" s="129">
        <v>94</v>
      </c>
      <c r="F9" s="129">
        <v>100</v>
      </c>
      <c r="G9" s="129">
        <v>104</v>
      </c>
      <c r="H9" s="119"/>
      <c r="I9" s="139" t="s">
        <v>276</v>
      </c>
      <c r="J9" s="139" t="s">
        <v>277</v>
      </c>
      <c r="K9" s="139" t="s">
        <v>278</v>
      </c>
      <c r="L9" s="139" t="s">
        <v>278</v>
      </c>
      <c r="M9" s="139" t="s">
        <v>271</v>
      </c>
      <c r="N9" s="139" t="s">
        <v>279</v>
      </c>
    </row>
    <row r="10" ht="29.1" customHeight="1" spans="1:14">
      <c r="A10" s="130" t="s">
        <v>159</v>
      </c>
      <c r="B10" s="127">
        <f>D10-1.6</f>
        <v>24.8</v>
      </c>
      <c r="C10" s="131">
        <v>24.5</v>
      </c>
      <c r="D10" s="129">
        <v>26.4</v>
      </c>
      <c r="E10" s="129">
        <v>28.3</v>
      </c>
      <c r="F10" s="129">
        <v>30.2</v>
      </c>
      <c r="G10" s="129">
        <v>31.5</v>
      </c>
      <c r="H10" s="119"/>
      <c r="I10" s="139" t="s">
        <v>280</v>
      </c>
      <c r="J10" s="139" t="s">
        <v>271</v>
      </c>
      <c r="K10" s="139" t="s">
        <v>279</v>
      </c>
      <c r="L10" s="139" t="s">
        <v>279</v>
      </c>
      <c r="M10" s="139" t="s">
        <v>264</v>
      </c>
      <c r="N10" s="139" t="s">
        <v>281</v>
      </c>
    </row>
    <row r="11" ht="29.1" customHeight="1" spans="1:14">
      <c r="A11" s="132" t="s">
        <v>161</v>
      </c>
      <c r="B11" s="133">
        <f>D11-0.7</f>
        <v>17.2</v>
      </c>
      <c r="C11" s="128">
        <v>17</v>
      </c>
      <c r="D11" s="129">
        <v>17.9</v>
      </c>
      <c r="E11" s="129">
        <v>18.8</v>
      </c>
      <c r="F11" s="129">
        <v>19.7</v>
      </c>
      <c r="G11" s="129">
        <v>20.3</v>
      </c>
      <c r="H11" s="119"/>
      <c r="I11" s="139" t="s">
        <v>275</v>
      </c>
      <c r="J11" s="139" t="s">
        <v>275</v>
      </c>
      <c r="K11" s="139" t="s">
        <v>275</v>
      </c>
      <c r="L11" s="139" t="s">
        <v>275</v>
      </c>
      <c r="M11" s="139" t="s">
        <v>275</v>
      </c>
      <c r="N11" s="139" t="s">
        <v>275</v>
      </c>
    </row>
    <row r="12" ht="29.1" customHeight="1" spans="1:14">
      <c r="A12" s="130" t="s">
        <v>162</v>
      </c>
      <c r="B12" s="133">
        <f>D12-0.7</f>
        <v>15.2</v>
      </c>
      <c r="C12" s="128">
        <v>15</v>
      </c>
      <c r="D12" s="128">
        <v>15.9</v>
      </c>
      <c r="E12" s="128">
        <v>16.8</v>
      </c>
      <c r="F12" s="128">
        <v>17.7</v>
      </c>
      <c r="G12" s="128">
        <v>18.3</v>
      </c>
      <c r="H12" s="119"/>
      <c r="I12" s="139" t="s">
        <v>282</v>
      </c>
      <c r="J12" s="139" t="s">
        <v>279</v>
      </c>
      <c r="K12" s="139" t="s">
        <v>283</v>
      </c>
      <c r="L12" s="139" t="s">
        <v>284</v>
      </c>
      <c r="M12" s="139" t="s">
        <v>282</v>
      </c>
      <c r="N12" s="139" t="s">
        <v>285</v>
      </c>
    </row>
    <row r="13" ht="29.1" customHeight="1" spans="1:14">
      <c r="A13" s="130" t="s">
        <v>165</v>
      </c>
      <c r="B13" s="127">
        <f>D13-1.5</f>
        <v>23.2</v>
      </c>
      <c r="C13" s="131">
        <v>23</v>
      </c>
      <c r="D13" s="129">
        <v>24.7</v>
      </c>
      <c r="E13" s="129">
        <v>26.4</v>
      </c>
      <c r="F13" s="129">
        <v>28.1</v>
      </c>
      <c r="G13" s="129">
        <v>29.7</v>
      </c>
      <c r="H13" s="119"/>
      <c r="I13" s="139" t="s">
        <v>286</v>
      </c>
      <c r="J13" s="139" t="s">
        <v>281</v>
      </c>
      <c r="K13" s="139" t="s">
        <v>287</v>
      </c>
      <c r="L13" s="139" t="s">
        <v>288</v>
      </c>
      <c r="M13" s="139" t="s">
        <v>283</v>
      </c>
      <c r="N13" s="139" t="s">
        <v>283</v>
      </c>
    </row>
    <row r="14" ht="29.1" customHeight="1" spans="1:14">
      <c r="A14" s="130" t="s">
        <v>168</v>
      </c>
      <c r="B14" s="127">
        <f>D14-1.8</f>
        <v>32.45</v>
      </c>
      <c r="C14" s="131">
        <v>32</v>
      </c>
      <c r="D14" s="129">
        <v>34.25</v>
      </c>
      <c r="E14" s="129">
        <v>36.5</v>
      </c>
      <c r="F14" s="129">
        <v>38.75</v>
      </c>
      <c r="G14" s="129">
        <v>40.75</v>
      </c>
      <c r="H14" s="119"/>
      <c r="I14" s="139" t="s">
        <v>281</v>
      </c>
      <c r="J14" s="139" t="s">
        <v>286</v>
      </c>
      <c r="K14" s="139" t="s">
        <v>288</v>
      </c>
      <c r="L14" s="139" t="s">
        <v>287</v>
      </c>
      <c r="M14" s="139" t="s">
        <v>283</v>
      </c>
      <c r="N14" s="139" t="s">
        <v>283</v>
      </c>
    </row>
    <row r="15" ht="29.1" customHeight="1" spans="1:14">
      <c r="A15" s="126" t="s">
        <v>169</v>
      </c>
      <c r="B15" s="134">
        <f>D15</f>
        <v>14</v>
      </c>
      <c r="C15" s="131">
        <v>12.5</v>
      </c>
      <c r="D15" s="135">
        <v>14</v>
      </c>
      <c r="E15" s="135">
        <v>14</v>
      </c>
      <c r="F15" s="135">
        <v>15.5</v>
      </c>
      <c r="G15" s="135">
        <v>15.5</v>
      </c>
      <c r="H15" s="119"/>
      <c r="I15" s="139" t="s">
        <v>275</v>
      </c>
      <c r="J15" s="139" t="s">
        <v>275</v>
      </c>
      <c r="K15" s="139" t="s">
        <v>275</v>
      </c>
      <c r="L15" s="139" t="s">
        <v>275</v>
      </c>
      <c r="M15" s="139" t="s">
        <v>275</v>
      </c>
      <c r="N15" s="139" t="s">
        <v>275</v>
      </c>
    </row>
    <row r="16" ht="29.1" customHeight="1" spans="1:14">
      <c r="A16" s="130" t="s">
        <v>170</v>
      </c>
      <c r="B16" s="127">
        <v>3.5</v>
      </c>
      <c r="C16" s="131">
        <v>3.5</v>
      </c>
      <c r="D16" s="135">
        <v>3.5</v>
      </c>
      <c r="E16" s="135">
        <v>3.5</v>
      </c>
      <c r="F16" s="135">
        <v>3.5</v>
      </c>
      <c r="G16" s="135">
        <v>3.5</v>
      </c>
      <c r="H16" s="119"/>
      <c r="I16" s="139" t="s">
        <v>275</v>
      </c>
      <c r="J16" s="139" t="s">
        <v>275</v>
      </c>
      <c r="K16" s="139" t="s">
        <v>275</v>
      </c>
      <c r="L16" s="139" t="s">
        <v>275</v>
      </c>
      <c r="M16" s="139" t="s">
        <v>275</v>
      </c>
      <c r="N16" s="139" t="s">
        <v>275</v>
      </c>
    </row>
    <row r="17" ht="29.1" customHeight="1" spans="1:14">
      <c r="A17" s="130" t="s">
        <v>171</v>
      </c>
      <c r="B17" s="127">
        <v>12.5</v>
      </c>
      <c r="C17" s="129">
        <v>12.5</v>
      </c>
      <c r="D17" s="129">
        <v>14</v>
      </c>
      <c r="E17" s="129">
        <v>14</v>
      </c>
      <c r="F17" s="129">
        <v>15</v>
      </c>
      <c r="G17" s="129">
        <v>15</v>
      </c>
      <c r="H17" s="119"/>
      <c r="I17" s="139" t="s">
        <v>275</v>
      </c>
      <c r="J17" s="139" t="s">
        <v>275</v>
      </c>
      <c r="K17" s="139" t="s">
        <v>275</v>
      </c>
      <c r="L17" s="139" t="s">
        <v>275</v>
      </c>
      <c r="M17" s="139" t="s">
        <v>275</v>
      </c>
      <c r="N17" s="139" t="s">
        <v>275</v>
      </c>
    </row>
    <row r="18" ht="29.1" customHeight="1" spans="2:14">
      <c r="B18" s="136"/>
      <c r="C18" s="136"/>
      <c r="D18" s="137"/>
      <c r="E18" s="137"/>
      <c r="F18" s="137"/>
      <c r="G18" s="137"/>
      <c r="H18" s="137"/>
      <c r="I18" s="137"/>
      <c r="J18" s="137"/>
      <c r="K18" s="137"/>
      <c r="L18" s="137"/>
      <c r="M18" s="137"/>
      <c r="N18" s="137"/>
    </row>
    <row r="19" ht="29.1" customHeight="1" spans="1:14">
      <c r="A19" s="114" t="s">
        <v>172</v>
      </c>
      <c r="B19" s="136"/>
      <c r="C19" s="136"/>
      <c r="D19" s="137"/>
      <c r="E19" s="137"/>
      <c r="F19" s="137"/>
      <c r="G19" s="137"/>
      <c r="H19" s="137"/>
      <c r="I19" s="137"/>
      <c r="J19" s="137"/>
      <c r="K19" s="137"/>
      <c r="L19" s="137"/>
      <c r="M19" s="137"/>
      <c r="N19" s="137"/>
    </row>
    <row r="20" ht="27" customHeight="1" spans="1:14">
      <c r="A20" s="114" t="s">
        <v>173</v>
      </c>
      <c r="B20" s="136"/>
      <c r="C20" s="136"/>
      <c r="D20" s="137"/>
      <c r="E20" s="137"/>
      <c r="F20" s="137"/>
      <c r="G20" s="137"/>
      <c r="H20" s="137"/>
      <c r="I20" s="114" t="s">
        <v>289</v>
      </c>
      <c r="K20" s="114" t="s">
        <v>290</v>
      </c>
      <c r="M20" s="114" t="s">
        <v>291</v>
      </c>
      <c r="N20" s="136"/>
    </row>
    <row r="21" ht="20.1" customHeight="1" spans="1:14">
      <c r="A21" s="137" t="s">
        <v>177</v>
      </c>
      <c r="B21" s="137"/>
      <c r="C21" s="137"/>
      <c r="D21" s="137"/>
      <c r="E21" s="136"/>
      <c r="F21" s="136"/>
      <c r="G21" s="136"/>
      <c r="H21" s="136"/>
      <c r="I21" s="136"/>
      <c r="J21" s="136"/>
      <c r="K21" s="136"/>
      <c r="L21" s="136"/>
      <c r="M21" s="136"/>
      <c r="N21" s="136"/>
    </row>
    <row r="22" ht="24.95" customHeight="1" spans="1:14">
      <c r="A22" s="114" t="s">
        <v>178</v>
      </c>
      <c r="B22" s="136"/>
      <c r="C22" s="136"/>
      <c r="D22" s="136"/>
      <c r="E22" s="136"/>
      <c r="F22" s="136"/>
      <c r="G22" s="136"/>
      <c r="H22" s="136"/>
      <c r="I22" s="136"/>
      <c r="J22" s="136"/>
      <c r="K22" s="136"/>
      <c r="L22" s="136"/>
      <c r="M22" s="136"/>
      <c r="N22" s="136"/>
    </row>
    <row r="23" ht="21" customHeight="1" spans="1:14">
      <c r="A23" s="136"/>
      <c r="B23" s="136"/>
      <c r="C23" s="136"/>
      <c r="D23" s="137"/>
      <c r="E23" s="137"/>
      <c r="F23" s="137"/>
      <c r="G23" s="137"/>
      <c r="H23" s="137"/>
      <c r="J23" s="140"/>
      <c r="N23" s="136"/>
    </row>
    <row r="24" customHeight="1" spans="1:14">
      <c r="A24" s="137"/>
      <c r="B24" s="137"/>
      <c r="C24" s="137"/>
      <c r="D24" s="137"/>
      <c r="E24" s="136"/>
      <c r="F24" s="136"/>
      <c r="G24" s="136"/>
      <c r="H24" s="136"/>
      <c r="I24" s="136"/>
      <c r="J24" s="136"/>
      <c r="K24" s="136"/>
      <c r="L24" s="136"/>
      <c r="M24" s="136"/>
      <c r="N24" s="136"/>
    </row>
  </sheetData>
  <mergeCells count="9">
    <mergeCell ref="A1:N1"/>
    <mergeCell ref="B2:C2"/>
    <mergeCell ref="E2:G2"/>
    <mergeCell ref="J2:N2"/>
    <mergeCell ref="B3:G3"/>
    <mergeCell ref="I3:N3"/>
    <mergeCell ref="I20:J20"/>
    <mergeCell ref="A3:A5"/>
    <mergeCell ref="H2:H17"/>
  </mergeCells>
  <pageMargins left="0.75" right="0.75" top="1" bottom="1" header="0.5" footer="0.5"/>
  <pageSetup paperSize="9" orientation="portrait"/>
  <headerFooter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4"/>
  <sheetViews>
    <sheetView zoomScalePageLayoutView="125" workbookViewId="0">
      <selection activeCell="A14" sqref="A14:P14"/>
    </sheetView>
  </sheetViews>
  <sheetFormatPr defaultColWidth="9" defaultRowHeight="14.25"/>
  <cols>
    <col min="1" max="1" width="7" customWidth="1"/>
    <col min="2" max="3" width="10.75" customWidth="1"/>
    <col min="4" max="4" width="12" customWidth="1"/>
    <col min="5" max="5" width="12.625" customWidth="1"/>
    <col min="6" max="6" width="10.125" customWidth="1"/>
    <col min="7" max="7" width="8" customWidth="1"/>
    <col min="8" max="8" width="10.75" customWidth="1"/>
    <col min="9" max="11" width="9.25" customWidth="1"/>
    <col min="12" max="13" width="10" customWidth="1"/>
    <col min="14" max="15" width="9.125" customWidth="1"/>
    <col min="16" max="16" width="10.625" customWidth="1"/>
  </cols>
  <sheetData>
    <row r="1" ht="28.5" customHeight="1" spans="1:16">
      <c r="A1" s="51" t="s">
        <v>292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</row>
    <row r="2" s="49" customFormat="1" ht="18" customHeight="1" spans="1:16">
      <c r="A2" s="86" t="s">
        <v>293</v>
      </c>
      <c r="B2" s="105" t="s">
        <v>294</v>
      </c>
      <c r="C2" s="105" t="s">
        <v>295</v>
      </c>
      <c r="D2" s="105" t="s">
        <v>296</v>
      </c>
      <c r="E2" s="105" t="s">
        <v>297</v>
      </c>
      <c r="F2" s="105" t="s">
        <v>298</v>
      </c>
      <c r="G2" s="105" t="s">
        <v>299</v>
      </c>
      <c r="H2" s="105" t="s">
        <v>300</v>
      </c>
      <c r="I2" s="86" t="s">
        <v>301</v>
      </c>
      <c r="J2" s="86" t="s">
        <v>302</v>
      </c>
      <c r="K2" s="86" t="s">
        <v>303</v>
      </c>
      <c r="L2" s="86" t="s">
        <v>304</v>
      </c>
      <c r="M2" s="86" t="s">
        <v>305</v>
      </c>
      <c r="N2" s="86" t="s">
        <v>306</v>
      </c>
      <c r="O2" s="105" t="s">
        <v>307</v>
      </c>
      <c r="P2" s="105" t="s">
        <v>308</v>
      </c>
    </row>
    <row r="3" s="49" customFormat="1" ht="18" customHeight="1" spans="1:16">
      <c r="A3" s="86"/>
      <c r="B3" s="106"/>
      <c r="C3" s="106"/>
      <c r="D3" s="106"/>
      <c r="E3" s="106"/>
      <c r="F3" s="106"/>
      <c r="G3" s="106"/>
      <c r="H3" s="106"/>
      <c r="I3" s="86" t="s">
        <v>309</v>
      </c>
      <c r="J3" s="86" t="s">
        <v>309</v>
      </c>
      <c r="K3" s="86" t="s">
        <v>309</v>
      </c>
      <c r="L3" s="86" t="s">
        <v>309</v>
      </c>
      <c r="M3" s="86" t="s">
        <v>309</v>
      </c>
      <c r="N3" s="86" t="s">
        <v>309</v>
      </c>
      <c r="O3" s="106"/>
      <c r="P3" s="106"/>
    </row>
    <row r="4" s="3" customFormat="1" ht="20.25" customHeight="1" spans="1:16">
      <c r="A4" s="13">
        <v>1</v>
      </c>
      <c r="B4" s="32" t="s">
        <v>310</v>
      </c>
      <c r="C4" s="321" t="s">
        <v>311</v>
      </c>
      <c r="D4" s="89" t="s">
        <v>312</v>
      </c>
      <c r="E4" s="32" t="s">
        <v>183</v>
      </c>
      <c r="F4" s="322" t="s">
        <v>313</v>
      </c>
      <c r="G4" s="107"/>
      <c r="H4" s="107"/>
      <c r="I4" s="112">
        <v>1</v>
      </c>
      <c r="J4" s="112"/>
      <c r="K4" s="112"/>
      <c r="L4" s="112"/>
      <c r="M4" s="14">
        <v>2</v>
      </c>
      <c r="N4" s="14"/>
      <c r="O4" s="113">
        <v>3</v>
      </c>
      <c r="P4" s="13" t="s">
        <v>314</v>
      </c>
    </row>
    <row r="5" s="3" customFormat="1" ht="20.25" customHeight="1" spans="1:16">
      <c r="A5" s="13">
        <v>2</v>
      </c>
      <c r="B5" s="32" t="s">
        <v>315</v>
      </c>
      <c r="C5" s="321" t="s">
        <v>311</v>
      </c>
      <c r="D5" s="89" t="s">
        <v>316</v>
      </c>
      <c r="E5" s="32" t="s">
        <v>317</v>
      </c>
      <c r="F5" s="322" t="s">
        <v>313</v>
      </c>
      <c r="G5" s="107"/>
      <c r="H5" s="107"/>
      <c r="I5" s="112"/>
      <c r="J5" s="112">
        <v>1</v>
      </c>
      <c r="K5" s="112"/>
      <c r="L5" s="112"/>
      <c r="M5" s="14">
        <v>3</v>
      </c>
      <c r="N5" s="14"/>
      <c r="O5" s="113">
        <v>4</v>
      </c>
      <c r="P5" s="13" t="s">
        <v>314</v>
      </c>
    </row>
    <row r="6" s="3" customFormat="1" ht="20.25" customHeight="1" spans="1:16">
      <c r="A6" s="13"/>
      <c r="B6" s="32"/>
      <c r="C6" s="10"/>
      <c r="D6" s="89"/>
      <c r="E6" s="32"/>
      <c r="F6" s="88"/>
      <c r="G6" s="107"/>
      <c r="H6" s="107"/>
      <c r="I6" s="112"/>
      <c r="J6" s="112"/>
      <c r="K6" s="112"/>
      <c r="L6" s="112"/>
      <c r="M6" s="14"/>
      <c r="N6" s="14"/>
      <c r="O6" s="113"/>
      <c r="P6" s="13"/>
    </row>
    <row r="7" s="3" customFormat="1" ht="20.25" customHeight="1" spans="1:16">
      <c r="A7" s="108"/>
      <c r="B7" s="32"/>
      <c r="C7" s="10"/>
      <c r="D7" s="89"/>
      <c r="E7" s="32"/>
      <c r="F7" s="88"/>
      <c r="G7" s="8"/>
      <c r="H7" s="8"/>
      <c r="I7" s="14"/>
      <c r="J7" s="14"/>
      <c r="K7" s="14"/>
      <c r="L7" s="14"/>
      <c r="M7" s="14"/>
      <c r="N7" s="14"/>
      <c r="O7" s="8"/>
      <c r="P7" s="13"/>
    </row>
    <row r="8" s="3" customFormat="1" ht="20.25" customHeight="1" spans="1:16">
      <c r="A8" s="13"/>
      <c r="B8" s="32"/>
      <c r="C8" s="10"/>
      <c r="D8" s="89"/>
      <c r="E8" s="32"/>
      <c r="F8" s="88"/>
      <c r="G8" s="8"/>
      <c r="H8" s="8"/>
      <c r="I8" s="14"/>
      <c r="J8" s="14"/>
      <c r="K8" s="14"/>
      <c r="L8" s="14"/>
      <c r="M8" s="14"/>
      <c r="N8" s="14"/>
      <c r="O8" s="8"/>
      <c r="P8" s="13"/>
    </row>
    <row r="9" ht="20.25" customHeight="1" spans="1:16">
      <c r="A9" s="109"/>
      <c r="B9" s="32"/>
      <c r="C9" s="10"/>
      <c r="D9" s="89"/>
      <c r="E9" s="32"/>
      <c r="F9" s="88"/>
      <c r="G9" s="54"/>
      <c r="H9" s="54"/>
      <c r="I9" s="93"/>
      <c r="J9" s="93"/>
      <c r="K9" s="93"/>
      <c r="L9" s="93"/>
      <c r="M9" s="93"/>
      <c r="N9" s="93"/>
      <c r="O9" s="54"/>
      <c r="P9" s="13"/>
    </row>
    <row r="10" customFormat="1" ht="20.25" customHeight="1" spans="1:16">
      <c r="A10" s="109"/>
      <c r="B10" s="110"/>
      <c r="C10" s="91"/>
      <c r="D10" s="90"/>
      <c r="E10" s="32"/>
      <c r="F10" s="111"/>
      <c r="G10" s="54"/>
      <c r="H10" s="54"/>
      <c r="I10" s="93"/>
      <c r="J10" s="93"/>
      <c r="K10" s="93"/>
      <c r="L10" s="93"/>
      <c r="M10" s="93"/>
      <c r="N10" s="93"/>
      <c r="O10" s="54"/>
      <c r="P10" s="13"/>
    </row>
    <row r="11" customFormat="1" ht="20.25" customHeight="1" spans="1:16">
      <c r="A11" s="109"/>
      <c r="B11" s="110"/>
      <c r="C11" s="91"/>
      <c r="D11" s="90"/>
      <c r="E11" s="32"/>
      <c r="F11" s="111"/>
      <c r="G11" s="54"/>
      <c r="H11" s="54"/>
      <c r="I11" s="93"/>
      <c r="J11" s="93"/>
      <c r="K11" s="93"/>
      <c r="L11" s="93"/>
      <c r="M11" s="93"/>
      <c r="N11" s="93"/>
      <c r="O11" s="54"/>
      <c r="P11" s="13"/>
    </row>
    <row r="12" ht="20.25" customHeight="1" spans="1:16">
      <c r="A12" s="54"/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  <c r="O12" s="54"/>
      <c r="P12" s="13" t="s">
        <v>314</v>
      </c>
    </row>
    <row r="13" s="50" customFormat="1" ht="29.25" customHeight="1" spans="1:16">
      <c r="A13" s="15" t="s">
        <v>318</v>
      </c>
      <c r="B13" s="16"/>
      <c r="C13" s="16"/>
      <c r="D13" s="17"/>
      <c r="E13" s="61"/>
      <c r="F13" s="62"/>
      <c r="G13" s="62"/>
      <c r="H13" s="62"/>
      <c r="I13" s="63"/>
      <c r="J13" s="62"/>
      <c r="K13" s="58" t="s">
        <v>319</v>
      </c>
      <c r="L13" s="59"/>
      <c r="M13" s="59"/>
      <c r="N13" s="60"/>
      <c r="O13" s="59"/>
      <c r="P13" s="66"/>
    </row>
    <row r="14" ht="72.95" customHeight="1" spans="1:16">
      <c r="A14" s="64" t="s">
        <v>320</v>
      </c>
      <c r="B14" s="65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</row>
  </sheetData>
  <mergeCells count="15">
    <mergeCell ref="A1:P1"/>
    <mergeCell ref="A13:D13"/>
    <mergeCell ref="E13:I13"/>
    <mergeCell ref="K13:N13"/>
    <mergeCell ref="A14:P14"/>
    <mergeCell ref="A2:A3"/>
    <mergeCell ref="B2:B3"/>
    <mergeCell ref="C2:C3"/>
    <mergeCell ref="D2:D3"/>
    <mergeCell ref="E2:E3"/>
    <mergeCell ref="F2:F3"/>
    <mergeCell ref="G2:G3"/>
    <mergeCell ref="H2:H3"/>
    <mergeCell ref="O2:O3"/>
    <mergeCell ref="P2:P3"/>
  </mergeCells>
  <dataValidations count="1">
    <dataValidation type="list" allowBlank="1" showInputMessage="1" showErrorMessage="1" sqref="P1 P3:P1048576">
      <formula1>"YES,NO"</formula1>
    </dataValidation>
  </dataValidations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zoomScale="120" zoomScaleNormal="120" zoomScalePageLayoutView="150" workbookViewId="0">
      <selection activeCell="E9" sqref="E9"/>
    </sheetView>
  </sheetViews>
  <sheetFormatPr defaultColWidth="9" defaultRowHeight="14.25"/>
  <cols>
    <col min="1" max="1" width="7" style="54" customWidth="1"/>
    <col min="2" max="2" width="10.875" style="54" customWidth="1"/>
    <col min="3" max="3" width="12.125" style="54" customWidth="1"/>
    <col min="4" max="4" width="12.875" style="54" customWidth="1"/>
    <col min="5" max="5" width="12.125" style="54" customWidth="1"/>
    <col min="6" max="6" width="14.375" style="54" customWidth="1"/>
    <col min="7" max="10" width="10" style="54" customWidth="1"/>
    <col min="11" max="11" width="9.125" style="54" customWidth="1"/>
    <col min="12" max="13" width="10.625" style="54" customWidth="1"/>
    <col min="14" max="16384" width="9" style="54"/>
  </cols>
  <sheetData>
    <row r="1" ht="28.5" customHeight="1" spans="1:13">
      <c r="A1" s="85" t="s">
        <v>321</v>
      </c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</row>
    <row r="2" s="83" customFormat="1" ht="18" customHeight="1" spans="1:13">
      <c r="A2" s="86" t="s">
        <v>293</v>
      </c>
      <c r="B2" s="86" t="s">
        <v>298</v>
      </c>
      <c r="C2" s="86" t="s">
        <v>294</v>
      </c>
      <c r="D2" s="86" t="s">
        <v>295</v>
      </c>
      <c r="E2" s="86" t="s">
        <v>296</v>
      </c>
      <c r="F2" s="86" t="s">
        <v>297</v>
      </c>
      <c r="G2" s="86" t="s">
        <v>322</v>
      </c>
      <c r="H2" s="86"/>
      <c r="I2" s="86" t="s">
        <v>323</v>
      </c>
      <c r="J2" s="86"/>
      <c r="K2" s="99" t="s">
        <v>324</v>
      </c>
      <c r="L2" s="100" t="s">
        <v>325</v>
      </c>
      <c r="M2" s="101" t="s">
        <v>326</v>
      </c>
    </row>
    <row r="3" s="83" customFormat="1" ht="21" customHeight="1" spans="1:13">
      <c r="A3" s="86"/>
      <c r="B3" s="86"/>
      <c r="C3" s="86"/>
      <c r="D3" s="86"/>
      <c r="E3" s="86"/>
      <c r="F3" s="86"/>
      <c r="G3" s="86" t="s">
        <v>327</v>
      </c>
      <c r="H3" s="86" t="s">
        <v>328</v>
      </c>
      <c r="I3" s="86" t="s">
        <v>327</v>
      </c>
      <c r="J3" s="86" t="s">
        <v>328</v>
      </c>
      <c r="K3" s="99"/>
      <c r="L3" s="102"/>
      <c r="M3" s="101"/>
    </row>
    <row r="4" ht="20.25" customHeight="1" spans="1:13">
      <c r="A4" s="87"/>
      <c r="B4" s="322" t="s">
        <v>313</v>
      </c>
      <c r="C4" s="32" t="s">
        <v>310</v>
      </c>
      <c r="D4" s="321" t="s">
        <v>311</v>
      </c>
      <c r="E4" s="89" t="s">
        <v>312</v>
      </c>
      <c r="F4" s="32" t="s">
        <v>183</v>
      </c>
      <c r="G4" s="54">
        <v>0</v>
      </c>
      <c r="H4" s="54">
        <v>0</v>
      </c>
      <c r="I4" s="54">
        <v>0</v>
      </c>
      <c r="J4" s="54">
        <v>0</v>
      </c>
      <c r="L4" s="103" t="s">
        <v>329</v>
      </c>
      <c r="M4" s="54" t="s">
        <v>314</v>
      </c>
    </row>
    <row r="5" ht="20.25" customHeight="1" spans="1:13">
      <c r="A5" s="87"/>
      <c r="B5" s="322" t="s">
        <v>313</v>
      </c>
      <c r="C5" s="32" t="s">
        <v>315</v>
      </c>
      <c r="D5" s="321" t="s">
        <v>311</v>
      </c>
      <c r="E5" s="90" t="s">
        <v>316</v>
      </c>
      <c r="F5" s="32" t="s">
        <v>183</v>
      </c>
      <c r="G5" s="54">
        <v>0</v>
      </c>
      <c r="H5" s="54">
        <v>0</v>
      </c>
      <c r="I5" s="54">
        <v>0</v>
      </c>
      <c r="J5" s="54">
        <v>0</v>
      </c>
      <c r="L5" s="103" t="s">
        <v>329</v>
      </c>
      <c r="M5" s="54" t="s">
        <v>314</v>
      </c>
    </row>
    <row r="6" ht="20.25" customHeight="1" spans="1:12">
      <c r="A6" s="87"/>
      <c r="B6" s="88"/>
      <c r="C6" s="32"/>
      <c r="D6" s="91"/>
      <c r="E6" s="90"/>
      <c r="F6" s="32"/>
      <c r="L6" s="103"/>
    </row>
    <row r="7" ht="20.25" customHeight="1" spans="1:12">
      <c r="A7" s="87"/>
      <c r="B7" s="88"/>
      <c r="C7" s="32"/>
      <c r="D7" s="91"/>
      <c r="E7" s="90"/>
      <c r="F7" s="32"/>
      <c r="L7" s="103"/>
    </row>
    <row r="8" ht="20.25" customHeight="1" spans="1:12">
      <c r="A8" s="87"/>
      <c r="B8" s="92"/>
      <c r="C8" s="32"/>
      <c r="D8" s="91"/>
      <c r="E8" s="90"/>
      <c r="F8" s="32"/>
      <c r="L8" s="103"/>
    </row>
    <row r="9" ht="20.25" customHeight="1" spans="1:12">
      <c r="A9" s="87"/>
      <c r="B9" s="92"/>
      <c r="C9" s="93"/>
      <c r="D9" s="91"/>
      <c r="E9" s="90"/>
      <c r="F9" s="32"/>
      <c r="L9" s="103"/>
    </row>
    <row r="10" ht="20.25" customHeight="1" spans="1:12">
      <c r="A10" s="87"/>
      <c r="B10" s="92"/>
      <c r="C10" s="93"/>
      <c r="D10" s="91"/>
      <c r="E10" s="90"/>
      <c r="F10" s="32"/>
      <c r="L10" s="103"/>
    </row>
    <row r="11" ht="20.25" customHeight="1" spans="1:12">
      <c r="A11" s="87"/>
      <c r="B11" s="92"/>
      <c r="C11" s="93"/>
      <c r="D11" s="91"/>
      <c r="E11" s="90"/>
      <c r="F11" s="32"/>
      <c r="L11" s="103"/>
    </row>
    <row r="12" ht="21" customHeight="1" spans="1:13">
      <c r="A12" s="87"/>
      <c r="B12" s="94"/>
      <c r="C12" s="87"/>
      <c r="D12" s="92"/>
      <c r="E12" s="95"/>
      <c r="F12" s="32"/>
      <c r="L12" s="103" t="s">
        <v>329</v>
      </c>
      <c r="M12" s="54" t="s">
        <v>314</v>
      </c>
    </row>
    <row r="13" s="84" customFormat="1" ht="29.25" customHeight="1" spans="1:13">
      <c r="A13" s="96" t="s">
        <v>330</v>
      </c>
      <c r="B13" s="96"/>
      <c r="C13" s="96"/>
      <c r="D13" s="96"/>
      <c r="E13" s="96"/>
      <c r="F13" s="97"/>
      <c r="G13" s="97"/>
      <c r="H13" s="96" t="s">
        <v>331</v>
      </c>
      <c r="I13" s="96"/>
      <c r="J13" s="96"/>
      <c r="K13" s="96"/>
      <c r="L13" s="104"/>
      <c r="M13" s="104"/>
    </row>
    <row r="14" ht="105" customHeight="1" spans="1:13">
      <c r="A14" s="98" t="s">
        <v>332</v>
      </c>
      <c r="B14" s="98"/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</row>
  </sheetData>
  <mergeCells count="17">
    <mergeCell ref="A1:M1"/>
    <mergeCell ref="G2:H2"/>
    <mergeCell ref="I2:J2"/>
    <mergeCell ref="A13:E13"/>
    <mergeCell ref="F13:G13"/>
    <mergeCell ref="H13:K13"/>
    <mergeCell ref="L13:M13"/>
    <mergeCell ref="A14:M14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18"/>
  <sheetViews>
    <sheetView zoomScale="125" zoomScaleNormal="125" zoomScalePageLayoutView="125" workbookViewId="0">
      <selection activeCell="F7" sqref="F7"/>
    </sheetView>
  </sheetViews>
  <sheetFormatPr defaultColWidth="9" defaultRowHeight="14.25"/>
  <cols>
    <col min="1" max="1" width="7.375" customWidth="1"/>
    <col min="2" max="2" width="7.75" customWidth="1"/>
    <col min="3" max="3" width="9.25" customWidth="1"/>
    <col min="4" max="4" width="7.375" customWidth="1"/>
    <col min="5" max="5" width="5.125" customWidth="1"/>
    <col min="6" max="6" width="15.5" customWidth="1"/>
    <col min="7" max="7" width="6.625" customWidth="1"/>
    <col min="8" max="8" width="6.375" customWidth="1"/>
    <col min="9" max="9" width="5.25" customWidth="1"/>
    <col min="10" max="11" width="7" customWidth="1"/>
    <col min="12" max="12" width="6.75" customWidth="1"/>
    <col min="13" max="13" width="7.125" customWidth="1"/>
    <col min="14" max="14" width="5.25" customWidth="1"/>
    <col min="15" max="15" width="6.25" customWidth="1"/>
    <col min="16" max="16" width="7.375" customWidth="1"/>
    <col min="17" max="17" width="6" customWidth="1"/>
    <col min="18" max="18" width="6.5" customWidth="1"/>
    <col min="19" max="20" width="6.75" customWidth="1"/>
    <col min="21" max="21" width="5.875" customWidth="1"/>
    <col min="22" max="22" width="5.75" customWidth="1"/>
    <col min="23" max="23" width="4.375" customWidth="1"/>
  </cols>
  <sheetData>
    <row r="1" ht="28.5" customHeight="1" spans="1:23">
      <c r="A1" s="51" t="s">
        <v>333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</row>
    <row r="2" s="1" customFormat="1" ht="15.95" customHeight="1" spans="1:23">
      <c r="A2" s="6" t="s">
        <v>334</v>
      </c>
      <c r="B2" s="6" t="s">
        <v>298</v>
      </c>
      <c r="C2" s="6" t="s">
        <v>294</v>
      </c>
      <c r="D2" s="67" t="s">
        <v>295</v>
      </c>
      <c r="E2" s="6" t="s">
        <v>296</v>
      </c>
      <c r="F2" s="67" t="s">
        <v>297</v>
      </c>
      <c r="G2" s="68" t="s">
        <v>335</v>
      </c>
      <c r="H2" s="69"/>
      <c r="I2" s="79"/>
      <c r="J2" s="68" t="s">
        <v>336</v>
      </c>
      <c r="K2" s="69"/>
      <c r="L2" s="79"/>
      <c r="M2" s="68" t="s">
        <v>337</v>
      </c>
      <c r="N2" s="69"/>
      <c r="O2" s="79"/>
      <c r="P2" s="68" t="s">
        <v>338</v>
      </c>
      <c r="Q2" s="69"/>
      <c r="R2" s="79"/>
      <c r="S2" s="69" t="s">
        <v>339</v>
      </c>
      <c r="T2" s="69"/>
      <c r="U2" s="79"/>
      <c r="V2" s="81" t="s">
        <v>340</v>
      </c>
      <c r="W2" s="81" t="s">
        <v>308</v>
      </c>
    </row>
    <row r="3" s="1" customFormat="1" ht="18" customHeight="1" spans="1:23">
      <c r="A3" s="7"/>
      <c r="B3" s="70"/>
      <c r="C3" s="70"/>
      <c r="D3" s="71"/>
      <c r="E3" s="70"/>
      <c r="F3" s="71"/>
      <c r="G3" s="5" t="s">
        <v>341</v>
      </c>
      <c r="H3" s="5" t="s">
        <v>130</v>
      </c>
      <c r="I3" s="5" t="s">
        <v>298</v>
      </c>
      <c r="J3" s="5" t="s">
        <v>341</v>
      </c>
      <c r="K3" s="5" t="s">
        <v>130</v>
      </c>
      <c r="L3" s="5" t="s">
        <v>298</v>
      </c>
      <c r="M3" s="5" t="s">
        <v>341</v>
      </c>
      <c r="N3" s="5" t="s">
        <v>130</v>
      </c>
      <c r="O3" s="5" t="s">
        <v>298</v>
      </c>
      <c r="P3" s="5" t="s">
        <v>341</v>
      </c>
      <c r="Q3" s="5" t="s">
        <v>130</v>
      </c>
      <c r="R3" s="5" t="s">
        <v>298</v>
      </c>
      <c r="S3" s="5" t="s">
        <v>341</v>
      </c>
      <c r="T3" s="5" t="s">
        <v>130</v>
      </c>
      <c r="U3" s="5" t="s">
        <v>298</v>
      </c>
      <c r="V3" s="82"/>
      <c r="W3" s="82"/>
    </row>
    <row r="4" s="3" customFormat="1" ht="28.5" customHeight="1" spans="1:23">
      <c r="A4" s="72" t="s">
        <v>342</v>
      </c>
      <c r="B4" s="73"/>
      <c r="C4" s="74"/>
      <c r="D4" s="75"/>
      <c r="E4" s="76"/>
      <c r="F4" s="77" t="s">
        <v>343</v>
      </c>
      <c r="G4" s="75"/>
      <c r="H4" s="13"/>
      <c r="I4" s="7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</row>
    <row r="5" s="1" customFormat="1" ht="15.95" customHeight="1" spans="1:23">
      <c r="A5" s="6" t="s">
        <v>334</v>
      </c>
      <c r="B5" s="6" t="s">
        <v>298</v>
      </c>
      <c r="C5" s="6" t="s">
        <v>294</v>
      </c>
      <c r="D5" s="67" t="s">
        <v>295</v>
      </c>
      <c r="E5" s="6" t="s">
        <v>296</v>
      </c>
      <c r="F5" s="67" t="s">
        <v>297</v>
      </c>
      <c r="G5" s="68" t="s">
        <v>335</v>
      </c>
      <c r="H5" s="69"/>
      <c r="I5" s="79"/>
      <c r="J5" s="68" t="s">
        <v>336</v>
      </c>
      <c r="K5" s="69"/>
      <c r="L5" s="79"/>
      <c r="M5" s="68" t="s">
        <v>337</v>
      </c>
      <c r="N5" s="69"/>
      <c r="O5" s="79"/>
      <c r="P5" s="68" t="s">
        <v>338</v>
      </c>
      <c r="Q5" s="69"/>
      <c r="R5" s="79"/>
      <c r="S5" s="69" t="s">
        <v>339</v>
      </c>
      <c r="T5" s="69"/>
      <c r="U5" s="79"/>
      <c r="V5" s="81" t="s">
        <v>340</v>
      </c>
      <c r="W5" s="81" t="s">
        <v>308</v>
      </c>
    </row>
    <row r="6" s="1" customFormat="1" ht="18" customHeight="1" spans="1:23">
      <c r="A6" s="7"/>
      <c r="B6" s="70"/>
      <c r="C6" s="70"/>
      <c r="D6" s="71"/>
      <c r="E6" s="70"/>
      <c r="F6" s="71"/>
      <c r="G6" s="5" t="s">
        <v>341</v>
      </c>
      <c r="H6" s="5" t="s">
        <v>130</v>
      </c>
      <c r="I6" s="5" t="s">
        <v>298</v>
      </c>
      <c r="J6" s="5" t="s">
        <v>341</v>
      </c>
      <c r="K6" s="5" t="s">
        <v>130</v>
      </c>
      <c r="L6" s="5" t="s">
        <v>298</v>
      </c>
      <c r="M6" s="5" t="s">
        <v>341</v>
      </c>
      <c r="N6" s="5" t="s">
        <v>130</v>
      </c>
      <c r="O6" s="5" t="s">
        <v>298</v>
      </c>
      <c r="P6" s="5" t="s">
        <v>341</v>
      </c>
      <c r="Q6" s="5" t="s">
        <v>130</v>
      </c>
      <c r="R6" s="5" t="s">
        <v>298</v>
      </c>
      <c r="S6" s="5" t="s">
        <v>341</v>
      </c>
      <c r="T6" s="5" t="s">
        <v>130</v>
      </c>
      <c r="U6" s="5" t="s">
        <v>298</v>
      </c>
      <c r="V6" s="82"/>
      <c r="W6" s="82"/>
    </row>
    <row r="7" s="3" customFormat="1" ht="26.1" customHeight="1" spans="1:23">
      <c r="A7" s="72" t="s">
        <v>344</v>
      </c>
      <c r="B7" s="73"/>
      <c r="C7" s="74"/>
      <c r="D7" s="75"/>
      <c r="E7" s="76"/>
      <c r="F7" s="13"/>
      <c r="G7" s="75"/>
      <c r="H7" s="13"/>
      <c r="I7" s="7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="1" customFormat="1" ht="15.95" customHeight="1" spans="1:23">
      <c r="A8" s="6" t="s">
        <v>334</v>
      </c>
      <c r="B8" s="6" t="s">
        <v>298</v>
      </c>
      <c r="C8" s="6" t="s">
        <v>294</v>
      </c>
      <c r="D8" s="67" t="s">
        <v>295</v>
      </c>
      <c r="E8" s="6" t="s">
        <v>296</v>
      </c>
      <c r="F8" s="67" t="s">
        <v>297</v>
      </c>
      <c r="G8" s="68" t="s">
        <v>335</v>
      </c>
      <c r="H8" s="69"/>
      <c r="I8" s="79"/>
      <c r="J8" s="68" t="s">
        <v>336</v>
      </c>
      <c r="K8" s="69"/>
      <c r="L8" s="79"/>
      <c r="M8" s="68" t="s">
        <v>337</v>
      </c>
      <c r="N8" s="69"/>
      <c r="O8" s="79"/>
      <c r="P8" s="68" t="s">
        <v>338</v>
      </c>
      <c r="Q8" s="69"/>
      <c r="R8" s="79"/>
      <c r="S8" s="69" t="s">
        <v>339</v>
      </c>
      <c r="T8" s="69"/>
      <c r="U8" s="79"/>
      <c r="V8" s="81" t="s">
        <v>340</v>
      </c>
      <c r="W8" s="81" t="s">
        <v>308</v>
      </c>
    </row>
    <row r="9" s="1" customFormat="1" ht="18" customHeight="1" spans="1:23">
      <c r="A9" s="7"/>
      <c r="B9" s="70"/>
      <c r="C9" s="70"/>
      <c r="D9" s="71"/>
      <c r="E9" s="70"/>
      <c r="F9" s="71"/>
      <c r="G9" s="5" t="s">
        <v>341</v>
      </c>
      <c r="H9" s="5" t="s">
        <v>130</v>
      </c>
      <c r="I9" s="5" t="s">
        <v>298</v>
      </c>
      <c r="J9" s="5" t="s">
        <v>341</v>
      </c>
      <c r="K9" s="5" t="s">
        <v>130</v>
      </c>
      <c r="L9" s="5" t="s">
        <v>298</v>
      </c>
      <c r="M9" s="5" t="s">
        <v>341</v>
      </c>
      <c r="N9" s="5" t="s">
        <v>130</v>
      </c>
      <c r="O9" s="5" t="s">
        <v>298</v>
      </c>
      <c r="P9" s="5" t="s">
        <v>341</v>
      </c>
      <c r="Q9" s="5" t="s">
        <v>130</v>
      </c>
      <c r="R9" s="5" t="s">
        <v>298</v>
      </c>
      <c r="S9" s="5" t="s">
        <v>341</v>
      </c>
      <c r="T9" s="5" t="s">
        <v>130</v>
      </c>
      <c r="U9" s="5" t="s">
        <v>298</v>
      </c>
      <c r="V9" s="82"/>
      <c r="W9" s="82"/>
    </row>
    <row r="10" s="3" customFormat="1" ht="26.1" customHeight="1" spans="1:23">
      <c r="A10" s="72" t="s">
        <v>345</v>
      </c>
      <c r="B10" s="73"/>
      <c r="C10" s="74"/>
      <c r="D10" s="75"/>
      <c r="E10" s="76"/>
      <c r="F10" s="13"/>
      <c r="G10" s="75"/>
      <c r="H10" s="13"/>
      <c r="I10" s="7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="1" customFormat="1" ht="15.95" customHeight="1" spans="1:23">
      <c r="A11" s="6" t="s">
        <v>334</v>
      </c>
      <c r="B11" s="6" t="s">
        <v>298</v>
      </c>
      <c r="C11" s="6" t="s">
        <v>294</v>
      </c>
      <c r="D11" s="67" t="s">
        <v>295</v>
      </c>
      <c r="E11" s="6" t="s">
        <v>296</v>
      </c>
      <c r="F11" s="67" t="s">
        <v>297</v>
      </c>
      <c r="G11" s="68" t="s">
        <v>335</v>
      </c>
      <c r="H11" s="69"/>
      <c r="I11" s="79"/>
      <c r="J11" s="68" t="s">
        <v>336</v>
      </c>
      <c r="K11" s="69"/>
      <c r="L11" s="79"/>
      <c r="M11" s="68" t="s">
        <v>337</v>
      </c>
      <c r="N11" s="69"/>
      <c r="O11" s="79"/>
      <c r="P11" s="68" t="s">
        <v>338</v>
      </c>
      <c r="Q11" s="69"/>
      <c r="R11" s="79"/>
      <c r="S11" s="69" t="s">
        <v>339</v>
      </c>
      <c r="T11" s="69"/>
      <c r="U11" s="79"/>
      <c r="V11" s="81" t="s">
        <v>340</v>
      </c>
      <c r="W11" s="81" t="s">
        <v>308</v>
      </c>
    </row>
    <row r="12" s="1" customFormat="1" ht="18" customHeight="1" spans="1:23">
      <c r="A12" s="7"/>
      <c r="B12" s="70"/>
      <c r="C12" s="70"/>
      <c r="D12" s="71"/>
      <c r="E12" s="70"/>
      <c r="F12" s="71"/>
      <c r="G12" s="5" t="s">
        <v>341</v>
      </c>
      <c r="H12" s="5" t="s">
        <v>130</v>
      </c>
      <c r="I12" s="5" t="s">
        <v>298</v>
      </c>
      <c r="J12" s="5" t="s">
        <v>341</v>
      </c>
      <c r="K12" s="5" t="s">
        <v>130</v>
      </c>
      <c r="L12" s="5" t="s">
        <v>298</v>
      </c>
      <c r="M12" s="5" t="s">
        <v>341</v>
      </c>
      <c r="N12" s="5" t="s">
        <v>130</v>
      </c>
      <c r="O12" s="5" t="s">
        <v>298</v>
      </c>
      <c r="P12" s="5" t="s">
        <v>341</v>
      </c>
      <c r="Q12" s="5" t="s">
        <v>130</v>
      </c>
      <c r="R12" s="5" t="s">
        <v>298</v>
      </c>
      <c r="S12" s="5" t="s">
        <v>341</v>
      </c>
      <c r="T12" s="5" t="s">
        <v>130</v>
      </c>
      <c r="U12" s="5" t="s">
        <v>298</v>
      </c>
      <c r="V12" s="82"/>
      <c r="W12" s="82"/>
    </row>
    <row r="13" s="3" customFormat="1" ht="26.1" customHeight="1" spans="1:23">
      <c r="A13" s="72" t="s">
        <v>346</v>
      </c>
      <c r="B13" s="73"/>
      <c r="C13" s="74"/>
      <c r="D13" s="75"/>
      <c r="E13" s="76"/>
      <c r="F13" s="13"/>
      <c r="G13" s="75"/>
      <c r="H13" s="13"/>
      <c r="I13" s="7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</row>
    <row r="14" s="1" customFormat="1" ht="15.95" customHeight="1" spans="1:23">
      <c r="A14" s="6" t="s">
        <v>334</v>
      </c>
      <c r="B14" s="6" t="s">
        <v>298</v>
      </c>
      <c r="C14" s="6" t="s">
        <v>294</v>
      </c>
      <c r="D14" s="67" t="s">
        <v>295</v>
      </c>
      <c r="E14" s="6" t="s">
        <v>296</v>
      </c>
      <c r="F14" s="67" t="s">
        <v>297</v>
      </c>
      <c r="G14" s="68" t="s">
        <v>335</v>
      </c>
      <c r="H14" s="69"/>
      <c r="I14" s="79"/>
      <c r="J14" s="68" t="s">
        <v>336</v>
      </c>
      <c r="K14" s="69"/>
      <c r="L14" s="79"/>
      <c r="M14" s="68" t="s">
        <v>337</v>
      </c>
      <c r="N14" s="69"/>
      <c r="O14" s="79"/>
      <c r="P14" s="68" t="s">
        <v>338</v>
      </c>
      <c r="Q14" s="69"/>
      <c r="R14" s="79"/>
      <c r="S14" s="69" t="s">
        <v>339</v>
      </c>
      <c r="T14" s="69"/>
      <c r="U14" s="79"/>
      <c r="V14" s="81" t="s">
        <v>340</v>
      </c>
      <c r="W14" s="81" t="s">
        <v>308</v>
      </c>
    </row>
    <row r="15" s="1" customFormat="1" ht="18" customHeight="1" spans="1:23">
      <c r="A15" s="7"/>
      <c r="B15" s="70"/>
      <c r="C15" s="70"/>
      <c r="D15" s="71"/>
      <c r="E15" s="70"/>
      <c r="F15" s="71"/>
      <c r="G15" s="5" t="s">
        <v>341</v>
      </c>
      <c r="H15" s="5" t="s">
        <v>130</v>
      </c>
      <c r="I15" s="5" t="s">
        <v>298</v>
      </c>
      <c r="J15" s="5" t="s">
        <v>341</v>
      </c>
      <c r="K15" s="5" t="s">
        <v>130</v>
      </c>
      <c r="L15" s="5" t="s">
        <v>298</v>
      </c>
      <c r="M15" s="5" t="s">
        <v>341</v>
      </c>
      <c r="N15" s="5" t="s">
        <v>130</v>
      </c>
      <c r="O15" s="5" t="s">
        <v>298</v>
      </c>
      <c r="P15" s="5" t="s">
        <v>341</v>
      </c>
      <c r="Q15" s="5" t="s">
        <v>130</v>
      </c>
      <c r="R15" s="5" t="s">
        <v>298</v>
      </c>
      <c r="S15" s="5" t="s">
        <v>341</v>
      </c>
      <c r="T15" s="5" t="s">
        <v>130</v>
      </c>
      <c r="U15" s="5" t="s">
        <v>298</v>
      </c>
      <c r="V15" s="82"/>
      <c r="W15" s="82"/>
    </row>
    <row r="16" s="3" customFormat="1" ht="26.1" customHeight="1" spans="1:23">
      <c r="A16" s="72" t="s">
        <v>347</v>
      </c>
      <c r="B16" s="73"/>
      <c r="C16" s="74"/>
      <c r="D16" s="75"/>
      <c r="E16" s="76"/>
      <c r="F16" s="13"/>
      <c r="G16" s="75"/>
      <c r="H16" s="13"/>
      <c r="I16" s="7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</row>
    <row r="17" s="3" customFormat="1" ht="26.1" customHeight="1" spans="1:23">
      <c r="A17" s="15" t="s">
        <v>348</v>
      </c>
      <c r="B17" s="16"/>
      <c r="C17" s="16"/>
      <c r="D17" s="16"/>
      <c r="E17" s="17"/>
      <c r="F17" s="13"/>
      <c r="G17" s="78"/>
      <c r="H17" s="13"/>
      <c r="I17" s="80"/>
      <c r="J17" s="13"/>
      <c r="K17" s="13"/>
      <c r="L17" s="15" t="s">
        <v>349</v>
      </c>
      <c r="M17" s="16"/>
      <c r="N17" s="16"/>
      <c r="O17" s="17"/>
      <c r="P17" s="13"/>
      <c r="Q17" s="13"/>
      <c r="R17" s="13"/>
      <c r="S17" s="13"/>
      <c r="T17" s="13"/>
      <c r="U17" s="13"/>
      <c r="V17" s="13"/>
      <c r="W17" s="13"/>
    </row>
    <row r="18" ht="72.95" customHeight="1" spans="1:23">
      <c r="A18" s="64" t="s">
        <v>350</v>
      </c>
      <c r="B18" s="64"/>
      <c r="C18" s="65"/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</row>
  </sheetData>
  <mergeCells count="69">
    <mergeCell ref="A1:W1"/>
    <mergeCell ref="G2:I2"/>
    <mergeCell ref="J2:L2"/>
    <mergeCell ref="M2:O2"/>
    <mergeCell ref="P2:R2"/>
    <mergeCell ref="S2:U2"/>
    <mergeCell ref="G5:I5"/>
    <mergeCell ref="J5:L5"/>
    <mergeCell ref="M5:O5"/>
    <mergeCell ref="P5:R5"/>
    <mergeCell ref="S5:U5"/>
    <mergeCell ref="G8:I8"/>
    <mergeCell ref="J8:L8"/>
    <mergeCell ref="M8:O8"/>
    <mergeCell ref="P8:R8"/>
    <mergeCell ref="S8:U8"/>
    <mergeCell ref="G11:I11"/>
    <mergeCell ref="J11:L11"/>
    <mergeCell ref="M11:O11"/>
    <mergeCell ref="P11:R11"/>
    <mergeCell ref="S11:U11"/>
    <mergeCell ref="G14:I14"/>
    <mergeCell ref="J14:L14"/>
    <mergeCell ref="M14:O14"/>
    <mergeCell ref="P14:R14"/>
    <mergeCell ref="S14:U14"/>
    <mergeCell ref="A17:E17"/>
    <mergeCell ref="L17:O17"/>
    <mergeCell ref="A18:W18"/>
    <mergeCell ref="A2:A3"/>
    <mergeCell ref="A5:A6"/>
    <mergeCell ref="A8:A9"/>
    <mergeCell ref="A11:A12"/>
    <mergeCell ref="A14:A15"/>
    <mergeCell ref="B2:B3"/>
    <mergeCell ref="B5:B6"/>
    <mergeCell ref="B8:B9"/>
    <mergeCell ref="B11:B12"/>
    <mergeCell ref="B14:B15"/>
    <mergeCell ref="C2:C3"/>
    <mergeCell ref="C5:C6"/>
    <mergeCell ref="C8:C9"/>
    <mergeCell ref="C11:C12"/>
    <mergeCell ref="C14:C15"/>
    <mergeCell ref="D2:D3"/>
    <mergeCell ref="D5:D6"/>
    <mergeCell ref="D8:D9"/>
    <mergeCell ref="D11:D12"/>
    <mergeCell ref="D14:D15"/>
    <mergeCell ref="E2:E3"/>
    <mergeCell ref="E5:E6"/>
    <mergeCell ref="E8:E9"/>
    <mergeCell ref="E11:E12"/>
    <mergeCell ref="E14:E15"/>
    <mergeCell ref="F2:F3"/>
    <mergeCell ref="F5:F6"/>
    <mergeCell ref="F8:F9"/>
    <mergeCell ref="F11:F12"/>
    <mergeCell ref="F14:F15"/>
    <mergeCell ref="V2:V3"/>
    <mergeCell ref="V5:V6"/>
    <mergeCell ref="V8:V9"/>
    <mergeCell ref="V11:V12"/>
    <mergeCell ref="V14:V15"/>
    <mergeCell ref="W2:W3"/>
    <mergeCell ref="W5:W6"/>
    <mergeCell ref="W8:W9"/>
    <mergeCell ref="W11:W12"/>
    <mergeCell ref="W14:W15"/>
  </mergeCells>
  <dataValidations count="1">
    <dataValidation type="list" allowBlank="1" showInputMessage="1" showErrorMessage="1" sqref="W1 W4 W7 W10 W13 W16:W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zoomScale="125" zoomScaleNormal="125" zoomScalePageLayoutView="125" workbookViewId="0">
      <selection activeCell="I11" sqref="I11:K11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ht="29.25" spans="1:14">
      <c r="A1" s="51" t="s">
        <v>351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</row>
    <row r="2" s="49" customFormat="1" ht="16.5" spans="1:14">
      <c r="A2" s="52" t="s">
        <v>352</v>
      </c>
      <c r="B2" s="53" t="s">
        <v>294</v>
      </c>
      <c r="C2" s="53" t="s">
        <v>295</v>
      </c>
      <c r="D2" s="53" t="s">
        <v>296</v>
      </c>
      <c r="E2" s="53" t="s">
        <v>297</v>
      </c>
      <c r="F2" s="53" t="s">
        <v>298</v>
      </c>
      <c r="G2" s="52" t="s">
        <v>353</v>
      </c>
      <c r="H2" s="52" t="s">
        <v>354</v>
      </c>
      <c r="I2" s="52" t="s">
        <v>355</v>
      </c>
      <c r="J2" s="52" t="s">
        <v>354</v>
      </c>
      <c r="K2" s="52" t="s">
        <v>356</v>
      </c>
      <c r="L2" s="52" t="s">
        <v>354</v>
      </c>
      <c r="M2" s="53" t="s">
        <v>340</v>
      </c>
      <c r="N2" s="53" t="s">
        <v>308</v>
      </c>
    </row>
    <row r="3" spans="1:14">
      <c r="A3" s="54"/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ht="16.5" spans="1:14">
      <c r="A4" s="56" t="s">
        <v>352</v>
      </c>
      <c r="B4" s="57" t="s">
        <v>357</v>
      </c>
      <c r="C4" s="57" t="s">
        <v>341</v>
      </c>
      <c r="D4" s="57" t="s">
        <v>296</v>
      </c>
      <c r="E4" s="53" t="s">
        <v>297</v>
      </c>
      <c r="F4" s="53" t="s">
        <v>298</v>
      </c>
      <c r="G4" s="52" t="s">
        <v>353</v>
      </c>
      <c r="H4" s="52" t="s">
        <v>354</v>
      </c>
      <c r="I4" s="52" t="s">
        <v>355</v>
      </c>
      <c r="J4" s="52" t="s">
        <v>354</v>
      </c>
      <c r="K4" s="52" t="s">
        <v>356</v>
      </c>
      <c r="L4" s="52" t="s">
        <v>354</v>
      </c>
      <c r="M4" s="53" t="s">
        <v>340</v>
      </c>
      <c r="N4" s="53" t="s">
        <v>308</v>
      </c>
    </row>
    <row r="5" spans="1:14">
      <c r="A5" s="54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</row>
    <row r="6" spans="1:14">
      <c r="A6" s="54"/>
      <c r="B6" s="55"/>
      <c r="C6" s="55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</row>
    <row r="7" spans="1:14">
      <c r="A7" s="54"/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</row>
    <row r="8" spans="1:14">
      <c r="A8" s="54"/>
      <c r="B8" s="54"/>
      <c r="C8" s="54"/>
      <c r="D8" s="54"/>
      <c r="E8" s="54"/>
      <c r="F8" s="54"/>
      <c r="G8" s="54"/>
      <c r="H8" s="54"/>
      <c r="I8" s="54"/>
      <c r="J8" s="54"/>
      <c r="K8" s="54"/>
      <c r="L8" s="54"/>
      <c r="M8" s="54"/>
      <c r="N8" s="54"/>
    </row>
    <row r="9" spans="1:14">
      <c r="A9" s="54"/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>
      <c r="A10" s="54"/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="50" customFormat="1" ht="18.75" spans="1:14">
      <c r="A11" s="58" t="s">
        <v>348</v>
      </c>
      <c r="B11" s="59"/>
      <c r="C11" s="59"/>
      <c r="D11" s="60"/>
      <c r="E11" s="61"/>
      <c r="F11" s="62"/>
      <c r="G11" s="63"/>
      <c r="H11" s="62"/>
      <c r="I11" s="58" t="s">
        <v>349</v>
      </c>
      <c r="J11" s="59"/>
      <c r="K11" s="59"/>
      <c r="L11" s="59"/>
      <c r="M11" s="59"/>
      <c r="N11" s="66"/>
    </row>
    <row r="12" ht="63.95" customHeight="1" spans="1:14">
      <c r="A12" s="64" t="s">
        <v>358</v>
      </c>
      <c r="B12" s="65"/>
      <c r="C12" s="65"/>
      <c r="D12" s="65"/>
      <c r="E12" s="65"/>
      <c r="F12" s="65"/>
      <c r="G12" s="65"/>
      <c r="H12" s="65"/>
      <c r="I12" s="65"/>
      <c r="J12" s="65"/>
      <c r="K12" s="65"/>
      <c r="L12" s="65"/>
      <c r="M12" s="65"/>
      <c r="N12" s="65"/>
    </row>
  </sheetData>
  <mergeCells count="5">
    <mergeCell ref="A1:N1"/>
    <mergeCell ref="A11:D11"/>
    <mergeCell ref="E11:G11"/>
    <mergeCell ref="I11:K11"/>
    <mergeCell ref="A12:N12"/>
  </mergeCells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zoomScale="125" zoomScaleNormal="125" zoomScalePageLayoutView="125" topLeftCell="E1" workbookViewId="0">
      <selection activeCell="E3" sqref="E3:H7"/>
    </sheetView>
  </sheetViews>
  <sheetFormatPr defaultColWidth="9" defaultRowHeight="14.25"/>
  <cols>
    <col min="1" max="1" width="8.125" style="27" customWidth="1"/>
    <col min="2" max="2" width="15" style="27" customWidth="1"/>
    <col min="3" max="3" width="8.875" style="27" customWidth="1"/>
    <col min="4" max="4" width="14" style="27" customWidth="1"/>
    <col min="5" max="5" width="20.875" style="27" customWidth="1"/>
    <col min="6" max="6" width="15.875" style="27" customWidth="1"/>
    <col min="7" max="7" width="17" style="27" customWidth="1"/>
    <col min="8" max="8" width="16.625" style="27" customWidth="1"/>
    <col min="9" max="9" width="8.375" style="27" customWidth="1"/>
    <col min="10" max="10" width="9" style="27" customWidth="1"/>
    <col min="11" max="11" width="6.625" style="27" customWidth="1"/>
    <col min="12" max="12" width="6.375" style="27" customWidth="1"/>
    <col min="13" max="16384" width="9" style="27"/>
  </cols>
  <sheetData>
    <row r="1" ht="30" customHeight="1" spans="1:12">
      <c r="A1" s="28" t="s">
        <v>359</v>
      </c>
      <c r="B1" s="28"/>
      <c r="C1" s="28"/>
      <c r="D1" s="28"/>
      <c r="E1" s="28"/>
      <c r="F1" s="28"/>
      <c r="G1" s="28"/>
      <c r="H1" s="28"/>
      <c r="I1" s="28"/>
      <c r="J1" s="28"/>
      <c r="K1"/>
      <c r="L1"/>
    </row>
    <row r="2" s="24" customFormat="1" ht="19.5" customHeight="1" spans="1:12">
      <c r="A2" s="29" t="s">
        <v>334</v>
      </c>
      <c r="B2" s="30" t="s">
        <v>298</v>
      </c>
      <c r="C2" s="30" t="s">
        <v>294</v>
      </c>
      <c r="D2" s="30" t="s">
        <v>295</v>
      </c>
      <c r="E2" s="29" t="s">
        <v>296</v>
      </c>
      <c r="F2" s="30" t="s">
        <v>297</v>
      </c>
      <c r="G2" s="29" t="s">
        <v>360</v>
      </c>
      <c r="H2" s="29" t="s">
        <v>361</v>
      </c>
      <c r="I2" s="29" t="s">
        <v>362</v>
      </c>
      <c r="J2" s="29" t="s">
        <v>363</v>
      </c>
      <c r="K2" s="30" t="s">
        <v>340</v>
      </c>
      <c r="L2" s="30" t="s">
        <v>308</v>
      </c>
    </row>
    <row r="3" s="25" customFormat="1" ht="19.5" customHeight="1" spans="1:12">
      <c r="A3" s="31" t="s">
        <v>342</v>
      </c>
      <c r="B3" s="30" t="s">
        <v>364</v>
      </c>
      <c r="C3" s="30"/>
      <c r="D3" s="29"/>
      <c r="E3" s="11" t="s">
        <v>365</v>
      </c>
      <c r="F3" s="32" t="s">
        <v>183</v>
      </c>
      <c r="G3" s="29" t="s">
        <v>366</v>
      </c>
      <c r="H3" s="29" t="s">
        <v>367</v>
      </c>
      <c r="I3" s="29"/>
      <c r="J3" s="29"/>
      <c r="K3" s="44" t="s">
        <v>368</v>
      </c>
      <c r="L3" s="44" t="s">
        <v>314</v>
      </c>
    </row>
    <row r="4" s="25" customFormat="1" ht="19.5" customHeight="1" spans="1:12">
      <c r="A4" s="31" t="s">
        <v>342</v>
      </c>
      <c r="B4" s="30" t="s">
        <v>364</v>
      </c>
      <c r="C4" s="30"/>
      <c r="D4" s="29"/>
      <c r="E4" s="11" t="s">
        <v>365</v>
      </c>
      <c r="F4" s="32" t="s">
        <v>183</v>
      </c>
      <c r="G4" s="29" t="s">
        <v>366</v>
      </c>
      <c r="H4" s="29" t="s">
        <v>367</v>
      </c>
      <c r="I4" s="29"/>
      <c r="J4" s="29"/>
      <c r="K4" s="44" t="s">
        <v>368</v>
      </c>
      <c r="L4" s="44" t="s">
        <v>314</v>
      </c>
    </row>
    <row r="5" s="25" customFormat="1" ht="19.5" customHeight="1" spans="1:12">
      <c r="A5" s="31" t="s">
        <v>342</v>
      </c>
      <c r="B5" s="30" t="s">
        <v>364</v>
      </c>
      <c r="C5" s="30"/>
      <c r="D5" s="29"/>
      <c r="E5" s="11" t="s">
        <v>365</v>
      </c>
      <c r="F5" s="32" t="s">
        <v>183</v>
      </c>
      <c r="G5" s="29" t="s">
        <v>366</v>
      </c>
      <c r="H5" s="29" t="s">
        <v>367</v>
      </c>
      <c r="I5" s="29"/>
      <c r="J5" s="29"/>
      <c r="K5" s="44" t="s">
        <v>368</v>
      </c>
      <c r="L5" s="44" t="s">
        <v>314</v>
      </c>
    </row>
    <row r="6" s="25" customFormat="1" ht="19.5" customHeight="1" spans="1:12">
      <c r="A6" s="31" t="s">
        <v>342</v>
      </c>
      <c r="B6" s="30" t="s">
        <v>364</v>
      </c>
      <c r="C6" s="30"/>
      <c r="D6" s="29"/>
      <c r="E6" s="11" t="s">
        <v>365</v>
      </c>
      <c r="F6" s="32" t="s">
        <v>183</v>
      </c>
      <c r="G6" s="29" t="s">
        <v>366</v>
      </c>
      <c r="H6" s="29" t="s">
        <v>367</v>
      </c>
      <c r="I6" s="29"/>
      <c r="J6" s="29"/>
      <c r="K6" s="44" t="s">
        <v>368</v>
      </c>
      <c r="L6" s="44" t="s">
        <v>314</v>
      </c>
    </row>
    <row r="7" s="25" customFormat="1" ht="19.5" customHeight="1" spans="1:12">
      <c r="A7" s="31" t="s">
        <v>342</v>
      </c>
      <c r="B7" s="30" t="s">
        <v>364</v>
      </c>
      <c r="C7" s="30"/>
      <c r="D7" s="29"/>
      <c r="E7" s="11" t="s">
        <v>365</v>
      </c>
      <c r="F7" s="32" t="s">
        <v>183</v>
      </c>
      <c r="G7" s="29" t="s">
        <v>366</v>
      </c>
      <c r="H7" s="29" t="s">
        <v>367</v>
      </c>
      <c r="I7" s="29"/>
      <c r="J7" s="29"/>
      <c r="K7" s="44" t="s">
        <v>368</v>
      </c>
      <c r="L7" s="44" t="s">
        <v>314</v>
      </c>
    </row>
    <row r="8" ht="19.5" customHeight="1" spans="1:12">
      <c r="A8" s="31"/>
      <c r="B8" s="33"/>
      <c r="C8" s="33"/>
      <c r="D8" s="34"/>
      <c r="E8" s="11"/>
      <c r="F8" s="32"/>
      <c r="G8" s="33"/>
      <c r="H8" s="33"/>
      <c r="I8" s="45"/>
      <c r="J8" s="33"/>
      <c r="K8" s="44"/>
      <c r="L8" s="44"/>
    </row>
    <row r="9" s="26" customFormat="1" ht="19.5" customHeight="1" spans="1:12">
      <c r="A9" s="31"/>
      <c r="B9" s="33"/>
      <c r="C9" s="33"/>
      <c r="D9" s="35"/>
      <c r="E9" s="11"/>
      <c r="F9" s="32"/>
      <c r="G9" s="33"/>
      <c r="H9" s="36"/>
      <c r="I9" s="46"/>
      <c r="J9" s="33"/>
      <c r="K9" s="44"/>
      <c r="L9" s="44"/>
    </row>
    <row r="10" ht="19.5" customHeight="1" spans="1:12">
      <c r="A10" s="31"/>
      <c r="B10" s="33"/>
      <c r="C10" s="33"/>
      <c r="D10" s="35"/>
      <c r="E10" s="11"/>
      <c r="F10" s="32"/>
      <c r="G10" s="33"/>
      <c r="H10" s="33"/>
      <c r="I10" s="46"/>
      <c r="J10" s="33"/>
      <c r="K10" s="44"/>
      <c r="L10" s="44"/>
    </row>
    <row r="11" ht="19.5" customHeight="1" spans="1:12">
      <c r="A11" s="31"/>
      <c r="B11" s="33"/>
      <c r="C11" s="33"/>
      <c r="D11" s="35"/>
      <c r="E11" s="11"/>
      <c r="F11" s="32"/>
      <c r="G11" s="33"/>
      <c r="H11" s="33"/>
      <c r="I11" s="46"/>
      <c r="J11" s="33"/>
      <c r="K11" s="44"/>
      <c r="L11" s="44"/>
    </row>
    <row r="12" ht="19.5" customHeight="1" spans="1:12">
      <c r="A12" s="31"/>
      <c r="B12" s="33"/>
      <c r="C12" s="33"/>
      <c r="D12" s="35"/>
      <c r="E12" s="11"/>
      <c r="F12" s="32"/>
      <c r="G12" s="33"/>
      <c r="H12" s="33"/>
      <c r="I12" s="46"/>
      <c r="J12" s="33"/>
      <c r="K12" s="44"/>
      <c r="L12" s="44"/>
    </row>
    <row r="13" ht="19.5" customHeight="1" spans="1:12">
      <c r="A13" s="31"/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</row>
    <row r="14" spans="1:12">
      <c r="A14" s="37" t="s">
        <v>369</v>
      </c>
      <c r="B14" s="38"/>
      <c r="C14" s="38"/>
      <c r="D14" s="38"/>
      <c r="E14" s="39"/>
      <c r="F14" s="40"/>
      <c r="G14" s="41"/>
      <c r="H14" s="37" t="s">
        <v>370</v>
      </c>
      <c r="I14" s="38"/>
      <c r="J14" s="38"/>
      <c r="K14" s="38"/>
      <c r="L14" s="47"/>
    </row>
    <row r="15" spans="1:12">
      <c r="A15" s="42" t="s">
        <v>371</v>
      </c>
      <c r="B15" s="43"/>
      <c r="C15" s="43"/>
      <c r="D15" s="43"/>
      <c r="E15" s="43"/>
      <c r="F15" s="43"/>
      <c r="G15" s="43"/>
      <c r="H15" s="43"/>
      <c r="I15" s="43"/>
      <c r="J15" s="43"/>
      <c r="K15" s="43"/>
      <c r="L15" s="48"/>
    </row>
  </sheetData>
  <mergeCells count="5">
    <mergeCell ref="A1:J1"/>
    <mergeCell ref="A14:E14"/>
    <mergeCell ref="F14:G14"/>
    <mergeCell ref="H14:J14"/>
    <mergeCell ref="A15:L15"/>
  </mergeCells>
  <dataValidations count="1">
    <dataValidation type="list" allowBlank="1" showInputMessage="1" showErrorMessage="1" sqref="L3 L4 L5 L6 L7 L8:L10">
      <formula1>"YES,NO"</formula1>
    </dataValidation>
  </dataValidation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zoomScale="125" zoomScaleNormal="125" zoomScalePageLayoutView="125" workbookViewId="0">
      <selection activeCell="D19" sqref="D19"/>
    </sheetView>
  </sheetViews>
  <sheetFormatPr defaultColWidth="9" defaultRowHeight="11.25" outlineLevelRow="7"/>
  <cols>
    <col min="1" max="1" width="8.75" style="3" customWidth="1"/>
    <col min="2" max="2" width="11.75" style="3" customWidth="1"/>
    <col min="3" max="3" width="16.125" style="3" customWidth="1"/>
    <col min="4" max="4" width="19.875" style="3" customWidth="1"/>
    <col min="5" max="5" width="14.375" style="3" customWidth="1"/>
    <col min="6" max="6" width="19.625" style="3" customWidth="1"/>
    <col min="7" max="7" width="15.5" style="3" customWidth="1"/>
    <col min="8" max="8" width="10.875" style="3" customWidth="1"/>
    <col min="9" max="9" width="15.625" style="3" customWidth="1"/>
    <col min="10" max="16384" width="9" style="3"/>
  </cols>
  <sheetData>
    <row r="1" ht="28.5" customHeight="1" spans="1:9">
      <c r="A1" s="4" t="s">
        <v>372</v>
      </c>
      <c r="B1" s="4"/>
      <c r="C1" s="4"/>
      <c r="D1" s="4"/>
      <c r="E1" s="4"/>
      <c r="F1" s="4"/>
      <c r="G1" s="4"/>
      <c r="H1" s="4"/>
      <c r="I1" s="4"/>
    </row>
    <row r="2" s="1" customFormat="1" ht="18" customHeight="1" spans="1:9">
      <c r="A2" s="5" t="s">
        <v>293</v>
      </c>
      <c r="B2" s="6" t="s">
        <v>298</v>
      </c>
      <c r="C2" s="6" t="s">
        <v>341</v>
      </c>
      <c r="D2" s="6" t="s">
        <v>296</v>
      </c>
      <c r="E2" s="6" t="s">
        <v>297</v>
      </c>
      <c r="F2" s="5" t="s">
        <v>373</v>
      </c>
      <c r="G2" s="5" t="s">
        <v>323</v>
      </c>
      <c r="H2" s="6" t="s">
        <v>324</v>
      </c>
      <c r="I2" s="21" t="s">
        <v>326</v>
      </c>
    </row>
    <row r="3" s="1" customFormat="1" ht="18" customHeight="1" spans="1:9">
      <c r="A3" s="5"/>
      <c r="B3" s="7"/>
      <c r="C3" s="7"/>
      <c r="D3" s="7"/>
      <c r="E3" s="7"/>
      <c r="F3" s="5" t="s">
        <v>374</v>
      </c>
      <c r="G3" s="5" t="s">
        <v>327</v>
      </c>
      <c r="H3" s="7"/>
      <c r="I3" s="22"/>
    </row>
    <row r="4" ht="30" customHeight="1" spans="1:9">
      <c r="A4" s="8">
        <v>1</v>
      </c>
      <c r="B4" s="9" t="s">
        <v>375</v>
      </c>
      <c r="C4" s="321" t="s">
        <v>376</v>
      </c>
      <c r="D4" s="11" t="s">
        <v>377</v>
      </c>
      <c r="E4" s="12" t="s">
        <v>183</v>
      </c>
      <c r="F4" s="13">
        <v>3</v>
      </c>
      <c r="G4" s="13">
        <v>4.1</v>
      </c>
      <c r="H4" s="13"/>
      <c r="I4" s="13" t="s">
        <v>314</v>
      </c>
    </row>
    <row r="5" ht="30" customHeight="1" spans="1:9">
      <c r="A5" s="8"/>
      <c r="B5" s="9" t="s">
        <v>375</v>
      </c>
      <c r="C5" s="321" t="s">
        <v>378</v>
      </c>
      <c r="D5" s="11" t="s">
        <v>377</v>
      </c>
      <c r="E5" s="12" t="s">
        <v>183</v>
      </c>
      <c r="F5" s="13">
        <v>3</v>
      </c>
      <c r="G5" s="13">
        <v>3.5</v>
      </c>
      <c r="H5" s="13"/>
      <c r="I5" s="13" t="s">
        <v>314</v>
      </c>
    </row>
    <row r="6" ht="33" customHeight="1" spans="1:9">
      <c r="A6" s="8"/>
      <c r="B6" s="9" t="s">
        <v>375</v>
      </c>
      <c r="C6" s="321" t="s">
        <v>379</v>
      </c>
      <c r="D6" s="11" t="s">
        <v>377</v>
      </c>
      <c r="E6" s="12" t="s">
        <v>183</v>
      </c>
      <c r="F6" s="14">
        <v>2.5</v>
      </c>
      <c r="G6" s="14">
        <v>3.5</v>
      </c>
      <c r="H6" s="8"/>
      <c r="I6" s="13" t="s">
        <v>314</v>
      </c>
    </row>
    <row r="7" s="2" customFormat="1" ht="39.95" customHeight="1" spans="1:9">
      <c r="A7" s="15" t="s">
        <v>330</v>
      </c>
      <c r="B7" s="16"/>
      <c r="C7" s="16"/>
      <c r="D7" s="17"/>
      <c r="E7" s="18"/>
      <c r="F7" s="15" t="s">
        <v>380</v>
      </c>
      <c r="G7" s="16"/>
      <c r="H7" s="17"/>
      <c r="I7" s="23"/>
    </row>
    <row r="8" ht="57" customHeight="1" spans="1:9">
      <c r="A8" s="19" t="s">
        <v>381</v>
      </c>
      <c r="B8" s="19"/>
      <c r="C8" s="20"/>
      <c r="D8" s="20"/>
      <c r="E8" s="20"/>
      <c r="F8" s="20"/>
      <c r="G8" s="20"/>
      <c r="H8" s="20"/>
      <c r="I8" s="20"/>
    </row>
  </sheetData>
  <mergeCells count="11">
    <mergeCell ref="A1:I1"/>
    <mergeCell ref="A7:D7"/>
    <mergeCell ref="F7:H7"/>
    <mergeCell ref="A8:I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5 I6 I1:I4 I7:I1048576">
      <formula1>"YES,NO"</formula1>
    </dataValidation>
  </dataValidations>
  <pageMargins left="0.75" right="0.75" top="1" bottom="1" header="0.5" footer="0.5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工作内容</vt:lpstr>
      <vt:lpstr>AQL2.5验货</vt:lpstr>
      <vt:lpstr>首期尺寸表</vt:lpstr>
      <vt:lpstr>尾期1</vt:lpstr>
      <vt:lpstr>尾期尺寸表1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Toread</cp:lastModifiedBy>
  <dcterms:created xsi:type="dcterms:W3CDTF">2020-03-11T01:34:00Z</dcterms:created>
  <cp:lastPrinted>2022-12-29T01:00:00Z</cp:lastPrinted>
  <dcterms:modified xsi:type="dcterms:W3CDTF">2023-02-13T11:23:28Z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2052-11.1.0.12970</vt:lpwstr>
  </property>
  <property fmtid="{D5CDD505-2E9C-101B-9397-08002B2CF9AE}" pid="3" name="ICV">
    <vt:lpwstr>B41EDC88AD8E453EB62785B0A9ECAEF2</vt:lpwstr>
  </property>
</Properties>
</file>