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2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<sst xmlns="http://schemas.openxmlformats.org/spreadsheetml/2006/main" count="66" uniqueCount="37">
  <si>
    <t>产品代码：</t>
  </si>
  <si>
    <t>儿童长裤</t>
  </si>
  <si>
    <t>款号：</t>
  </si>
  <si>
    <t>QAMMAL84122</t>
  </si>
  <si>
    <t>号型</t>
  </si>
  <si>
    <t>120/53</t>
  </si>
  <si>
    <t>130/56</t>
  </si>
  <si>
    <r>
      <rPr>
        <b/>
        <sz val="11"/>
        <rFont val="宋体"/>
        <charset val="134"/>
      </rPr>
      <t>140/</t>
    </r>
    <r>
      <rPr>
        <b/>
        <sz val="11"/>
        <rFont val="宋体"/>
        <charset val="134"/>
      </rPr>
      <t>55</t>
    </r>
  </si>
  <si>
    <t>150/61</t>
  </si>
  <si>
    <t>160/66A</t>
  </si>
  <si>
    <t>165/68A</t>
  </si>
  <si>
    <r>
      <rPr>
        <b/>
        <sz val="10"/>
        <rFont val="微软雅黑"/>
        <family val="2"/>
        <charset val="134"/>
      </rPr>
      <t>外侧长</t>
    </r>
    <r>
      <rPr>
        <b/>
        <sz val="10"/>
        <rFont val="Microsoft YaHei UI"/>
        <family val="2"/>
        <charset val="134"/>
      </rPr>
      <t>(含腰头花边)</t>
    </r>
  </si>
  <si>
    <t>+0.6+0.5</t>
  </si>
  <si>
    <t>+0.6+0.8</t>
  </si>
  <si>
    <t>+0.5-0.5</t>
  </si>
  <si>
    <t>-0.3-0.3</t>
  </si>
  <si>
    <t>-0.5</t>
  </si>
  <si>
    <t>全松紧腰围 平量</t>
  </si>
  <si>
    <t>-0-0</t>
  </si>
  <si>
    <t>-0-0.5</t>
  </si>
  <si>
    <t>-0.5-0.5</t>
  </si>
  <si>
    <t>臀围</t>
  </si>
  <si>
    <t>0-0</t>
  </si>
  <si>
    <t>-1-0</t>
  </si>
  <si>
    <t>腿围/2</t>
  </si>
  <si>
    <t>-0.4-0</t>
  </si>
  <si>
    <t>-0.4-0.4</t>
  </si>
  <si>
    <t>-0+0.5</t>
  </si>
  <si>
    <t>-0-0.3</t>
  </si>
  <si>
    <r>
      <t>脚口/2（</t>
    </r>
    <r>
      <rPr>
        <b/>
        <sz val="10"/>
        <color indexed="10"/>
        <rFont val="仿宋_GB2312"/>
        <family val="2"/>
        <charset val="0"/>
      </rPr>
      <t>短裤</t>
    </r>
    <r>
      <rPr>
        <b/>
        <sz val="10"/>
        <rFont val="仿宋_GB2312"/>
        <family val="2"/>
        <charset val="0"/>
      </rPr>
      <t>）</t>
    </r>
  </si>
  <si>
    <t>+0.5+0.5</t>
  </si>
  <si>
    <t>-0.5+0.5</t>
  </si>
  <si>
    <t>-0.7-0.5</t>
  </si>
  <si>
    <r>
      <t>前裆长(含腰头花边</t>
    </r>
    <r>
      <rPr>
        <b/>
        <sz val="10"/>
        <rFont val="Microsoft YaHei UI"/>
        <family val="2"/>
        <charset val="134"/>
      </rPr>
      <t>)</t>
    </r>
  </si>
  <si>
    <t>-0.5-0</t>
  </si>
  <si>
    <t>-0.6-0.5</t>
  </si>
  <si>
    <t>后裆长(含腰头花边)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</si>
</sst>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  <font>
      <b/>
      <sz val="10"/>
      <name val="微软雅黑"/>
      <family val="2"/>
      <charset val="134"/>
    </font>
    <font>
      <b/>
      <sz val="10"/>
      <name val="Microsoft YaHei UI"/>
      <family val="2"/>
      <charset val="134"/>
    </font>
    <font>
      <b/>
      <sz val="10"/>
      <color indexed="10"/>
      <name val="仿宋_GB2312"/>
      <family val="2"/>
      <charset val="0"/>
    </font>
    <font>
      <b/>
      <sz val="10"/>
      <name val="仿宋_GB2312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H17" sqref="H17"/>
    </sheetView>
  </sheetViews>
  <sheetFormatPr defaultColWidth="9" defaultRowHeight="13.5"/>
  <cols>
    <col min="1" max="1" width="14" customWidth="1"/>
    <col min="8" max="13" width="13.625" customWidth="1"/>
  </cols>
  <sheetData>
    <row r="1" spans="1:7">
      <c r="A1" s="1" t="s">
        <v>0</v>
      </c>
      <c r="B1" s="1" t="s">
        <v>1</v>
      </c>
      <c r="C1" s="1"/>
      <c r="D1" s="1"/>
      <c r="E1" s="1"/>
      <c r="F1" s="1" t="s">
        <v>2</v>
      </c>
      <c r="G1" s="1" t="s">
        <v>3</v>
      </c>
    </row>
    <row r="2" spans="1:13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</row>
    <row r="3" ht="16.5" spans="1:13">
      <c r="A3" s="1" t="s">
        <v>11</v>
      </c>
      <c r="B3" s="1">
        <f>C3-1.5</f>
        <v>31.5</v>
      </c>
      <c r="C3" s="1">
        <v>33</v>
      </c>
      <c r="D3" s="1">
        <f>C3+2</f>
        <v>35</v>
      </c>
      <c r="E3" s="1">
        <f>D3+2</f>
        <v>37</v>
      </c>
      <c r="F3" s="1">
        <f>E3+2</f>
        <v>39</v>
      </c>
      <c r="G3" s="1">
        <f>F3+1</f>
        <v>40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13</v>
      </c>
    </row>
    <row r="4" spans="1:13">
      <c r="A4" s="1" t="s">
        <v>17</v>
      </c>
      <c r="B4" s="1">
        <f>C4-3</f>
        <v>51</v>
      </c>
      <c r="C4" s="1">
        <v>54</v>
      </c>
      <c r="D4" s="1">
        <f>C4+4</f>
        <v>58</v>
      </c>
      <c r="E4" s="1">
        <f>D4+3</f>
        <v>61</v>
      </c>
      <c r="F4" s="1">
        <f>E4+4</f>
        <v>65</v>
      </c>
      <c r="G4" s="1">
        <f>F4+2</f>
        <v>67</v>
      </c>
      <c r="H4" s="2" t="s">
        <v>18</v>
      </c>
      <c r="I4" s="2" t="s">
        <v>19</v>
      </c>
      <c r="J4" s="2" t="s">
        <v>19</v>
      </c>
      <c r="K4" s="2" t="s">
        <v>20</v>
      </c>
      <c r="L4" s="2" t="s">
        <v>19</v>
      </c>
      <c r="M4" s="2" t="s">
        <v>19</v>
      </c>
    </row>
    <row r="5" spans="1:13">
      <c r="A5" s="1" t="s">
        <v>21</v>
      </c>
      <c r="B5" s="1">
        <f>C5-5</f>
        <v>75</v>
      </c>
      <c r="C5" s="1">
        <v>80</v>
      </c>
      <c r="D5" s="1">
        <f>C5+5</f>
        <v>85</v>
      </c>
      <c r="E5" s="1">
        <f>D5+5</f>
        <v>90</v>
      </c>
      <c r="F5" s="1">
        <f>E5+5</f>
        <v>95</v>
      </c>
      <c r="G5" s="1">
        <f>F5+3</f>
        <v>98</v>
      </c>
      <c r="H5" s="2" t="s">
        <v>18</v>
      </c>
      <c r="I5" s="2" t="s">
        <v>18</v>
      </c>
      <c r="J5" s="2" t="s">
        <v>22</v>
      </c>
      <c r="K5" s="2" t="s">
        <v>19</v>
      </c>
      <c r="L5" s="2" t="s">
        <v>23</v>
      </c>
      <c r="M5" s="2" t="s">
        <v>18</v>
      </c>
    </row>
    <row r="6" spans="1:13">
      <c r="A6" s="1" t="s">
        <v>24</v>
      </c>
      <c r="B6" s="1">
        <f>C6-1.6</f>
        <v>23.4</v>
      </c>
      <c r="C6" s="1">
        <v>25</v>
      </c>
      <c r="D6" s="1">
        <f>C6+1.6</f>
        <v>26.6</v>
      </c>
      <c r="E6" s="1">
        <f>D6+1.6</f>
        <v>28.2</v>
      </c>
      <c r="F6" s="1">
        <f>E6+1.6</f>
        <v>29.8</v>
      </c>
      <c r="G6" s="1">
        <f>F6+0.9</f>
        <v>30.7</v>
      </c>
      <c r="H6" s="2" t="s">
        <v>25</v>
      </c>
      <c r="I6" s="2" t="s">
        <v>26</v>
      </c>
      <c r="J6" s="2" t="s">
        <v>27</v>
      </c>
      <c r="K6" s="2" t="s">
        <v>12</v>
      </c>
      <c r="L6" s="2" t="s">
        <v>26</v>
      </c>
      <c r="M6" s="2" t="s">
        <v>28</v>
      </c>
    </row>
    <row r="7" spans="1:13">
      <c r="A7" s="1" t="s">
        <v>29</v>
      </c>
      <c r="B7" s="1">
        <f>C7-1.2</f>
        <v>23.8</v>
      </c>
      <c r="C7" s="1">
        <v>25</v>
      </c>
      <c r="D7" s="1">
        <f>C7+1.8</f>
        <v>26.8</v>
      </c>
      <c r="E7" s="1">
        <f>D7+1.8</f>
        <v>28.6</v>
      </c>
      <c r="F7" s="1">
        <f>E7+1.8</f>
        <v>30.4</v>
      </c>
      <c r="G7" s="1">
        <f>F7+0.8</f>
        <v>31.2</v>
      </c>
      <c r="H7" s="2" t="s">
        <v>30</v>
      </c>
      <c r="I7" s="2" t="s">
        <v>30</v>
      </c>
      <c r="J7" s="2" t="s">
        <v>31</v>
      </c>
      <c r="K7" s="2" t="s">
        <v>20</v>
      </c>
      <c r="L7" s="2" t="s">
        <v>32</v>
      </c>
      <c r="M7" s="2" t="s">
        <v>30</v>
      </c>
    </row>
    <row r="8" spans="1:13">
      <c r="A8" s="1" t="s">
        <v>33</v>
      </c>
      <c r="B8" s="1">
        <f>C8-1.5</f>
        <v>24.5</v>
      </c>
      <c r="C8" s="1">
        <v>26</v>
      </c>
      <c r="D8" s="1">
        <f>C8+1.5</f>
        <v>27.5</v>
      </c>
      <c r="E8" s="1">
        <f>D8+1.5</f>
        <v>29</v>
      </c>
      <c r="F8" s="1">
        <f>E8+1.5</f>
        <v>30.5</v>
      </c>
      <c r="G8" s="1">
        <f>F8+1</f>
        <v>31.5</v>
      </c>
      <c r="H8" s="2" t="s">
        <v>15</v>
      </c>
      <c r="I8" s="2" t="s">
        <v>15</v>
      </c>
      <c r="J8" s="2" t="s">
        <v>26</v>
      </c>
      <c r="K8" s="2" t="s">
        <v>34</v>
      </c>
      <c r="L8" s="2" t="s">
        <v>35</v>
      </c>
      <c r="M8" s="2" t="s">
        <v>15</v>
      </c>
    </row>
    <row r="9" spans="1:13">
      <c r="A9" s="1" t="s">
        <v>36</v>
      </c>
      <c r="B9" s="1">
        <f>C9-1.8</f>
        <v>33.2</v>
      </c>
      <c r="C9" s="1">
        <v>35</v>
      </c>
      <c r="D9" s="1">
        <f>C9+1.8</f>
        <v>36.8</v>
      </c>
      <c r="E9" s="1">
        <f>D9+1.8</f>
        <v>38.6</v>
      </c>
      <c r="F9" s="1">
        <f>E9+1.8</f>
        <v>40.4</v>
      </c>
      <c r="G9" s="1">
        <f>F9+1.1</f>
        <v>41.5</v>
      </c>
      <c r="H9" s="2" t="s">
        <v>30</v>
      </c>
      <c r="I9" s="2" t="s">
        <v>30</v>
      </c>
      <c r="J9" s="2" t="s">
        <v>31</v>
      </c>
      <c r="K9" s="2" t="s">
        <v>20</v>
      </c>
      <c r="L9" s="2" t="s">
        <v>32</v>
      </c>
      <c r="M9" s="2" t="s">
        <v>30</v>
      </c>
    </row>
  </sheetData>
  <mergeCells count="1">
    <mergeCell ref="B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2023-02-09T08:17:38Z</dcterms:created>
  <dcterms:modified xsi:type="dcterms:W3CDTF">2023-02-09T08:19:41Z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22B1F3AC9B064FFD99A24F4E6BB79F82</vt:lpwstr>
  </property>
  <property fmtid="{D5CDD505-2E9C-101B-9397-08002B2CF9AE}" pid="3" name="KSOProductBuildVer">
    <vt:lpwstr>2052-11.1.0.12980</vt:lpwstr>
  </property>
</Properties>
</file>