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<sst xmlns="http://schemas.openxmlformats.org/spreadsheetml/2006/main" count="99" uniqueCount="44">
  <si>
    <t>toread KIDS   产品规格表</t>
  </si>
  <si>
    <t>单位：cm</t>
  </si>
  <si>
    <t>日期：</t>
  </si>
  <si>
    <t>产品名称：</t>
  </si>
  <si>
    <t>款号：</t>
  </si>
  <si>
    <t xml:space="preserve">QAZZAL85222 </t>
  </si>
  <si>
    <t>码号</t>
  </si>
  <si>
    <t>儿童号型</t>
  </si>
  <si>
    <t>成人号型</t>
  </si>
  <si>
    <t>号型</t>
  </si>
  <si>
    <t>120/60</t>
  </si>
  <si>
    <t>130/64</t>
  </si>
  <si>
    <t>140/68</t>
  </si>
  <si>
    <t>150/72</t>
  </si>
  <si>
    <t>160/80</t>
  </si>
  <si>
    <t>170/88A</t>
  </si>
  <si>
    <t>后中长</t>
  </si>
  <si>
    <t>00-1</t>
  </si>
  <si>
    <t>-0-0-0</t>
  </si>
  <si>
    <t>+1-1-0</t>
  </si>
  <si>
    <t>+0.5+1+0.5</t>
  </si>
  <si>
    <t>胸围</t>
  </si>
  <si>
    <t>+1-1-1</t>
  </si>
  <si>
    <t>-1+1-1</t>
  </si>
  <si>
    <t>摆围（平量）</t>
  </si>
  <si>
    <t>-1+1+0.5</t>
  </si>
  <si>
    <t>肩宽（参考）</t>
  </si>
  <si>
    <t>-0.5-0.5-0.5</t>
  </si>
  <si>
    <t>-0.6-0-0.6</t>
  </si>
  <si>
    <t>-0.5-0-0.5</t>
  </si>
  <si>
    <t>-0.7-0-0.5</t>
  </si>
  <si>
    <t>下领围</t>
  </si>
  <si>
    <t>-0.5-0-0</t>
  </si>
  <si>
    <t>-0.4-0.4-0</t>
  </si>
  <si>
    <t>-0.5-0.5-0</t>
  </si>
  <si>
    <t>-0.4-0-0.4</t>
  </si>
  <si>
    <t>后中袖长</t>
  </si>
  <si>
    <t>-0.5-0.5-0.4</t>
  </si>
  <si>
    <t>-0.4-0.4-0.3</t>
  </si>
  <si>
    <t>袖肥/2</t>
  </si>
  <si>
    <t>袖肘围/2</t>
  </si>
  <si>
    <t>袖口/2（平量）</t>
  </si>
  <si>
    <t>帽高</t>
  </si>
  <si>
    <t>帽宽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</si>
</sst>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微软雅黑"/>
      <family val="2"/>
      <charset val="134"/>
    </font>
    <font>
      <b/>
      <sz val="10"/>
      <name val="微软雅黑"/>
      <family val="2"/>
      <charset val="134"/>
    </font>
    <font>
      <b/>
      <sz val="12"/>
      <name val="仿宋_GB2312"/>
      <family val="2"/>
      <charset val="0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微软雅黑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22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2" fillId="0" borderId="0" applyProtection="0"/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5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27" applyFont="1" applyFill="1" applyBorder="1" applyAlignment="1">
      <alignment horizontal="center" vertical="center"/>
    </xf>
    <xf numFmtId="0" fontId="6" fillId="2" borderId="1" xfId="27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0" fontId="2" fillId="2" borderId="1" xfId="50" applyFont="1" applyFill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110509_2006-09-28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3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G19" sqref="G19"/>
    </sheetView>
  </sheetViews>
  <sheetFormatPr defaultColWidth="9" defaultRowHeight="13.5"/>
  <cols>
    <col min="7" max="7" width="11.5" customWidth="1"/>
    <col min="8" max="13" width="13.625" customWidth="1"/>
  </cols>
  <sheetData>
    <row r="1" ht="24.75" spans="1:7">
      <c r="A1" s="1" t="s">
        <v>0</v>
      </c>
      <c r="B1" s="1"/>
      <c r="C1" s="1"/>
      <c r="D1" s="1"/>
      <c r="E1" s="1"/>
      <c r="F1" s="1"/>
      <c r="G1" s="1"/>
    </row>
    <row r="2" ht="16.5" spans="1:7">
      <c r="A2" s="2" t="s">
        <v>1</v>
      </c>
      <c r="B2" s="3"/>
      <c r="C2" s="3"/>
      <c r="D2" s="3"/>
      <c r="E2" s="3"/>
      <c r="F2" s="3" t="s">
        <v>2</v>
      </c>
      <c r="G2" s="3"/>
    </row>
    <row r="3" ht="16.5" spans="1:7">
      <c r="A3" s="4" t="s">
        <v>3</v>
      </c>
      <c r="B3" s="5"/>
      <c r="C3" s="5"/>
      <c r="D3" s="5"/>
      <c r="E3" s="5"/>
      <c r="F3" s="5" t="s">
        <v>4</v>
      </c>
      <c r="G3" s="15" t="s">
        <v>5</v>
      </c>
    </row>
    <row r="4" ht="14.25" spans="1:7">
      <c r="A4" s="6" t="s">
        <v>6</v>
      </c>
      <c r="B4" s="7" t="s">
        <v>7</v>
      </c>
      <c r="C4" s="7"/>
      <c r="D4" s="7"/>
      <c r="E4" s="7"/>
      <c r="F4" s="8"/>
      <c r="G4" s="9" t="s">
        <v>8</v>
      </c>
    </row>
    <row r="5" ht="14.25" spans="1:13">
      <c r="A5" s="10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</row>
    <row r="6" ht="16.5" spans="1:13">
      <c r="A6" s="12" t="s">
        <v>16</v>
      </c>
      <c r="B6" s="12">
        <f>C6-4</f>
        <v>44</v>
      </c>
      <c r="C6" s="13">
        <v>48</v>
      </c>
      <c r="D6" s="12">
        <f t="shared" ref="D6:G6" si="0">C6+4</f>
        <v>52</v>
      </c>
      <c r="E6" s="12">
        <f t="shared" si="0"/>
        <v>56</v>
      </c>
      <c r="F6" s="12">
        <f t="shared" si="0"/>
        <v>60</v>
      </c>
      <c r="G6" s="12">
        <f t="shared" si="0"/>
        <v>64</v>
      </c>
      <c r="H6" s="14" t="s">
        <v>17</v>
      </c>
      <c r="I6" s="14" t="s">
        <v>18</v>
      </c>
      <c r="J6" s="14" t="s">
        <v>17</v>
      </c>
      <c r="K6" s="14" t="s">
        <v>19</v>
      </c>
      <c r="L6" s="14" t="s">
        <v>20</v>
      </c>
      <c r="M6" s="14" t="s">
        <v>17</v>
      </c>
    </row>
    <row r="7" ht="16.5" spans="1:13">
      <c r="A7" s="12" t="s">
        <v>21</v>
      </c>
      <c r="B7" s="12">
        <f>C7-4</f>
        <v>80</v>
      </c>
      <c r="C7" s="13">
        <v>84</v>
      </c>
      <c r="D7" s="12">
        <f>C7+4</f>
        <v>88</v>
      </c>
      <c r="E7" s="12">
        <f t="shared" ref="E7:G7" si="1">D7+6</f>
        <v>94</v>
      </c>
      <c r="F7" s="12">
        <f t="shared" si="1"/>
        <v>100</v>
      </c>
      <c r="G7" s="12">
        <f t="shared" si="1"/>
        <v>106</v>
      </c>
      <c r="H7" s="14" t="s">
        <v>22</v>
      </c>
      <c r="I7" s="14" t="s">
        <v>23</v>
      </c>
      <c r="J7" s="14" t="s">
        <v>22</v>
      </c>
      <c r="K7" s="14" t="s">
        <v>23</v>
      </c>
      <c r="L7" s="14" t="s">
        <v>18</v>
      </c>
      <c r="M7" s="14" t="s">
        <v>22</v>
      </c>
    </row>
    <row r="8" ht="16.5" spans="1:13">
      <c r="A8" s="12" t="s">
        <v>24</v>
      </c>
      <c r="B8" s="12">
        <f>C8-4</f>
        <v>70</v>
      </c>
      <c r="C8" s="13">
        <v>74</v>
      </c>
      <c r="D8" s="12">
        <f>C8+4</f>
        <v>78</v>
      </c>
      <c r="E8" s="12">
        <f t="shared" ref="E8:G8" si="2">D8+6</f>
        <v>84</v>
      </c>
      <c r="F8" s="12">
        <f t="shared" si="2"/>
        <v>90</v>
      </c>
      <c r="G8" s="12">
        <f t="shared" si="2"/>
        <v>96</v>
      </c>
      <c r="H8" s="14" t="s">
        <v>22</v>
      </c>
      <c r="I8" s="14" t="s">
        <v>19</v>
      </c>
      <c r="J8" s="14" t="s">
        <v>22</v>
      </c>
      <c r="K8" s="14" t="s">
        <v>25</v>
      </c>
      <c r="L8" s="14" t="s">
        <v>19</v>
      </c>
      <c r="M8" s="14" t="s">
        <v>22</v>
      </c>
    </row>
    <row r="9" ht="16.5" spans="1:13">
      <c r="A9" s="12" t="s">
        <v>26</v>
      </c>
      <c r="B9" s="12">
        <f>C9-1.5</f>
        <v>31.5</v>
      </c>
      <c r="C9" s="13">
        <v>33</v>
      </c>
      <c r="D9" s="12">
        <f t="shared" ref="D9:G9" si="3">C9+2.2</f>
        <v>35.2</v>
      </c>
      <c r="E9" s="12">
        <f t="shared" si="3"/>
        <v>37.4</v>
      </c>
      <c r="F9" s="12">
        <f t="shared" si="3"/>
        <v>39.6</v>
      </c>
      <c r="G9" s="12">
        <f t="shared" si="3"/>
        <v>41.8</v>
      </c>
      <c r="H9" s="14" t="s">
        <v>27</v>
      </c>
      <c r="I9" s="14" t="s">
        <v>28</v>
      </c>
      <c r="J9" s="14" t="s">
        <v>27</v>
      </c>
      <c r="K9" s="14" t="s">
        <v>29</v>
      </c>
      <c r="L9" s="14" t="s">
        <v>30</v>
      </c>
      <c r="M9" s="14" t="s">
        <v>27</v>
      </c>
    </row>
    <row r="10" ht="16.5" spans="1:13">
      <c r="A10" s="12" t="s">
        <v>31</v>
      </c>
      <c r="B10" s="12">
        <f>C10-1</f>
        <v>43</v>
      </c>
      <c r="C10" s="13">
        <v>44</v>
      </c>
      <c r="D10" s="12">
        <f>C10+1</f>
        <v>45</v>
      </c>
      <c r="E10" s="12">
        <f t="shared" ref="E10:G10" si="4">D10+1.5</f>
        <v>46.5</v>
      </c>
      <c r="F10" s="12">
        <f t="shared" si="4"/>
        <v>48</v>
      </c>
      <c r="G10" s="12">
        <f t="shared" si="4"/>
        <v>49.5</v>
      </c>
      <c r="H10" s="14" t="s">
        <v>32</v>
      </c>
      <c r="I10" s="14" t="s">
        <v>33</v>
      </c>
      <c r="J10" s="14" t="s">
        <v>32</v>
      </c>
      <c r="K10" s="14" t="s">
        <v>34</v>
      </c>
      <c r="L10" s="14" t="s">
        <v>35</v>
      </c>
      <c r="M10" s="14" t="s">
        <v>32</v>
      </c>
    </row>
    <row r="11" ht="14.25" spans="1:13">
      <c r="A11" s="10" t="s">
        <v>36</v>
      </c>
      <c r="B11" s="11">
        <f>C11-4.75</f>
        <v>54.25</v>
      </c>
      <c r="C11" s="11">
        <v>59</v>
      </c>
      <c r="D11" s="11">
        <f t="shared" ref="D11:G11" si="5">C11+4.1</f>
        <v>63.1</v>
      </c>
      <c r="E11" s="11">
        <f t="shared" si="5"/>
        <v>67.2</v>
      </c>
      <c r="F11" s="11">
        <f t="shared" si="5"/>
        <v>71.3</v>
      </c>
      <c r="G11" s="11">
        <f t="shared" si="5"/>
        <v>75.4</v>
      </c>
      <c r="H11" s="14" t="s">
        <v>37</v>
      </c>
      <c r="I11" s="14" t="s">
        <v>35</v>
      </c>
      <c r="J11" s="14" t="s">
        <v>37</v>
      </c>
      <c r="K11" s="14" t="s">
        <v>27</v>
      </c>
      <c r="L11" s="14" t="s">
        <v>38</v>
      </c>
      <c r="M11" s="14" t="s">
        <v>37</v>
      </c>
    </row>
    <row r="12" ht="16.5" spans="1:13">
      <c r="A12" s="12" t="s">
        <v>39</v>
      </c>
      <c r="B12" s="12">
        <f>C12-1.2</f>
        <v>14.8</v>
      </c>
      <c r="C12" s="13">
        <v>16</v>
      </c>
      <c r="D12" s="12">
        <f t="shared" ref="D12:G12" si="6">C12+1.2</f>
        <v>17.2</v>
      </c>
      <c r="E12" s="12">
        <f t="shared" si="6"/>
        <v>18.4</v>
      </c>
      <c r="F12" s="12">
        <f t="shared" si="6"/>
        <v>19.6</v>
      </c>
      <c r="G12" s="12">
        <f t="shared" si="6"/>
        <v>20.8</v>
      </c>
      <c r="H12" s="14" t="s">
        <v>27</v>
      </c>
      <c r="I12" s="14" t="s">
        <v>28</v>
      </c>
      <c r="J12" s="14" t="s">
        <v>27</v>
      </c>
      <c r="K12" s="14" t="s">
        <v>29</v>
      </c>
      <c r="L12" s="14" t="s">
        <v>30</v>
      </c>
      <c r="M12" s="14" t="s">
        <v>27</v>
      </c>
    </row>
    <row r="13" ht="16.5" spans="1:13">
      <c r="A13" s="12" t="s">
        <v>40</v>
      </c>
      <c r="B13" s="12">
        <f>C13-0.8</f>
        <v>13.2</v>
      </c>
      <c r="C13" s="13">
        <v>14</v>
      </c>
      <c r="D13" s="12">
        <f>C13+0.8</f>
        <v>14.8</v>
      </c>
      <c r="E13" s="12">
        <f>D13+1</f>
        <v>15.8</v>
      </c>
      <c r="F13" s="12">
        <f>E13+1</f>
        <v>16.8</v>
      </c>
      <c r="G13" s="12">
        <f>F13+0.8</f>
        <v>17.6</v>
      </c>
      <c r="H13" s="14" t="s">
        <v>32</v>
      </c>
      <c r="I13" s="14" t="s">
        <v>33</v>
      </c>
      <c r="J13" s="14" t="s">
        <v>32</v>
      </c>
      <c r="K13" s="14" t="s">
        <v>34</v>
      </c>
      <c r="L13" s="14" t="s">
        <v>35</v>
      </c>
      <c r="M13" s="14" t="s">
        <v>32</v>
      </c>
    </row>
    <row r="14" ht="16.5" spans="1:13">
      <c r="A14" s="12" t="s">
        <v>41</v>
      </c>
      <c r="B14" s="12">
        <f>C14-0.2</f>
        <v>8.8</v>
      </c>
      <c r="C14" s="13">
        <v>9</v>
      </c>
      <c r="D14" s="12">
        <f>C14+0.2</f>
        <v>9.2</v>
      </c>
      <c r="E14" s="12">
        <f t="shared" ref="E14:G14" si="7">D14+0.4</f>
        <v>9.6</v>
      </c>
      <c r="F14" s="12">
        <f t="shared" si="7"/>
        <v>10</v>
      </c>
      <c r="G14" s="12">
        <f t="shared" si="7"/>
        <v>10.4</v>
      </c>
      <c r="H14" s="14" t="s">
        <v>37</v>
      </c>
      <c r="I14" s="14" t="s">
        <v>35</v>
      </c>
      <c r="J14" s="14" t="s">
        <v>37</v>
      </c>
      <c r="K14" s="14" t="s">
        <v>27</v>
      </c>
      <c r="L14" s="14" t="s">
        <v>38</v>
      </c>
      <c r="M14" s="14" t="s">
        <v>37</v>
      </c>
    </row>
    <row r="15" ht="16.5" spans="1:13">
      <c r="A15" s="12" t="s">
        <v>42</v>
      </c>
      <c r="B15" s="12">
        <f>C15-0.8</f>
        <v>32.2</v>
      </c>
      <c r="C15" s="13">
        <v>33</v>
      </c>
      <c r="D15" s="12">
        <f t="shared" ref="D15:G15" si="8">C15+0.8</f>
        <v>33.8</v>
      </c>
      <c r="E15" s="12">
        <f t="shared" si="8"/>
        <v>34.6</v>
      </c>
      <c r="F15" s="12">
        <f t="shared" si="8"/>
        <v>35.4</v>
      </c>
      <c r="G15" s="12">
        <f t="shared" si="8"/>
        <v>36.2</v>
      </c>
      <c r="H15" s="14" t="s">
        <v>27</v>
      </c>
      <c r="I15" s="14" t="s">
        <v>28</v>
      </c>
      <c r="J15" s="14" t="s">
        <v>27</v>
      </c>
      <c r="K15" s="14" t="s">
        <v>29</v>
      </c>
      <c r="L15" s="14" t="s">
        <v>30</v>
      </c>
      <c r="M15" s="14" t="s">
        <v>27</v>
      </c>
    </row>
    <row r="16" ht="16.5" spans="1:13">
      <c r="A16" s="12" t="s">
        <v>43</v>
      </c>
      <c r="B16" s="12">
        <f>C16-0.5</f>
        <v>22</v>
      </c>
      <c r="C16" s="13">
        <v>22.5</v>
      </c>
      <c r="D16" s="12">
        <f>C16+0.5</f>
        <v>23</v>
      </c>
      <c r="E16" s="12">
        <f t="shared" ref="E16:G16" si="9">D16+0.75</f>
        <v>23.75</v>
      </c>
      <c r="F16" s="12">
        <f t="shared" si="9"/>
        <v>24.5</v>
      </c>
      <c r="G16" s="12">
        <f t="shared" si="9"/>
        <v>25.25</v>
      </c>
      <c r="H16" s="14" t="s">
        <v>32</v>
      </c>
      <c r="I16" s="14" t="s">
        <v>33</v>
      </c>
      <c r="J16" s="14" t="s">
        <v>32</v>
      </c>
      <c r="K16" s="14" t="s">
        <v>34</v>
      </c>
      <c r="L16" s="14" t="s">
        <v>35</v>
      </c>
      <c r="M16" s="14" t="s">
        <v>32</v>
      </c>
    </row>
  </sheetData>
  <mergeCells count="3">
    <mergeCell ref="A1:G1"/>
    <mergeCell ref="B3:E3"/>
    <mergeCell ref="B4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2023-01-12T03:25:43Z</dcterms:created>
  <dcterms:modified xsi:type="dcterms:W3CDTF">2023-01-12T04:05:10Z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BD0D6C52E5F141A6A49A9EEDBF01F7DA</vt:lpwstr>
  </property>
  <property fmtid="{D5CDD505-2E9C-101B-9397-08002B2CF9AE}" pid="3" name="KSOProductBuildVer">
    <vt:lpwstr>2052-11.1.0.12980</vt:lpwstr>
  </property>
</Properties>
</file>