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优溢23SS\央视团购4款\TAJJAL81391款350件\"/>
    </mc:Choice>
  </mc:AlternateContent>
  <xr:revisionPtr revIDLastSave="0" documentId="13_ncr:1_{D11AFAB3-C901-4D5C-BC9F-F104FBCCA274}" xr6:coauthVersionLast="47" xr6:coauthVersionMax="47" xr10:uidLastSave="{00000000-0000-0000-0000-000000000000}"/>
  <bookViews>
    <workbookView xWindow="-120" yWindow="-120" windowWidth="20730" windowHeight="11160" tabRatio="793" firstSheet="2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K4" i="8" l="1"/>
  <c r="N4" i="7"/>
  <c r="E11" i="17"/>
  <c r="F11" i="17"/>
  <c r="G11" i="17"/>
  <c r="C11" i="17"/>
  <c r="B11" i="17"/>
  <c r="E10" i="17"/>
  <c r="F10" i="17"/>
  <c r="G10" i="17"/>
  <c r="C10" i="17"/>
  <c r="B10" i="17"/>
  <c r="E9" i="17"/>
  <c r="F9" i="17"/>
  <c r="G9" i="17"/>
  <c r="C9" i="17"/>
  <c r="B9" i="17"/>
  <c r="E8" i="17"/>
  <c r="F8" i="17"/>
  <c r="G8" i="17"/>
  <c r="C8" i="17"/>
  <c r="B8" i="17"/>
  <c r="E7" i="17"/>
  <c r="F7" i="17"/>
  <c r="G7" i="17"/>
  <c r="C7" i="17"/>
  <c r="B7" i="17"/>
  <c r="E6" i="17"/>
  <c r="F6" i="17"/>
  <c r="G6" i="17"/>
  <c r="C6" i="17"/>
  <c r="B6" i="17"/>
  <c r="K36" i="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</calcChain>
</file>

<file path=xl/sharedStrings.xml><?xml version="1.0" encoding="utf-8"?>
<sst xmlns="http://schemas.openxmlformats.org/spreadsheetml/2006/main" count="895" uniqueCount="364">
  <si>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</si>
  <si>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</si>
  <si>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</si>
  <si>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</si>
  <si>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</si>
  <si>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</si>
  <si>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</si>
  <si>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</si>
  <si>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</si>
  <si>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</si>
  <si>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</si>
  <si>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</si>
  <si>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</si>
  <si>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</si>
  <si>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</si>
  <si>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</si>
  <si>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</si>
  <si>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</si>
  <si>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</si>
  <si>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</si>
  <si>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</si>
  <si>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</si>
  <si>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</si>
  <si>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</si>
  <si>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</si>
  <si>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</si>
  <si>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</si>
  <si>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</si>
  <si>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</si>
  <si>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</si>
  <si>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</si>
  <si>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</si>
  <si>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</si>
  <si>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</si>
  <si>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</si>
  <si>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</si>
  <si>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</si>
  <si>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</si>
  <si>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</si>
  <si>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</si>
  <si>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</si>
  <si>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</si>
  <si>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</si>
  <si>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</si>
  <si>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</si>
  <si>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</si>
  <si>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</si>
  <si>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</si>
  <si>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</si>
  <si>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</si>
  <si>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</si>
  <si>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</si>
  <si>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</si>
  <si>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</si>
  <si>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</si>
  <si>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</si>
  <si>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</si>
  <si>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</si>
  <si>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</si>
  <si>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</si>
  <si>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</si>
  <si>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</si>
  <si>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TAJJAL81391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</si>
  <si>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</si>
  <si>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</si>
  <si>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</si>
  <si>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</si>
  <si>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</si>
  <si>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</si>
  <si>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</si>
  <si>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</si>
  <si>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</si>
  <si>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</si>
  <si>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</si>
  <si>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</si>
  <si>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</si>
  <si>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</si>
  <si>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</si>
  <si>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</si>
  <si>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</si>
  <si>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</si>
  <si>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</si>
  <si>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</si>
  <si>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</si>
  <si>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</si>
  <si>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</si>
  <si>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</si>
  <si>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</si>
  <si>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</si>
  <si>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</si>
  <si>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</si>
  <si>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</si>
  <si>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</si>
  <si>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</si>
  <si>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</si>
  <si>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</si>
  <si>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</si>
  <si>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</si>
  <si>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</si>
  <si>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</si>
  <si>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</si>
  <si>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</si>
  <si>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</si>
  <si>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</si>
  <si>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</si>
  <si>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</si>
  <si>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</si>
  <si>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</si>
  <si>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</si>
  <si>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</si>
  <si>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</si>
  <si>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</si>
  <si>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</si>
  <si>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</si>
  <si>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</si>
  <si>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</si>
  <si>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</si>
  <si>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</si>
  <si>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黑色洗前、洗后各1件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</si>
  <si>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</si>
  <si>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</si>
  <si>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</si>
  <si>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</si>
  <si>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</si>
  <si>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1.前中领嘴吐止口。</t>
  </si>
  <si>
    <t>2.前中筒起酒窝。</t>
  </si>
  <si>
    <t>3.脚边冚线不顺直。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</si>
  <si>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</si>
  <si>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</si>
  <si>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</si>
  <si>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</si>
  <si>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</si>
  <si>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</si>
  <si>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</si>
  <si>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</si>
  <si>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</si>
  <si>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</si>
  <si>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</si>
  <si>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</si>
  <si>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</si>
  <si>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</si>
  <si>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</si>
  <si>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</si>
  <si>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</si>
  <si>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</si>
  <si>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</si>
  <si>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3XL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</si>
  <si>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</si>
  <si>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黑色洗前</t>
  </si>
  <si>
    <t>白黑洗后</t>
  </si>
  <si>
    <t>165/88B</t>
  </si>
  <si>
    <t>170/92B</t>
  </si>
  <si>
    <t>175/96B</t>
  </si>
  <si>
    <t>180/100B</t>
  </si>
  <si>
    <t>185/104B</t>
  </si>
  <si>
    <t>190/108B</t>
  </si>
  <si>
    <t>后中长</t>
  </si>
  <si>
    <t>±1</t>
  </si>
  <si>
    <t>-0.4</t>
  </si>
  <si>
    <t>胸围</t>
  </si>
  <si>
    <t>-</t>
  </si>
  <si>
    <t>摆围</t>
  </si>
  <si>
    <t>104</t>
  </si>
  <si>
    <t>+1</t>
  </si>
  <si>
    <t>肩宽</t>
  </si>
  <si>
    <t>46</t>
  </si>
  <si>
    <t>±0.5</t>
  </si>
  <si>
    <t>+0.3</t>
  </si>
  <si>
    <t>肩点袖长</t>
  </si>
  <si>
    <t>61</t>
  </si>
  <si>
    <t>-0.8</t>
  </si>
  <si>
    <t>袖肥/2（参考值）</t>
  </si>
  <si>
    <t>袖口/2</t>
  </si>
  <si>
    <t>门襟开口长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</si>
  <si>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</si>
  <si>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</si>
  <si>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</si>
  <si>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</si>
  <si>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</si>
  <si>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TAJJAL82232</t>
  </si>
  <si>
    <t>首件检验报告</t>
  </si>
  <si>
    <t>女式POLO短袖T恤</t>
  </si>
  <si>
    <t>裁剪完成数量</t>
  </si>
  <si>
    <t>首件检验未尽事项</t>
  </si>
  <si>
    <t>S-2XL</t>
  </si>
  <si>
    <t>缝制完成数量</t>
  </si>
  <si>
    <t>首件检验未尽事项内容</t>
  </si>
  <si>
    <t>12560件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</si>
  <si>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</si>
  <si>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</si>
  <si>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</si>
  <si>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</si>
  <si>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</si>
  <si>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</si>
  <si>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</si>
  <si>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</si>
  <si>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</si>
  <si>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1.领嘴不圆顺，领骨位有长短</t>
  </si>
  <si>
    <t>2.筒边线不顺直</t>
  </si>
  <si>
    <t>3.袖口坎线不顺直</t>
  </si>
  <si>
    <t>4.上袖不园顺</t>
  </si>
  <si>
    <t>【整改的严重缺陷及整改复核时间】</t>
  </si>
  <si>
    <t>以上问题车间已整改</t>
  </si>
  <si>
    <t>唐元辉</t>
  </si>
  <si>
    <t>样品规格  SAMPLE SPEC</t>
  </si>
  <si>
    <t>黑色/洗前</t>
  </si>
  <si>
    <t>黑色/洗后</t>
  </si>
  <si>
    <t>杏花粉/洗前</t>
  </si>
  <si>
    <t>杏花粉/洗后</t>
  </si>
  <si>
    <t>白色/洗前</t>
  </si>
  <si>
    <t>白色/洗后</t>
  </si>
  <si>
    <t>靛青紫/洗前</t>
  </si>
  <si>
    <t>靛青紫/洗后</t>
  </si>
  <si>
    <t>+0.5</t>
  </si>
  <si>
    <t>-0.5</t>
  </si>
  <si>
    <t>-1</t>
  </si>
  <si>
    <t>-1.5</t>
  </si>
  <si>
    <t>-2</t>
  </si>
  <si>
    <t>/</t>
  </si>
  <si>
    <t>-3</t>
  </si>
  <si>
    <t>-0.2</t>
  </si>
  <si>
    <t>-0.3</t>
  </si>
  <si>
    <t>-0.7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</si>
  <si>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</si>
  <si>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</si>
  <si>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</si>
  <si>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</si>
  <si>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</si>
  <si>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</si>
  <si>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</si>
  <si>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</si>
  <si>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</si>
  <si>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</si>
  <si>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</si>
  <si>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</si>
  <si>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</si>
  <si>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</si>
  <si>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</si>
  <si>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</si>
  <si>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</si>
  <si>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</si>
  <si>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</si>
  <si>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</si>
  <si>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</si>
  <si>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</si>
  <si>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</si>
  <si>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</si>
  <si>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</si>
  <si>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</si>
  <si>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</si>
  <si>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</si>
  <si>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</si>
  <si>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</si>
  <si>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</si>
  <si>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</si>
  <si>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</si>
  <si>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②检验明细：齐色齐码各件3</t>
  </si>
  <si>
    <t>情况说明：</t>
  </si>
  <si>
    <t xml:space="preserve">【问题点描述】  </t>
  </si>
  <si>
    <t>数量</t>
  </si>
  <si>
    <t>1.前中筒不顺直。</t>
  </si>
  <si>
    <t>2.左右领嘴不圆顺。</t>
  </si>
  <si>
    <t>3.脚衩有高低。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</si>
  <si>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</si>
  <si>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</si>
  <si>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</si>
  <si>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</si>
  <si>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</si>
  <si>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</si>
  <si>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</si>
  <si>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</si>
  <si>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</si>
  <si>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</si>
  <si>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</si>
  <si>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</si>
  <si>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</si>
  <si>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</si>
  <si>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</si>
  <si>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</si>
  <si>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</si>
  <si>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</si>
  <si>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</si>
  <si>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</si>
  <si>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</si>
  <si>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</si>
  <si>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</si>
  <si>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</si>
  <si>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</si>
  <si>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</si>
  <si>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全消光珠地布</t>
  </si>
  <si>
    <t>兴欣宝纺织</t>
  </si>
  <si>
    <t>制表时间：2022/11/30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</si>
  <si>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</si>
  <si>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</si>
  <si>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</si>
  <si>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</si>
  <si>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</si>
  <si>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</si>
  <si>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</si>
  <si>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</si>
  <si>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</si>
  <si>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</si>
  <si>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全涤珠地布</t>
  </si>
  <si>
    <t>TAJJAL82392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</si>
  <si>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</si>
  <si>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</si>
  <si>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</si>
  <si>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</si>
  <si>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</si>
  <si>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</si>
  <si>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</si>
  <si>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</si>
  <si>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</si>
  <si>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</si>
  <si>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</si>
  <si>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221108533
221108532</t>
  </si>
  <si>
    <t>白色
19SS黑色</t>
  </si>
  <si>
    <t>TAJJAL82390
TAJJAL81391</t>
  </si>
  <si>
    <t>无互染</t>
  </si>
  <si>
    <t>物料6</t>
  </si>
  <si>
    <t>物料7</t>
  </si>
  <si>
    <t>物料8</t>
  </si>
  <si>
    <t>物料9</t>
  </si>
  <si>
    <t>物料10</t>
  </si>
  <si>
    <t>制表时间：2022/12/1</t>
  </si>
  <si>
    <t>测试人签名：唐云辉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</si>
  <si>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</si>
  <si>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</si>
  <si>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</si>
  <si>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</si>
  <si>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</si>
  <si>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</si>
  <si>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</si>
  <si>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</si>
  <si>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</si>
  <si>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</si>
  <si>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</si>
  <si>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</si>
  <si>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</si>
  <si>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</si>
  <si>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</si>
  <si>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</si>
  <si>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兴欣宝</t>
  </si>
  <si>
    <t>前幅</t>
  </si>
  <si>
    <t>印花</t>
  </si>
  <si>
    <t>无脱落开裂</t>
  </si>
  <si>
    <t>YES</t>
  </si>
  <si>
    <t>制表时间：2023/1/3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</si>
  <si>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</si>
  <si>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</si>
  <si>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</si>
  <si>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</si>
  <si>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</si>
  <si>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</si>
  <si>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L</t>
    <phoneticPr fontId="64" type="noConversion"/>
  </si>
  <si>
    <t>黑色</t>
    <phoneticPr fontId="64" type="noConversion"/>
  </si>
  <si>
    <t>-1</t>
    <phoneticPr fontId="64" type="noConversion"/>
  </si>
  <si>
    <t>+0</t>
    <phoneticPr fontId="64" type="noConversion"/>
  </si>
  <si>
    <t>-1.5</t>
    <phoneticPr fontId="64" type="noConversion"/>
  </si>
  <si>
    <t>-0.5</t>
    <phoneticPr fontId="64" type="noConversion"/>
  </si>
  <si>
    <t>大货首件</t>
    <phoneticPr fontId="64" type="noConversion"/>
  </si>
  <si>
    <t>男式POLO长袖T恤</t>
    <phoneticPr fontId="64" type="noConversion"/>
  </si>
  <si>
    <t>央视团购</t>
    <phoneticPr fontId="64" type="noConversion"/>
  </si>
  <si>
    <t>大货首件未洗水</t>
    <phoneticPr fontId="6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</si>
</sst>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.0%"/>
    <numFmt numFmtId="179" formatCode="0_);[Red]\(0\)"/>
    <numFmt numFmtId="180" formatCode="0.0_ "/>
    <numFmt numFmtId="181" formatCode="_ [$¥-804]* #,##0.00_ ;_ [$¥-804]* \-#,##0.00_ ;_ [$¥-804]* &quot;-&quot;??_ ;_ @_ "/>
    <numFmt numFmtId="182" formatCode="0.00_ "/>
  </numFmts>
  <fonts count="6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2"/>
      <name val="宋体"/>
      <charset val="134"/>
      <scheme val="major"/>
    </font>
    <font>
      <b/>
      <sz val="11"/>
      <name val="Arial"/>
      <family val="2"/>
    </font>
    <font>
      <sz val="10"/>
      <name val="微软雅黑"/>
      <charset val="134"/>
    </font>
    <font>
      <sz val="10"/>
      <name val="宋体"/>
      <charset val="134"/>
      <scheme val="major"/>
    </font>
    <font>
      <sz val="11"/>
      <name val="Arial"/>
      <family val="2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sz val="10"/>
      <color indexed="8"/>
      <name val="Arial"/>
      <family val="2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微软雅黑"/>
      <family val="2"/>
      <charset val="134"/>
    </font>
    <font>
      <b/>
      <sz val="8"/>
      <name val="宋体"/>
      <family val="3"/>
      <charset val="134"/>
    </font>
    <font>
      <b/>
      <sz val="9"/>
      <name val="宋体"/>
      <family val="3"/>
      <charset val="134"/>
    </font>
    <font>
      <sz val="12"/>
      <name val="宋体"/>
      <family val="3"/>
      <charset val="134"/>
      <scheme val="major"/>
    </font>
    <font>
      <b/>
      <sz val="16"/>
      <name val="宋体"/>
      <family val="3"/>
      <charset val="134"/>
    </font>
    <font>
      <b/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1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3">
    <xf numFmtId="0" fontId="0" fillId="0" borderId="0"/>
    <xf numFmtId="0" fontId="15" fillId="0" borderId="0"/>
    <xf numFmtId="0" fontId="9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</cellStyleXfs>
  <cellXfs count="50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1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7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179" fontId="9" fillId="0" borderId="2" xfId="0" applyNumberFormat="1" applyFont="1" applyBorder="1" applyAlignment="1">
      <alignment horizontal="center"/>
    </xf>
    <xf numFmtId="0" fontId="14" fillId="0" borderId="0" xfId="6" applyFont="1"/>
    <xf numFmtId="0" fontId="15" fillId="0" borderId="0" xfId="6"/>
    <xf numFmtId="0" fontId="14" fillId="0" borderId="0" xfId="6" applyFont="1" applyAlignment="1">
      <alignment horizontal="left"/>
    </xf>
    <xf numFmtId="0" fontId="17" fillId="0" borderId="9" xfId="5" applyFont="1" applyBorder="1" applyAlignment="1">
      <alignment horizontal="left" vertical="center"/>
    </xf>
    <xf numFmtId="0" fontId="17" fillId="0" borderId="12" xfId="5" applyFont="1" applyBorder="1">
      <alignment vertical="center"/>
    </xf>
    <xf numFmtId="0" fontId="23" fillId="0" borderId="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4" fillId="0" borderId="2" xfId="3" applyFont="1" applyBorder="1" applyAlignment="1">
      <alignment horizontal="center" vertical="center"/>
    </xf>
    <xf numFmtId="0" fontId="23" fillId="0" borderId="7" xfId="8" applyFont="1" applyBorder="1" applyAlignment="1">
      <alignment horizontal="center"/>
    </xf>
    <xf numFmtId="0" fontId="23" fillId="0" borderId="2" xfId="8" applyFont="1" applyBorder="1" applyAlignment="1">
      <alignment horizontal="center"/>
    </xf>
    <xf numFmtId="0" fontId="23" fillId="0" borderId="4" xfId="8" applyFont="1" applyBorder="1" applyAlignment="1">
      <alignment horizontal="center"/>
    </xf>
    <xf numFmtId="180" fontId="26" fillId="0" borderId="2" xfId="8" applyNumberFormat="1" applyFont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49" fontId="26" fillId="3" borderId="4" xfId="12" applyNumberFormat="1" applyFont="1" applyFill="1" applyBorder="1" applyAlignment="1">
      <alignment horizontal="center" vertical="center"/>
    </xf>
    <xf numFmtId="49" fontId="26" fillId="0" borderId="4" xfId="12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180" fontId="26" fillId="0" borderId="2" xfId="8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0" borderId="0" xfId="4" applyFont="1" applyAlignment="1">
      <alignment horizontal="center" vertical="center"/>
    </xf>
    <xf numFmtId="0" fontId="30" fillId="0" borderId="0" xfId="6" applyFont="1"/>
    <xf numFmtId="0" fontId="22" fillId="0" borderId="0" xfId="6" applyFont="1"/>
    <xf numFmtId="0" fontId="0" fillId="0" borderId="0" xfId="0" applyAlignment="1">
      <alignment horizontal="left" vertical="center"/>
    </xf>
    <xf numFmtId="0" fontId="17" fillId="0" borderId="12" xfId="5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81" fontId="23" fillId="0" borderId="3" xfId="0" applyNumberFormat="1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49" fontId="30" fillId="0" borderId="22" xfId="7" applyNumberFormat="1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181" fontId="23" fillId="0" borderId="22" xfId="0" applyNumberFormat="1" applyFont="1" applyBorder="1" applyAlignment="1">
      <alignment horizontal="center" vertical="center"/>
    </xf>
    <xf numFmtId="0" fontId="14" fillId="0" borderId="22" xfId="6" applyFont="1" applyBorder="1"/>
    <xf numFmtId="0" fontId="23" fillId="0" borderId="23" xfId="0" applyFont="1" applyBorder="1" applyAlignment="1">
      <alignment horizontal="center" vertical="center"/>
    </xf>
    <xf numFmtId="49" fontId="32" fillId="0" borderId="22" xfId="7" applyNumberFormat="1" applyFont="1" applyBorder="1" applyAlignment="1">
      <alignment horizontal="center" vertical="center"/>
    </xf>
    <xf numFmtId="49" fontId="30" fillId="0" borderId="23" xfId="7" applyNumberFormat="1" applyFont="1" applyBorder="1" applyAlignment="1">
      <alignment horizontal="center" vertical="center"/>
    </xf>
    <xf numFmtId="49" fontId="30" fillId="0" borderId="25" xfId="7" applyNumberFormat="1" applyFont="1" applyBorder="1" applyAlignment="1">
      <alignment horizontal="center" vertical="center"/>
    </xf>
    <xf numFmtId="49" fontId="30" fillId="0" borderId="26" xfId="7" applyNumberFormat="1" applyFont="1" applyBorder="1" applyAlignment="1">
      <alignment horizontal="center" vertical="center"/>
    </xf>
    <xf numFmtId="49" fontId="14" fillId="0" borderId="28" xfId="6" applyNumberFormat="1" applyFont="1" applyBorder="1" applyAlignment="1">
      <alignment horizontal="center"/>
    </xf>
    <xf numFmtId="49" fontId="30" fillId="0" borderId="28" xfId="7" applyNumberFormat="1" applyFont="1" applyBorder="1" applyAlignment="1">
      <alignment horizontal="center" vertical="center"/>
    </xf>
    <xf numFmtId="49" fontId="30" fillId="0" borderId="29" xfId="7" applyNumberFormat="1" applyFont="1" applyBorder="1" applyAlignment="1">
      <alignment horizontal="center" vertical="center"/>
    </xf>
    <xf numFmtId="0" fontId="21" fillId="0" borderId="0" xfId="6" applyFont="1"/>
    <xf numFmtId="14" fontId="21" fillId="0" borderId="0" xfId="6" applyNumberFormat="1" applyFont="1"/>
    <xf numFmtId="0" fontId="15" fillId="0" borderId="0" xfId="5" applyAlignment="1">
      <alignment horizontal="left" vertical="center"/>
    </xf>
    <xf numFmtId="0" fontId="34" fillId="0" borderId="31" xfId="5" applyFont="1" applyBorder="1" applyAlignment="1">
      <alignment horizontal="left" vertical="center"/>
    </xf>
    <xf numFmtId="0" fontId="34" fillId="0" borderId="32" xfId="5" applyFont="1" applyBorder="1" applyAlignment="1">
      <alignment horizontal="center" vertical="center"/>
    </xf>
    <xf numFmtId="0" fontId="22" fillId="0" borderId="32" xfId="5" applyFont="1" applyBorder="1">
      <alignment vertical="center"/>
    </xf>
    <xf numFmtId="0" fontId="34" fillId="0" borderId="32" xfId="5" applyFont="1" applyBorder="1">
      <alignment vertical="center"/>
    </xf>
    <xf numFmtId="0" fontId="18" fillId="0" borderId="22" xfId="5" applyFont="1" applyBorder="1" applyAlignment="1">
      <alignment horizontal="left" vertical="center"/>
    </xf>
    <xf numFmtId="0" fontId="18" fillId="0" borderId="33" xfId="5" applyFont="1" applyBorder="1" applyAlignment="1">
      <alignment horizontal="left" vertical="center"/>
    </xf>
    <xf numFmtId="0" fontId="34" fillId="0" borderId="34" xfId="5" applyFont="1" applyBorder="1">
      <alignment vertical="center"/>
    </xf>
    <xf numFmtId="0" fontId="34" fillId="0" borderId="22" xfId="5" applyFont="1" applyBorder="1">
      <alignment vertical="center"/>
    </xf>
    <xf numFmtId="0" fontId="22" fillId="0" borderId="22" xfId="5" applyFont="1" applyBorder="1" applyAlignment="1">
      <alignment horizontal="center" vertical="center"/>
    </xf>
    <xf numFmtId="0" fontId="34" fillId="0" borderId="34" xfId="5" applyFont="1" applyBorder="1" applyAlignment="1">
      <alignment horizontal="left" vertical="center"/>
    </xf>
    <xf numFmtId="0" fontId="18" fillId="0" borderId="22" xfId="5" applyFont="1" applyBorder="1" applyAlignment="1">
      <alignment horizontal="center" vertical="center"/>
    </xf>
    <xf numFmtId="0" fontId="34" fillId="0" borderId="22" xfId="5" applyFont="1" applyBorder="1" applyAlignment="1">
      <alignment horizontal="left" vertical="center"/>
    </xf>
    <xf numFmtId="0" fontId="34" fillId="0" borderId="35" xfId="5" applyFont="1" applyBorder="1">
      <alignment vertical="center"/>
    </xf>
    <xf numFmtId="0" fontId="18" fillId="0" borderId="36" xfId="5" applyFont="1" applyBorder="1" applyAlignment="1">
      <alignment horizontal="left" vertical="center"/>
    </xf>
    <xf numFmtId="0" fontId="34" fillId="0" borderId="36" xfId="5" applyFont="1" applyBorder="1">
      <alignment vertical="center"/>
    </xf>
    <xf numFmtId="0" fontId="22" fillId="0" borderId="36" xfId="5" applyFont="1" applyBorder="1" applyAlignment="1">
      <alignment horizontal="left" vertical="center"/>
    </xf>
    <xf numFmtId="0" fontId="34" fillId="0" borderId="0" xfId="5" applyFont="1">
      <alignment vertical="center"/>
    </xf>
    <xf numFmtId="0" fontId="22" fillId="0" borderId="0" xfId="5" applyFont="1">
      <alignment vertical="center"/>
    </xf>
    <xf numFmtId="0" fontId="22" fillId="0" borderId="0" xfId="5" applyFont="1" applyAlignment="1">
      <alignment horizontal="left" vertical="center"/>
    </xf>
    <xf numFmtId="0" fontId="34" fillId="0" borderId="31" xfId="5" applyFont="1" applyBorder="1">
      <alignment vertical="center"/>
    </xf>
    <xf numFmtId="0" fontId="22" fillId="0" borderId="22" xfId="5" applyFont="1" applyBorder="1" applyAlignment="1">
      <alignment horizontal="left" vertical="center"/>
    </xf>
    <xf numFmtId="0" fontId="22" fillId="0" borderId="22" xfId="5" applyFont="1" applyBorder="1">
      <alignment vertical="center"/>
    </xf>
    <xf numFmtId="0" fontId="22" fillId="0" borderId="36" xfId="5" applyFont="1" applyBorder="1">
      <alignment vertical="center"/>
    </xf>
    <xf numFmtId="0" fontId="34" fillId="0" borderId="32" xfId="5" applyFont="1" applyBorder="1" applyAlignment="1">
      <alignment horizontal="left" vertical="center"/>
    </xf>
    <xf numFmtId="0" fontId="34" fillId="0" borderId="35" xfId="5" applyFont="1" applyBorder="1" applyAlignment="1">
      <alignment horizontal="left" vertical="center"/>
    </xf>
    <xf numFmtId="58" fontId="22" fillId="0" borderId="36" xfId="5" applyNumberFormat="1" applyFont="1" applyBorder="1" applyAlignment="1">
      <alignment horizontal="center" vertical="center"/>
    </xf>
    <xf numFmtId="0" fontId="22" fillId="0" borderId="33" xfId="5" applyFont="1" applyBorder="1" applyAlignment="1">
      <alignment horizontal="left" vertical="center"/>
    </xf>
    <xf numFmtId="0" fontId="22" fillId="0" borderId="46" xfId="5" applyFont="1" applyBorder="1" applyAlignment="1">
      <alignment horizontal="left" vertical="center"/>
    </xf>
    <xf numFmtId="0" fontId="0" fillId="0" borderId="0" xfId="0" applyAlignment="1">
      <alignment wrapText="1"/>
    </xf>
    <xf numFmtId="0" fontId="22" fillId="0" borderId="48" xfId="5" applyFont="1" applyBorder="1" applyAlignment="1">
      <alignment horizontal="center" vertical="center"/>
    </xf>
    <xf numFmtId="0" fontId="34" fillId="0" borderId="33" xfId="5" applyFont="1" applyBorder="1" applyAlignment="1">
      <alignment horizontal="left" vertical="center"/>
    </xf>
    <xf numFmtId="0" fontId="34" fillId="0" borderId="47" xfId="5" applyFont="1" applyBorder="1" applyAlignment="1">
      <alignment horizontal="center" vertical="center"/>
    </xf>
    <xf numFmtId="0" fontId="22" fillId="0" borderId="33" xfId="5" applyFont="1" applyBorder="1" applyAlignment="1">
      <alignment horizontal="center" vertical="center"/>
    </xf>
    <xf numFmtId="0" fontId="22" fillId="0" borderId="33" xfId="5" applyFont="1" applyBorder="1" applyAlignment="1">
      <alignment horizontal="center" vertical="center" wrapText="1"/>
    </xf>
    <xf numFmtId="0" fontId="15" fillId="0" borderId="48" xfId="5" applyBorder="1" applyAlignment="1">
      <alignment horizontal="center" vertical="center"/>
    </xf>
    <xf numFmtId="0" fontId="35" fillId="0" borderId="48" xfId="5" applyFont="1" applyBorder="1" applyAlignment="1">
      <alignment horizontal="center" vertical="center"/>
    </xf>
    <xf numFmtId="0" fontId="22" fillId="0" borderId="49" xfId="5" applyFont="1" applyBorder="1" applyAlignment="1">
      <alignment horizontal="center" vertical="center"/>
    </xf>
    <xf numFmtId="0" fontId="30" fillId="0" borderId="0" xfId="6" applyFont="1" applyAlignment="1">
      <alignment horizontal="center"/>
    </xf>
    <xf numFmtId="0" fontId="14" fillId="0" borderId="51" xfId="6" applyFont="1" applyBorder="1"/>
    <xf numFmtId="0" fontId="14" fillId="0" borderId="8" xfId="6" applyFont="1" applyBorder="1"/>
    <xf numFmtId="0" fontId="9" fillId="0" borderId="2" xfId="11" applyBorder="1" applyAlignment="1">
      <alignment horizontal="center"/>
    </xf>
    <xf numFmtId="0" fontId="18" fillId="0" borderId="5" xfId="11" applyFont="1" applyBorder="1" applyAlignment="1">
      <alignment horizontal="center"/>
    </xf>
    <xf numFmtId="0" fontId="25" fillId="4" borderId="52" xfId="0" applyFont="1" applyFill="1" applyBorder="1" applyAlignment="1">
      <alignment horizontal="center" vertical="center"/>
    </xf>
    <xf numFmtId="0" fontId="18" fillId="5" borderId="2" xfId="11" applyFont="1" applyFill="1" applyBorder="1" applyAlignment="1">
      <alignment horizontal="center"/>
    </xf>
    <xf numFmtId="0" fontId="18" fillId="0" borderId="2" xfId="11" applyFont="1" applyBorder="1" applyAlignment="1">
      <alignment horizontal="center"/>
    </xf>
    <xf numFmtId="0" fontId="37" fillId="5" borderId="13" xfId="11" applyFont="1" applyFill="1" applyBorder="1" applyAlignment="1">
      <alignment horizontal="center"/>
    </xf>
    <xf numFmtId="180" fontId="18" fillId="5" borderId="2" xfId="11" applyNumberFormat="1" applyFont="1" applyFill="1" applyBorder="1" applyAlignment="1">
      <alignment horizontal="center"/>
    </xf>
    <xf numFmtId="180" fontId="18" fillId="0" borderId="2" xfId="11" applyNumberFormat="1" applyFont="1" applyBorder="1" applyAlignment="1">
      <alignment horizontal="center"/>
    </xf>
    <xf numFmtId="180" fontId="28" fillId="0" borderId="5" xfId="0" applyNumberFormat="1" applyFont="1" applyBorder="1" applyAlignment="1">
      <alignment horizontal="center" vertical="center"/>
    </xf>
    <xf numFmtId="0" fontId="37" fillId="0" borderId="13" xfId="11" applyFont="1" applyBorder="1" applyAlignment="1">
      <alignment horizontal="center"/>
    </xf>
    <xf numFmtId="180" fontId="38" fillId="0" borderId="2" xfId="11" applyNumberFormat="1" applyFont="1" applyBorder="1" applyAlignment="1">
      <alignment horizontal="center"/>
    </xf>
    <xf numFmtId="180" fontId="28" fillId="0" borderId="24" xfId="0" applyNumberFormat="1" applyFont="1" applyBorder="1" applyAlignment="1">
      <alignment horizontal="center" vertical="center"/>
    </xf>
    <xf numFmtId="0" fontId="22" fillId="5" borderId="53" xfId="0" applyFont="1" applyFill="1" applyBorder="1" applyAlignment="1">
      <alignment horizontal="center" shrinkToFit="1"/>
    </xf>
    <xf numFmtId="0" fontId="28" fillId="5" borderId="54" xfId="0" applyFont="1" applyFill="1" applyBorder="1" applyAlignment="1">
      <alignment horizontal="center" shrinkToFit="1"/>
    </xf>
    <xf numFmtId="180" fontId="28" fillId="0" borderId="2" xfId="0" applyNumberFormat="1" applyFont="1" applyBorder="1" applyAlignment="1">
      <alignment horizontal="center" vertical="center"/>
    </xf>
    <xf numFmtId="0" fontId="39" fillId="6" borderId="55" xfId="0" applyFont="1" applyFill="1" applyBorder="1" applyAlignment="1">
      <alignment horizontal="center" vertical="center"/>
    </xf>
    <xf numFmtId="0" fontId="14" fillId="0" borderId="5" xfId="6" applyFont="1" applyBorder="1"/>
    <xf numFmtId="0" fontId="22" fillId="0" borderId="53" xfId="0" applyFont="1" applyBorder="1" applyAlignment="1">
      <alignment horizontal="center" shrinkToFit="1"/>
    </xf>
    <xf numFmtId="0" fontId="18" fillId="0" borderId="54" xfId="0" applyFont="1" applyBorder="1" applyAlignment="1">
      <alignment horizontal="center" shrinkToFit="1"/>
    </xf>
    <xf numFmtId="0" fontId="39" fillId="0" borderId="55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14" fillId="0" borderId="57" xfId="6" applyFont="1" applyBorder="1"/>
    <xf numFmtId="182" fontId="2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11" xfId="5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41" fillId="4" borderId="7" xfId="0" applyFont="1" applyFill="1" applyBorder="1" applyAlignment="1">
      <alignment horizontal="center" vertical="center"/>
    </xf>
    <xf numFmtId="0" fontId="41" fillId="4" borderId="2" xfId="0" applyFont="1" applyFill="1" applyBorder="1" applyAlignment="1">
      <alignment horizontal="center" vertical="center"/>
    </xf>
    <xf numFmtId="181" fontId="42" fillId="0" borderId="7" xfId="0" applyNumberFormat="1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3" fillId="7" borderId="2" xfId="0" applyFont="1" applyFill="1" applyBorder="1" applyAlignment="1">
      <alignment horizontal="center" vertical="center"/>
    </xf>
    <xf numFmtId="49" fontId="30" fillId="5" borderId="58" xfId="7" applyNumberFormat="1" applyFont="1" applyFill="1" applyBorder="1" applyAlignment="1">
      <alignment horizontal="center" vertical="center"/>
    </xf>
    <xf numFmtId="49" fontId="30" fillId="5" borderId="59" xfId="7" applyNumberFormat="1" applyFont="1" applyFill="1" applyBorder="1" applyAlignment="1">
      <alignment horizontal="center" vertical="center"/>
    </xf>
    <xf numFmtId="49" fontId="32" fillId="5" borderId="59" xfId="7" applyNumberFormat="1" applyFont="1" applyFill="1" applyBorder="1" applyAlignment="1">
      <alignment horizontal="center" vertical="center"/>
    </xf>
    <xf numFmtId="49" fontId="8" fillId="0" borderId="59" xfId="0" applyNumberFormat="1" applyFont="1" applyBorder="1" applyAlignment="1">
      <alignment horizontal="center" vertical="center"/>
    </xf>
    <xf numFmtId="49" fontId="30" fillId="5" borderId="44" xfId="7" applyNumberFormat="1" applyFont="1" applyFill="1" applyBorder="1" applyAlignment="1">
      <alignment horizontal="center" vertical="center"/>
    </xf>
    <xf numFmtId="49" fontId="30" fillId="5" borderId="22" xfId="7" applyNumberFormat="1" applyFont="1" applyFill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49" fontId="14" fillId="5" borderId="60" xfId="6" applyNumberFormat="1" applyFont="1" applyFill="1" applyBorder="1" applyAlignment="1">
      <alignment horizontal="center"/>
    </xf>
    <xf numFmtId="49" fontId="14" fillId="5" borderId="28" xfId="6" applyNumberFormat="1" applyFont="1" applyFill="1" applyBorder="1" applyAlignment="1">
      <alignment horizontal="center"/>
    </xf>
    <xf numFmtId="49" fontId="30" fillId="5" borderId="28" xfId="7" applyNumberFormat="1" applyFont="1" applyFill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58" fontId="30" fillId="0" borderId="0" xfId="6" applyNumberFormat="1" applyFont="1" applyAlignment="1">
      <alignment horizontal="left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41" fillId="4" borderId="18" xfId="0" applyFont="1" applyFill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3" fillId="7" borderId="18" xfId="0" applyFont="1" applyFill="1" applyBorder="1" applyAlignment="1">
      <alignment horizontal="center" vertical="center"/>
    </xf>
    <xf numFmtId="49" fontId="8" fillId="0" borderId="61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39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0" fontId="35" fillId="0" borderId="62" xfId="5" applyFont="1" applyBorder="1" applyAlignment="1">
      <alignment horizontal="left" vertical="center"/>
    </xf>
    <xf numFmtId="0" fontId="31" fillId="0" borderId="63" xfId="5" applyFont="1" applyBorder="1" applyAlignment="1">
      <alignment horizontal="left" vertical="center"/>
    </xf>
    <xf numFmtId="0" fontId="31" fillId="0" borderId="31" xfId="5" applyFont="1" applyBorder="1" applyAlignment="1">
      <alignment horizontal="center" vertical="center"/>
    </xf>
    <xf numFmtId="0" fontId="31" fillId="0" borderId="32" xfId="5" applyFont="1" applyBorder="1" applyAlignment="1">
      <alignment horizontal="center" vertical="center"/>
    </xf>
    <xf numFmtId="0" fontId="31" fillId="0" borderId="34" xfId="5" applyFont="1" applyBorder="1" applyAlignment="1">
      <alignment horizontal="left" vertical="center"/>
    </xf>
    <xf numFmtId="0" fontId="31" fillId="0" borderId="22" xfId="5" applyFont="1" applyBorder="1" applyAlignment="1">
      <alignment horizontal="left" vertical="center"/>
    </xf>
    <xf numFmtId="0" fontId="31" fillId="0" borderId="34" xfId="5" applyFont="1" applyBorder="1">
      <alignment vertical="center"/>
    </xf>
    <xf numFmtId="0" fontId="18" fillId="0" borderId="34" xfId="5" applyFont="1" applyBorder="1" applyAlignment="1">
      <alignment horizontal="left" vertical="center"/>
    </xf>
    <xf numFmtId="0" fontId="44" fillId="0" borderId="35" xfId="5" applyFont="1" applyBorder="1">
      <alignment vertical="center"/>
    </xf>
    <xf numFmtId="0" fontId="18" fillId="0" borderId="46" xfId="5" applyFont="1" applyBorder="1" applyAlignment="1">
      <alignment horizontal="left" vertical="center"/>
    </xf>
    <xf numFmtId="0" fontId="31" fillId="0" borderId="31" xfId="5" applyFont="1" applyBorder="1">
      <alignment vertical="center"/>
    </xf>
    <xf numFmtId="0" fontId="15" fillId="0" borderId="32" xfId="5" applyBorder="1" applyAlignment="1">
      <alignment horizontal="left" vertical="center"/>
    </xf>
    <xf numFmtId="0" fontId="18" fillId="0" borderId="32" xfId="5" applyFont="1" applyBorder="1" applyAlignment="1">
      <alignment horizontal="left" vertical="center"/>
    </xf>
    <xf numFmtId="0" fontId="15" fillId="0" borderId="32" xfId="5" applyBorder="1">
      <alignment vertical="center"/>
    </xf>
    <xf numFmtId="0" fontId="31" fillId="0" borderId="32" xfId="5" applyFont="1" applyBorder="1">
      <alignment vertical="center"/>
    </xf>
    <xf numFmtId="0" fontId="15" fillId="0" borderId="22" xfId="5" applyBorder="1" applyAlignment="1">
      <alignment horizontal="left" vertical="center"/>
    </xf>
    <xf numFmtId="0" fontId="15" fillId="0" borderId="22" xfId="5" applyBorder="1">
      <alignment vertical="center"/>
    </xf>
    <xf numFmtId="0" fontId="31" fillId="0" borderId="22" xfId="5" applyFont="1" applyBorder="1">
      <alignment vertical="center"/>
    </xf>
    <xf numFmtId="0" fontId="31" fillId="0" borderId="34" xfId="5" applyFont="1" applyBorder="1" applyAlignment="1">
      <alignment horizontal="center" vertical="center"/>
    </xf>
    <xf numFmtId="0" fontId="31" fillId="0" borderId="22" xfId="5" applyFont="1" applyBorder="1" applyAlignment="1">
      <alignment horizontal="center" vertical="center"/>
    </xf>
    <xf numFmtId="0" fontId="35" fillId="0" borderId="67" xfId="5" applyFont="1" applyBorder="1">
      <alignment vertical="center"/>
    </xf>
    <xf numFmtId="0" fontId="35" fillId="0" borderId="68" xfId="5" applyFont="1" applyBorder="1">
      <alignment vertical="center"/>
    </xf>
    <xf numFmtId="58" fontId="15" fillId="0" borderId="68" xfId="5" applyNumberFormat="1" applyBorder="1">
      <alignment vertical="center"/>
    </xf>
    <xf numFmtId="0" fontId="18" fillId="0" borderId="45" xfId="5" applyFont="1" applyBorder="1" applyAlignment="1">
      <alignment horizontal="left" vertical="center"/>
    </xf>
    <xf numFmtId="0" fontId="23" fillId="0" borderId="75" xfId="8" applyFont="1" applyBorder="1" applyAlignment="1">
      <alignment horizontal="center"/>
    </xf>
    <xf numFmtId="0" fontId="23" fillId="0" borderId="13" xfId="8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4" fillId="0" borderId="13" xfId="3" applyFont="1" applyBorder="1" applyAlignment="1">
      <alignment horizontal="center" vertical="center"/>
    </xf>
    <xf numFmtId="0" fontId="45" fillId="0" borderId="13" xfId="3" applyFont="1" applyBorder="1" applyAlignment="1">
      <alignment horizontal="center"/>
    </xf>
    <xf numFmtId="0" fontId="45" fillId="0" borderId="56" xfId="3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49" fontId="18" fillId="0" borderId="22" xfId="5" applyNumberFormat="1" applyFont="1" applyBorder="1" applyAlignment="1">
      <alignment horizontal="center" vertical="center"/>
    </xf>
    <xf numFmtId="0" fontId="18" fillId="0" borderId="33" xfId="5" applyFont="1" applyBorder="1" applyAlignment="1">
      <alignment horizontal="center" vertical="center"/>
    </xf>
    <xf numFmtId="0" fontId="31" fillId="0" borderId="70" xfId="5" applyFont="1" applyBorder="1">
      <alignment vertical="center"/>
    </xf>
    <xf numFmtId="0" fontId="15" fillId="0" borderId="59" xfId="5" applyBorder="1" applyAlignment="1">
      <alignment horizontal="left" vertical="center"/>
    </xf>
    <xf numFmtId="0" fontId="18" fillId="0" borderId="59" xfId="5" applyFont="1" applyBorder="1" applyAlignment="1">
      <alignment horizontal="left" vertical="center"/>
    </xf>
    <xf numFmtId="0" fontId="15" fillId="0" borderId="59" xfId="5" applyBorder="1">
      <alignment vertical="center"/>
    </xf>
    <xf numFmtId="0" fontId="31" fillId="0" borderId="59" xfId="5" applyFont="1" applyBorder="1">
      <alignment vertical="center"/>
    </xf>
    <xf numFmtId="0" fontId="31" fillId="0" borderId="70" xfId="5" applyFont="1" applyBorder="1" applyAlignment="1">
      <alignment horizontal="center" vertical="center"/>
    </xf>
    <xf numFmtId="0" fontId="18" fillId="0" borderId="59" xfId="5" applyFont="1" applyBorder="1" applyAlignment="1">
      <alignment horizontal="center" vertical="center"/>
    </xf>
    <xf numFmtId="0" fontId="31" fillId="0" borderId="59" xfId="5" applyFont="1" applyBorder="1" applyAlignment="1">
      <alignment horizontal="center" vertical="center"/>
    </xf>
    <xf numFmtId="0" fontId="15" fillId="0" borderId="59" xfId="5" applyBorder="1" applyAlignment="1">
      <alignment horizontal="center" vertical="center"/>
    </xf>
    <xf numFmtId="0" fontId="15" fillId="0" borderId="22" xfId="5" applyBorder="1" applyAlignment="1">
      <alignment horizontal="center" vertical="center"/>
    </xf>
    <xf numFmtId="0" fontId="43" fillId="0" borderId="78" xfId="5" applyFont="1" applyBorder="1" applyAlignment="1">
      <alignment horizontal="left" vertical="center" wrapText="1"/>
    </xf>
    <xf numFmtId="0" fontId="47" fillId="0" borderId="2" xfId="0" applyFont="1" applyBorder="1" applyAlignment="1" applyProtection="1">
      <alignment horizontal="center" vertical="center" wrapText="1"/>
      <protection locked="0"/>
    </xf>
    <xf numFmtId="0" fontId="9" fillId="0" borderId="79" xfId="0" applyFont="1" applyBorder="1" applyAlignment="1">
      <alignment horizontal="center" vertical="center" wrapText="1"/>
    </xf>
    <xf numFmtId="9" fontId="18" fillId="0" borderId="22" xfId="5" applyNumberFormat="1" applyFont="1" applyBorder="1" applyAlignment="1">
      <alignment horizontal="center" vertical="center"/>
    </xf>
    <xf numFmtId="9" fontId="18" fillId="0" borderId="34" xfId="5" applyNumberFormat="1" applyFont="1" applyBorder="1" applyAlignment="1">
      <alignment horizontal="center" vertical="center"/>
    </xf>
    <xf numFmtId="0" fontId="15" fillId="0" borderId="81" xfId="5" applyBorder="1" applyAlignment="1">
      <alignment horizontal="left" vertical="center"/>
    </xf>
    <xf numFmtId="0" fontId="35" fillId="0" borderId="62" xfId="5" applyFont="1" applyBorder="1">
      <alignment vertical="center"/>
    </xf>
    <xf numFmtId="0" fontId="35" fillId="0" borderId="63" xfId="5" applyFont="1" applyBorder="1">
      <alignment vertical="center"/>
    </xf>
    <xf numFmtId="0" fontId="18" fillId="0" borderId="84" xfId="5" applyFont="1" applyBorder="1">
      <alignment vertical="center"/>
    </xf>
    <xf numFmtId="0" fontId="35" fillId="0" borderId="84" xfId="5" applyFont="1" applyBorder="1">
      <alignment vertical="center"/>
    </xf>
    <xf numFmtId="58" fontId="15" fillId="0" borderId="63" xfId="5" applyNumberFormat="1" applyBorder="1">
      <alignment vertical="center"/>
    </xf>
    <xf numFmtId="0" fontId="18" fillId="0" borderId="74" xfId="5" applyFont="1" applyBorder="1" applyAlignment="1">
      <alignment horizontal="left" vertical="center"/>
    </xf>
    <xf numFmtId="0" fontId="31" fillId="0" borderId="0" xfId="5" applyFont="1">
      <alignment vertical="center"/>
    </xf>
    <xf numFmtId="0" fontId="49" fillId="0" borderId="33" xfId="5" applyFont="1" applyBorder="1" applyAlignment="1">
      <alignment horizontal="left" vertical="center" wrapText="1"/>
    </xf>
    <xf numFmtId="0" fontId="49" fillId="0" borderId="33" xfId="5" applyFont="1" applyBorder="1" applyAlignment="1">
      <alignment horizontal="left" vertical="center"/>
    </xf>
    <xf numFmtId="0" fontId="15" fillId="0" borderId="86" xfId="5" applyBorder="1" applyAlignment="1">
      <alignment horizontal="left" vertical="center"/>
    </xf>
    <xf numFmtId="0" fontId="51" fillId="0" borderId="79" xfId="0" applyFont="1" applyBorder="1"/>
    <xf numFmtId="0" fontId="51" fillId="0" borderId="2" xfId="0" applyFont="1" applyBorder="1"/>
    <xf numFmtId="0" fontId="51" fillId="8" borderId="2" xfId="0" applyFont="1" applyFill="1" applyBorder="1"/>
    <xf numFmtId="0" fontId="0" fillId="0" borderId="79" xfId="0" applyBorder="1"/>
    <xf numFmtId="0" fontId="0" fillId="8" borderId="2" xfId="0" applyFill="1" applyBorder="1"/>
    <xf numFmtId="0" fontId="0" fillId="0" borderId="91" xfId="0" applyBorder="1"/>
    <xf numFmtId="0" fontId="0" fillId="0" borderId="92" xfId="0" applyBorder="1"/>
    <xf numFmtId="0" fontId="0" fillId="8" borderId="92" xfId="0" applyFill="1" applyBorder="1"/>
    <xf numFmtId="0" fontId="0" fillId="9" borderId="0" xfId="0" applyFill="1"/>
    <xf numFmtId="0" fontId="51" fillId="0" borderId="14" xfId="0" applyFont="1" applyBorder="1"/>
    <xf numFmtId="0" fontId="0" fillId="0" borderId="14" xfId="0" applyBorder="1"/>
    <xf numFmtId="0" fontId="0" fillId="0" borderId="95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52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5" borderId="2" xfId="0" applyFill="1" applyBorder="1" applyAlignment="1">
      <alignment vertical="top" wrapText="1"/>
    </xf>
    <xf numFmtId="0" fontId="51" fillId="10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  <xf numFmtId="0" fontId="50" fillId="0" borderId="89" xfId="0" applyFont="1" applyBorder="1" applyAlignment="1">
      <alignment horizontal="center" vertical="center" wrapText="1"/>
    </xf>
    <xf numFmtId="0" fontId="50" fillId="0" borderId="90" xfId="0" applyFont="1" applyBorder="1" applyAlignment="1">
      <alignment horizontal="center" vertical="center" wrapText="1"/>
    </xf>
    <xf numFmtId="0" fontId="50" fillId="0" borderId="93" xfId="0" applyFont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8" borderId="5" xfId="0" applyFont="1" applyFill="1" applyBorder="1" applyAlignment="1">
      <alignment horizontal="center" vertical="center"/>
    </xf>
    <xf numFmtId="0" fontId="51" fillId="8" borderId="7" xfId="0" applyFont="1" applyFill="1" applyBorder="1" applyAlignment="1">
      <alignment horizontal="center" vertical="center"/>
    </xf>
    <xf numFmtId="0" fontId="51" fillId="0" borderId="94" xfId="0" applyFont="1" applyBorder="1" applyAlignment="1">
      <alignment horizontal="center" vertical="center"/>
    </xf>
    <xf numFmtId="0" fontId="46" fillId="0" borderId="30" xfId="5" applyFont="1" applyBorder="1" applyAlignment="1">
      <alignment horizontal="center" vertical="top"/>
    </xf>
    <xf numFmtId="0" fontId="18" fillId="0" borderId="63" xfId="5" applyFont="1" applyBorder="1" applyAlignment="1">
      <alignment horizontal="center" vertical="center"/>
    </xf>
    <xf numFmtId="0" fontId="35" fillId="0" borderId="63" xfId="5" applyFont="1" applyBorder="1" applyAlignment="1">
      <alignment horizontal="center" vertical="center"/>
    </xf>
    <xf numFmtId="0" fontId="15" fillId="0" borderId="63" xfId="5" applyBorder="1" applyAlignment="1">
      <alignment horizontal="center" vertical="center"/>
    </xf>
    <xf numFmtId="0" fontId="15" fillId="0" borderId="71" xfId="5" applyBorder="1" applyAlignment="1">
      <alignment horizontal="center" vertical="center"/>
    </xf>
    <xf numFmtId="0" fontId="31" fillId="0" borderId="31" xfId="5" applyFont="1" applyBorder="1" applyAlignment="1">
      <alignment horizontal="center" vertical="center"/>
    </xf>
    <xf numFmtId="0" fontId="31" fillId="0" borderId="32" xfId="5" applyFont="1" applyBorder="1" applyAlignment="1">
      <alignment horizontal="center" vertical="center"/>
    </xf>
    <xf numFmtId="0" fontId="31" fillId="0" borderId="45" xfId="5" applyFont="1" applyBorder="1" applyAlignment="1">
      <alignment horizontal="center" vertical="center"/>
    </xf>
    <xf numFmtId="0" fontId="35" fillId="0" borderId="31" xfId="5" applyFont="1" applyBorder="1" applyAlignment="1">
      <alignment horizontal="center" vertical="center"/>
    </xf>
    <xf numFmtId="0" fontId="35" fillId="0" borderId="32" xfId="5" applyFont="1" applyBorder="1" applyAlignment="1">
      <alignment horizontal="center" vertical="center"/>
    </xf>
    <xf numFmtId="0" fontId="35" fillId="0" borderId="45" xfId="5" applyFont="1" applyBorder="1" applyAlignment="1">
      <alignment horizontal="center" vertical="center"/>
    </xf>
    <xf numFmtId="0" fontId="18" fillId="0" borderId="22" xfId="5" applyFont="1" applyBorder="1" applyAlignment="1">
      <alignment horizontal="left" vertical="center"/>
    </xf>
    <xf numFmtId="0" fontId="18" fillId="0" borderId="33" xfId="5" applyFont="1" applyBorder="1" applyAlignment="1">
      <alignment horizontal="left" vertical="center"/>
    </xf>
    <xf numFmtId="0" fontId="31" fillId="0" borderId="34" xfId="5" applyFont="1" applyBorder="1" applyAlignment="1">
      <alignment horizontal="left" vertical="center"/>
    </xf>
    <xf numFmtId="0" fontId="31" fillId="0" borderId="22" xfId="5" applyFont="1" applyBorder="1" applyAlignment="1">
      <alignment horizontal="left" vertical="center"/>
    </xf>
    <xf numFmtId="14" fontId="18" fillId="0" borderId="22" xfId="5" applyNumberFormat="1" applyFont="1" applyBorder="1" applyAlignment="1">
      <alignment horizontal="center" vertical="center"/>
    </xf>
    <xf numFmtId="14" fontId="18" fillId="0" borderId="33" xfId="5" applyNumberFormat="1" applyFont="1" applyBorder="1" applyAlignment="1">
      <alignment horizontal="center" vertical="center"/>
    </xf>
    <xf numFmtId="0" fontId="18" fillId="0" borderId="39" xfId="5" applyFont="1" applyBorder="1" applyAlignment="1">
      <alignment horizontal="center" vertical="center"/>
    </xf>
    <xf numFmtId="0" fontId="18" fillId="0" borderId="48" xfId="5" applyFont="1" applyBorder="1" applyAlignment="1">
      <alignment horizontal="center" vertical="center"/>
    </xf>
    <xf numFmtId="0" fontId="18" fillId="0" borderId="36" xfId="5" applyFont="1" applyBorder="1" applyAlignment="1">
      <alignment horizontal="center" vertical="center"/>
    </xf>
    <xf numFmtId="0" fontId="18" fillId="0" borderId="46" xfId="5" applyFont="1" applyBorder="1" applyAlignment="1">
      <alignment horizontal="center" vertical="center"/>
    </xf>
    <xf numFmtId="0" fontId="31" fillId="0" borderId="35" xfId="5" applyFont="1" applyBorder="1" applyAlignment="1">
      <alignment horizontal="left" vertical="center"/>
    </xf>
    <xf numFmtId="0" fontId="31" fillId="0" borderId="36" xfId="5" applyFont="1" applyBorder="1" applyAlignment="1">
      <alignment horizontal="left" vertical="center"/>
    </xf>
    <xf numFmtId="14" fontId="18" fillId="0" borderId="36" xfId="5" applyNumberFormat="1" applyFont="1" applyBorder="1" applyAlignment="1">
      <alignment horizontal="center" vertical="center"/>
    </xf>
    <xf numFmtId="14" fontId="18" fillId="0" borderId="46" xfId="5" applyNumberFormat="1" applyFont="1" applyBorder="1" applyAlignment="1">
      <alignment horizontal="center" vertical="center"/>
    </xf>
    <xf numFmtId="0" fontId="31" fillId="0" borderId="77" xfId="5" applyFont="1" applyBorder="1" applyAlignment="1">
      <alignment horizontal="left" vertical="center"/>
    </xf>
    <xf numFmtId="0" fontId="31" fillId="0" borderId="42" xfId="5" applyFont="1" applyBorder="1" applyAlignment="1">
      <alignment horizontal="left" vertical="center"/>
    </xf>
    <xf numFmtId="0" fontId="31" fillId="0" borderId="85" xfId="5" applyFont="1" applyBorder="1" applyAlignment="1">
      <alignment horizontal="left" vertical="center"/>
    </xf>
    <xf numFmtId="0" fontId="35" fillId="0" borderId="67" xfId="5" applyFont="1" applyBorder="1" applyAlignment="1">
      <alignment horizontal="left" vertical="center"/>
    </xf>
    <xf numFmtId="0" fontId="35" fillId="0" borderId="68" xfId="5" applyFont="1" applyBorder="1" applyAlignment="1">
      <alignment horizontal="left" vertical="center"/>
    </xf>
    <xf numFmtId="0" fontId="35" fillId="0" borderId="72" xfId="5" applyFont="1" applyBorder="1" applyAlignment="1">
      <alignment horizontal="left" vertical="center"/>
    </xf>
    <xf numFmtId="0" fontId="31" fillId="0" borderId="46" xfId="5" applyFont="1" applyBorder="1" applyAlignment="1">
      <alignment horizontal="left" vertical="center"/>
    </xf>
    <xf numFmtId="0" fontId="31" fillId="0" borderId="65" xfId="5" applyFont="1" applyBorder="1" applyAlignment="1">
      <alignment horizontal="left" vertical="center" wrapText="1"/>
    </xf>
    <xf numFmtId="0" fontId="31" fillId="0" borderId="66" xfId="5" applyFont="1" applyBorder="1" applyAlignment="1">
      <alignment horizontal="left" vertical="center" wrapText="1"/>
    </xf>
    <xf numFmtId="0" fontId="31" fillId="0" borderId="49" xfId="5" applyFont="1" applyBorder="1" applyAlignment="1">
      <alignment horizontal="left" vertical="center" wrapText="1"/>
    </xf>
    <xf numFmtId="0" fontId="31" fillId="0" borderId="70" xfId="5" applyFont="1" applyBorder="1" applyAlignment="1">
      <alignment horizontal="left" vertical="center"/>
    </xf>
    <xf numFmtId="0" fontId="31" fillId="0" borderId="59" xfId="5" applyFont="1" applyBorder="1" applyAlignment="1">
      <alignment horizontal="left" vertical="center"/>
    </xf>
    <xf numFmtId="0" fontId="31" fillId="0" borderId="74" xfId="5" applyFont="1" applyBorder="1" applyAlignment="1">
      <alignment horizontal="left" vertical="center"/>
    </xf>
    <xf numFmtId="0" fontId="35" fillId="0" borderId="67" xfId="0" applyFont="1" applyBorder="1" applyAlignment="1">
      <alignment horizontal="left" vertical="center"/>
    </xf>
    <xf numFmtId="0" fontId="35" fillId="0" borderId="68" xfId="0" applyFont="1" applyBorder="1" applyAlignment="1">
      <alignment horizontal="left" vertical="center"/>
    </xf>
    <xf numFmtId="0" fontId="35" fillId="0" borderId="72" xfId="0" applyFont="1" applyBorder="1" applyAlignment="1">
      <alignment horizontal="left" vertical="center"/>
    </xf>
    <xf numFmtId="9" fontId="18" fillId="0" borderId="43" xfId="5" applyNumberFormat="1" applyFont="1" applyBorder="1" applyAlignment="1">
      <alignment horizontal="left" vertical="center"/>
    </xf>
    <xf numFmtId="9" fontId="18" fillId="0" borderId="38" xfId="5" applyNumberFormat="1" applyFont="1" applyBorder="1" applyAlignment="1">
      <alignment horizontal="left" vertical="center"/>
    </xf>
    <xf numFmtId="9" fontId="18" fillId="0" borderId="47" xfId="5" applyNumberFormat="1" applyFont="1" applyBorder="1" applyAlignment="1">
      <alignment horizontal="left" vertical="center"/>
    </xf>
    <xf numFmtId="0" fontId="34" fillId="0" borderId="70" xfId="5" applyFont="1" applyBorder="1" applyAlignment="1">
      <alignment horizontal="left" vertical="center"/>
    </xf>
    <xf numFmtId="0" fontId="34" fillId="0" borderId="59" xfId="5" applyFont="1" applyBorder="1" applyAlignment="1">
      <alignment horizontal="left" vertical="center"/>
    </xf>
    <xf numFmtId="0" fontId="34" fillId="0" borderId="74" xfId="5" applyFont="1" applyBorder="1" applyAlignment="1">
      <alignment horizontal="left" vertical="center"/>
    </xf>
    <xf numFmtId="0" fontId="34" fillId="0" borderId="34" xfId="5" applyFont="1" applyBorder="1" applyAlignment="1">
      <alignment horizontal="left" vertical="center"/>
    </xf>
    <xf numFmtId="0" fontId="34" fillId="0" borderId="22" xfId="5" applyFont="1" applyBorder="1" applyAlignment="1">
      <alignment horizontal="left" vertical="center"/>
    </xf>
    <xf numFmtId="0" fontId="34" fillId="0" borderId="80" xfId="5" applyFont="1" applyBorder="1" applyAlignment="1">
      <alignment horizontal="left" vertical="center"/>
    </xf>
    <xf numFmtId="0" fontId="34" fillId="0" borderId="66" xfId="5" applyFont="1" applyBorder="1" applyAlignment="1">
      <alignment horizontal="left" vertical="center"/>
    </xf>
    <xf numFmtId="0" fontId="34" fillId="0" borderId="49" xfId="5" applyFont="1" applyBorder="1" applyAlignment="1">
      <alignment horizontal="left" vertical="center"/>
    </xf>
    <xf numFmtId="0" fontId="35" fillId="0" borderId="77" xfId="5" applyFont="1" applyBorder="1" applyAlignment="1">
      <alignment horizontal="left" vertical="center"/>
    </xf>
    <xf numFmtId="0" fontId="35" fillId="0" borderId="42" xfId="5" applyFont="1" applyBorder="1" applyAlignment="1">
      <alignment horizontal="left" vertical="center"/>
    </xf>
    <xf numFmtId="0" fontId="35" fillId="0" borderId="85" xfId="5" applyFont="1" applyBorder="1" applyAlignment="1">
      <alignment horizontal="left" vertical="center"/>
    </xf>
    <xf numFmtId="0" fontId="18" fillId="0" borderId="41" xfId="5" applyFont="1" applyBorder="1" applyAlignment="1">
      <alignment horizontal="left" vertical="center"/>
    </xf>
    <xf numFmtId="0" fontId="18" fillId="0" borderId="40" xfId="5" applyFont="1" applyBorder="1" applyAlignment="1">
      <alignment horizontal="left" vertical="center"/>
    </xf>
    <xf numFmtId="0" fontId="18" fillId="0" borderId="48" xfId="5" applyFont="1" applyBorder="1" applyAlignment="1">
      <alignment horizontal="left" vertical="center"/>
    </xf>
    <xf numFmtId="0" fontId="31" fillId="0" borderId="65" xfId="5" applyFont="1" applyBorder="1" applyAlignment="1">
      <alignment horizontal="left" vertical="center"/>
    </xf>
    <xf numFmtId="0" fontId="31" fillId="0" borderId="66" xfId="5" applyFont="1" applyBorder="1" applyAlignment="1">
      <alignment horizontal="left" vertical="center"/>
    </xf>
    <xf numFmtId="0" fontId="31" fillId="0" borderId="49" xfId="5" applyFont="1" applyBorder="1" applyAlignment="1">
      <alignment horizontal="left" vertical="center"/>
    </xf>
    <xf numFmtId="0" fontId="18" fillId="0" borderId="82" xfId="5" applyFont="1" applyBorder="1" applyAlignment="1">
      <alignment horizontal="left" vertical="center"/>
    </xf>
    <xf numFmtId="0" fontId="18" fillId="0" borderId="83" xfId="5" applyFont="1" applyBorder="1" applyAlignment="1">
      <alignment horizontal="left" vertical="center"/>
    </xf>
    <xf numFmtId="0" fontId="18" fillId="0" borderId="87" xfId="5" applyFont="1" applyBorder="1" applyAlignment="1">
      <alignment horizontal="left" vertical="center"/>
    </xf>
    <xf numFmtId="0" fontId="48" fillId="0" borderId="68" xfId="5" applyFont="1" applyBorder="1" applyAlignment="1">
      <alignment horizontal="center" vertical="center"/>
    </xf>
    <xf numFmtId="0" fontId="35" fillId="0" borderId="42" xfId="5" applyFont="1" applyBorder="1" applyAlignment="1">
      <alignment horizontal="center" vertical="center"/>
    </xf>
    <xf numFmtId="0" fontId="35" fillId="0" borderId="88" xfId="5" applyFont="1" applyBorder="1" applyAlignment="1">
      <alignment horizontal="center" vertical="center"/>
    </xf>
    <xf numFmtId="0" fontId="18" fillId="0" borderId="84" xfId="5" applyFont="1" applyBorder="1" applyAlignment="1">
      <alignment horizontal="center" vertical="center"/>
    </xf>
    <xf numFmtId="0" fontId="18" fillId="0" borderId="85" xfId="5" applyFont="1" applyBorder="1" applyAlignment="1">
      <alignment horizontal="center" vertical="center"/>
    </xf>
    <xf numFmtId="0" fontId="18" fillId="0" borderId="77" xfId="5" applyFont="1" applyBorder="1" applyAlignment="1">
      <alignment horizontal="left" vertical="center"/>
    </xf>
    <xf numFmtId="0" fontId="18" fillId="0" borderId="42" xfId="5" applyFont="1" applyBorder="1" applyAlignment="1">
      <alignment horizontal="left" vertical="center"/>
    </xf>
    <xf numFmtId="0" fontId="18" fillId="0" borderId="85" xfId="5" applyFont="1" applyBorder="1" applyAlignment="1">
      <alignment horizontal="left" vertical="center"/>
    </xf>
    <xf numFmtId="0" fontId="16" fillId="0" borderId="0" xfId="6" applyFont="1" applyAlignment="1">
      <alignment horizontal="center" vertical="center"/>
    </xf>
    <xf numFmtId="0" fontId="15" fillId="0" borderId="0" xfId="6" applyAlignment="1">
      <alignment horizontal="center" vertical="center"/>
    </xf>
    <xf numFmtId="0" fontId="14" fillId="0" borderId="0" xfId="6" applyFont="1" applyAlignment="1">
      <alignment horizontal="center" vertical="center"/>
    </xf>
    <xf numFmtId="0" fontId="17" fillId="0" borderId="10" xfId="5" applyFont="1" applyBorder="1" applyAlignment="1">
      <alignment horizontal="center" vertical="center"/>
    </xf>
    <xf numFmtId="0" fontId="18" fillId="0" borderId="10" xfId="5" applyFont="1" applyBorder="1" applyAlignment="1">
      <alignment horizontal="center" vertical="center"/>
    </xf>
    <xf numFmtId="0" fontId="17" fillId="0" borderId="11" xfId="5" applyFont="1" applyBorder="1" applyAlignment="1">
      <alignment horizontal="center" vertical="center"/>
    </xf>
    <xf numFmtId="0" fontId="19" fillId="0" borderId="12" xfId="5" applyFont="1" applyBorder="1" applyAlignment="1">
      <alignment horizontal="center" vertical="center"/>
    </xf>
    <xf numFmtId="0" fontId="14" fillId="0" borderId="12" xfId="5" applyFont="1" applyBorder="1" applyAlignment="1">
      <alignment horizontal="center" vertical="center"/>
    </xf>
    <xf numFmtId="0" fontId="14" fillId="0" borderId="16" xfId="5" applyFont="1" applyBorder="1" applyAlignment="1">
      <alignment horizontal="center" vertical="center"/>
    </xf>
    <xf numFmtId="0" fontId="21" fillId="0" borderId="2" xfId="6" applyFont="1" applyBorder="1" applyAlignment="1">
      <alignment horizontal="center" vertical="center"/>
    </xf>
    <xf numFmtId="0" fontId="22" fillId="0" borderId="2" xfId="6" applyFont="1" applyBorder="1" applyAlignment="1">
      <alignment horizontal="center" vertical="center"/>
    </xf>
    <xf numFmtId="0" fontId="21" fillId="0" borderId="3" xfId="6" applyFont="1" applyBorder="1" applyAlignment="1">
      <alignment horizontal="center" vertical="center"/>
    </xf>
    <xf numFmtId="0" fontId="21" fillId="0" borderId="76" xfId="6" applyFont="1" applyBorder="1" applyAlignment="1">
      <alignment horizontal="center" vertical="center"/>
    </xf>
    <xf numFmtId="0" fontId="20" fillId="0" borderId="13" xfId="6" applyFont="1" applyBorder="1" applyAlignment="1">
      <alignment horizontal="center" vertical="center"/>
    </xf>
    <xf numFmtId="49" fontId="25" fillId="0" borderId="2" xfId="4" applyNumberFormat="1" applyFont="1" applyBorder="1" applyAlignment="1">
      <alignment horizontal="center" vertical="center"/>
    </xf>
    <xf numFmtId="0" fontId="14" fillId="0" borderId="12" xfId="6" applyFont="1" applyBorder="1" applyAlignment="1">
      <alignment horizontal="center"/>
    </xf>
    <xf numFmtId="0" fontId="14" fillId="0" borderId="2" xfId="6" applyFont="1" applyBorder="1" applyAlignment="1">
      <alignment horizontal="center"/>
    </xf>
    <xf numFmtId="0" fontId="14" fillId="0" borderId="5" xfId="6" applyFont="1" applyBorder="1" applyAlignment="1">
      <alignment horizontal="center"/>
    </xf>
    <xf numFmtId="0" fontId="14" fillId="0" borderId="24" xfId="6" applyFont="1" applyBorder="1" applyAlignment="1">
      <alignment horizontal="center"/>
    </xf>
    <xf numFmtId="0" fontId="14" fillId="0" borderId="27" xfId="6" applyFont="1" applyBorder="1" applyAlignment="1">
      <alignment horizontal="center"/>
    </xf>
    <xf numFmtId="0" fontId="33" fillId="0" borderId="30" xfId="5" applyFont="1" applyBorder="1" applyAlignment="1">
      <alignment horizontal="center" vertical="top"/>
    </xf>
    <xf numFmtId="0" fontId="31" fillId="0" borderId="33" xfId="5" applyFont="1" applyBorder="1" applyAlignment="1">
      <alignment horizontal="left" vertical="center"/>
    </xf>
    <xf numFmtId="0" fontId="18" fillId="0" borderId="34" xfId="5" applyFont="1" applyBorder="1" applyAlignment="1">
      <alignment horizontal="left" vertical="center"/>
    </xf>
    <xf numFmtId="0" fontId="18" fillId="0" borderId="36" xfId="5" applyFont="1" applyBorder="1" applyAlignment="1">
      <alignment horizontal="left" vertical="center"/>
    </xf>
    <xf numFmtId="0" fontId="18" fillId="0" borderId="46" xfId="5" applyFont="1" applyBorder="1" applyAlignment="1">
      <alignment horizontal="left" vertical="center"/>
    </xf>
    <xf numFmtId="0" fontId="35" fillId="0" borderId="0" xfId="5" applyFont="1" applyAlignment="1">
      <alignment horizontal="left" vertical="center"/>
    </xf>
    <xf numFmtId="0" fontId="31" fillId="0" borderId="0" xfId="5" applyFont="1" applyAlignment="1">
      <alignment horizontal="left" vertical="center"/>
    </xf>
    <xf numFmtId="0" fontId="22" fillId="0" borderId="43" xfId="5" applyFont="1" applyBorder="1" applyAlignment="1">
      <alignment horizontal="left" vertical="center" wrapText="1"/>
    </xf>
    <xf numFmtId="0" fontId="22" fillId="0" borderId="38" xfId="5" applyFont="1" applyBorder="1" applyAlignment="1">
      <alignment horizontal="left" vertical="center" wrapText="1"/>
    </xf>
    <xf numFmtId="0" fontId="22" fillId="0" borderId="64" xfId="5" applyFont="1" applyBorder="1" applyAlignment="1">
      <alignment horizontal="left" vertical="center" wrapText="1"/>
    </xf>
    <xf numFmtId="0" fontId="34" fillId="0" borderId="32" xfId="5" applyFont="1" applyBorder="1" applyAlignment="1">
      <alignment horizontal="left" vertical="center"/>
    </xf>
    <xf numFmtId="0" fontId="34" fillId="0" borderId="45" xfId="5" applyFont="1" applyBorder="1" applyAlignment="1">
      <alignment horizontal="left" vertical="center"/>
    </xf>
    <xf numFmtId="0" fontId="22" fillId="0" borderId="41" xfId="5" applyFont="1" applyBorder="1" applyAlignment="1">
      <alignment horizontal="left" vertical="center"/>
    </xf>
    <xf numFmtId="0" fontId="22" fillId="0" borderId="40" xfId="5" applyFont="1" applyBorder="1" applyAlignment="1">
      <alignment horizontal="left" vertical="center"/>
    </xf>
    <xf numFmtId="0" fontId="22" fillId="0" borderId="44" xfId="5" applyFont="1" applyBorder="1" applyAlignment="1">
      <alignment horizontal="left" vertical="center"/>
    </xf>
    <xf numFmtId="0" fontId="22" fillId="0" borderId="39" xfId="5" applyFont="1" applyBorder="1" applyAlignment="1">
      <alignment horizontal="left" vertical="center"/>
    </xf>
    <xf numFmtId="0" fontId="34" fillId="0" borderId="39" xfId="5" applyFont="1" applyBorder="1" applyAlignment="1">
      <alignment horizontal="left" vertical="center"/>
    </xf>
    <xf numFmtId="0" fontId="34" fillId="0" borderId="40" xfId="5" applyFont="1" applyBorder="1" applyAlignment="1">
      <alignment horizontal="left" vertical="center"/>
    </xf>
    <xf numFmtId="0" fontId="34" fillId="0" borderId="48" xfId="5" applyFont="1" applyBorder="1" applyAlignment="1">
      <alignment horizontal="left" vertical="center"/>
    </xf>
    <xf numFmtId="0" fontId="18" fillId="0" borderId="35" xfId="5" applyFont="1" applyBorder="1" applyAlignment="1">
      <alignment horizontal="left" vertical="center"/>
    </xf>
    <xf numFmtId="0" fontId="22" fillId="0" borderId="31" xfId="5" applyFont="1" applyBorder="1" applyAlignment="1">
      <alignment horizontal="left" vertical="center" wrapText="1"/>
    </xf>
    <xf numFmtId="0" fontId="22" fillId="0" borderId="32" xfId="5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4" fillId="0" borderId="31" xfId="5" applyFont="1" applyBorder="1" applyAlignment="1">
      <alignment horizontal="left" vertical="center"/>
    </xf>
    <xf numFmtId="0" fontId="34" fillId="0" borderId="22" xfId="5" applyFont="1" applyBorder="1" applyAlignment="1">
      <alignment horizontal="center" vertical="center"/>
    </xf>
    <xf numFmtId="0" fontId="34" fillId="0" borderId="33" xfId="5" applyFont="1" applyBorder="1" applyAlignment="1">
      <alignment horizontal="center" vertical="center"/>
    </xf>
    <xf numFmtId="0" fontId="31" fillId="0" borderId="35" xfId="5" applyFont="1" applyBorder="1" applyAlignment="1">
      <alignment horizontal="center" vertical="center"/>
    </xf>
    <xf numFmtId="0" fontId="31" fillId="0" borderId="36" xfId="5" applyFont="1" applyBorder="1" applyAlignment="1">
      <alignment horizontal="center" vertical="center"/>
    </xf>
    <xf numFmtId="0" fontId="31" fillId="0" borderId="46" xfId="5" applyFont="1" applyBorder="1" applyAlignment="1">
      <alignment horizontal="center" vertical="center"/>
    </xf>
    <xf numFmtId="0" fontId="34" fillId="0" borderId="33" xfId="5" applyFont="1" applyBorder="1" applyAlignment="1">
      <alignment horizontal="left" vertical="center"/>
    </xf>
    <xf numFmtId="0" fontId="18" fillId="0" borderId="43" xfId="5" applyFont="1" applyBorder="1" applyAlignment="1">
      <alignment horizontal="left" vertical="center"/>
    </xf>
    <xf numFmtId="0" fontId="18" fillId="0" borderId="38" xfId="5" applyFont="1" applyBorder="1" applyAlignment="1">
      <alignment horizontal="left" vertical="center"/>
    </xf>
    <xf numFmtId="0" fontId="18" fillId="0" borderId="47" xfId="5" applyFont="1" applyBorder="1" applyAlignment="1">
      <alignment horizontal="left" vertical="center"/>
    </xf>
    <xf numFmtId="0" fontId="31" fillId="0" borderId="41" xfId="5" applyFont="1" applyBorder="1" applyAlignment="1">
      <alignment horizontal="left" vertical="center"/>
    </xf>
    <xf numFmtId="0" fontId="31" fillId="0" borderId="40" xfId="5" applyFont="1" applyBorder="1" applyAlignment="1">
      <alignment horizontal="left" vertical="center"/>
    </xf>
    <xf numFmtId="0" fontId="31" fillId="0" borderId="48" xfId="5" applyFont="1" applyBorder="1" applyAlignment="1">
      <alignment horizontal="left" vertical="center"/>
    </xf>
    <xf numFmtId="0" fontId="18" fillId="0" borderId="68" xfId="5" applyFont="1" applyBorder="1" applyAlignment="1">
      <alignment horizontal="center" vertical="center"/>
    </xf>
    <xf numFmtId="0" fontId="35" fillId="0" borderId="68" xfId="5" applyFont="1" applyBorder="1" applyAlignment="1">
      <alignment horizontal="center" vertical="center"/>
    </xf>
    <xf numFmtId="0" fontId="18" fillId="0" borderId="72" xfId="5" applyFont="1" applyBorder="1" applyAlignment="1">
      <alignment horizontal="center" vertical="center"/>
    </xf>
    <xf numFmtId="0" fontId="35" fillId="0" borderId="69" xfId="5" applyFont="1" applyBorder="1" applyAlignment="1">
      <alignment horizontal="left" vertical="center"/>
    </xf>
    <xf numFmtId="0" fontId="35" fillId="0" borderId="73" xfId="5" applyFont="1" applyBorder="1" applyAlignment="1">
      <alignment horizontal="left" vertical="center"/>
    </xf>
    <xf numFmtId="0" fontId="35" fillId="0" borderId="70" xfId="5" applyFont="1" applyBorder="1" applyAlignment="1">
      <alignment horizontal="center" vertical="center"/>
    </xf>
    <xf numFmtId="0" fontId="35" fillId="0" borderId="59" xfId="5" applyFont="1" applyBorder="1" applyAlignment="1">
      <alignment horizontal="center" vertical="center"/>
    </xf>
    <xf numFmtId="0" fontId="35" fillId="0" borderId="74" xfId="5" applyFont="1" applyBorder="1" applyAlignment="1">
      <alignment horizontal="center" vertical="center"/>
    </xf>
    <xf numFmtId="0" fontId="35" fillId="0" borderId="35" xfId="5" applyFont="1" applyBorder="1" applyAlignment="1">
      <alignment horizontal="center" vertical="center"/>
    </xf>
    <xf numFmtId="0" fontId="35" fillId="0" borderId="36" xfId="5" applyFont="1" applyBorder="1" applyAlignment="1">
      <alignment horizontal="center" vertical="center"/>
    </xf>
    <xf numFmtId="0" fontId="35" fillId="0" borderId="46" xfId="5" applyFont="1" applyBorder="1" applyAlignment="1">
      <alignment horizontal="center" vertical="center"/>
    </xf>
    <xf numFmtId="0" fontId="0" fillId="0" borderId="12" xfId="5" applyFont="1" applyBorder="1" applyAlignment="1">
      <alignment horizontal="center" vertical="center"/>
    </xf>
    <xf numFmtId="0" fontId="36" fillId="0" borderId="12" xfId="5" applyFont="1" applyBorder="1" applyAlignment="1">
      <alignment horizontal="center" vertical="center"/>
    </xf>
    <xf numFmtId="0" fontId="19" fillId="0" borderId="50" xfId="5" applyFont="1" applyBorder="1" applyAlignment="1">
      <alignment horizontal="center" vertical="center"/>
    </xf>
    <xf numFmtId="0" fontId="21" fillId="0" borderId="5" xfId="6" applyFont="1" applyBorder="1" applyAlignment="1">
      <alignment horizontal="center" vertical="center"/>
    </xf>
    <xf numFmtId="0" fontId="21" fillId="0" borderId="7" xfId="6" applyFont="1" applyBorder="1" applyAlignment="1">
      <alignment horizontal="center" vertical="center"/>
    </xf>
    <xf numFmtId="0" fontId="18" fillId="0" borderId="32" xfId="5" applyFont="1" applyBorder="1" applyAlignment="1">
      <alignment horizontal="center" vertical="center"/>
    </xf>
    <xf numFmtId="0" fontId="22" fillId="0" borderId="32" xfId="5" applyFont="1" applyBorder="1" applyAlignment="1">
      <alignment horizontal="center" vertical="center"/>
    </xf>
    <xf numFmtId="0" fontId="22" fillId="0" borderId="45" xfId="5" applyFont="1" applyBorder="1" applyAlignment="1">
      <alignment horizontal="center" vertical="center"/>
    </xf>
    <xf numFmtId="58" fontId="22" fillId="0" borderId="22" xfId="5" applyNumberFormat="1" applyFont="1" applyBorder="1" applyAlignment="1">
      <alignment horizontal="center" vertical="center"/>
    </xf>
    <xf numFmtId="0" fontId="22" fillId="0" borderId="22" xfId="5" applyFont="1" applyBorder="1" applyAlignment="1">
      <alignment horizontal="center" vertical="center"/>
    </xf>
    <xf numFmtId="0" fontId="18" fillId="0" borderId="22" xfId="5" applyFont="1" applyBorder="1" applyAlignment="1">
      <alignment horizontal="center" vertical="center"/>
    </xf>
    <xf numFmtId="0" fontId="34" fillId="0" borderId="36" xfId="5" applyFont="1" applyBorder="1" applyAlignment="1">
      <alignment horizontal="left" vertical="center"/>
    </xf>
    <xf numFmtId="0" fontId="34" fillId="0" borderId="37" xfId="5" applyFont="1" applyBorder="1" applyAlignment="1">
      <alignment horizontal="left" vertical="center"/>
    </xf>
    <xf numFmtId="0" fontId="34" fillId="0" borderId="38" xfId="5" applyFont="1" applyBorder="1" applyAlignment="1">
      <alignment horizontal="left" vertical="center"/>
    </xf>
    <xf numFmtId="0" fontId="34" fillId="0" borderId="47" xfId="5" applyFont="1" applyBorder="1" applyAlignment="1">
      <alignment horizontal="left" vertical="center"/>
    </xf>
    <xf numFmtId="0" fontId="22" fillId="0" borderId="39" xfId="5" applyFont="1" applyBorder="1" applyAlignment="1">
      <alignment horizontal="center" vertical="center"/>
    </xf>
    <xf numFmtId="0" fontId="22" fillId="0" borderId="40" xfId="5" applyFont="1" applyBorder="1" applyAlignment="1">
      <alignment horizontal="center" vertical="center"/>
    </xf>
    <xf numFmtId="0" fontId="22" fillId="0" borderId="48" xfId="5" applyFont="1" applyBorder="1" applyAlignment="1">
      <alignment horizontal="center" vertical="center"/>
    </xf>
    <xf numFmtId="0" fontId="22" fillId="0" borderId="34" xfId="5" applyFont="1" applyBorder="1" applyAlignment="1">
      <alignment horizontal="left" vertical="center"/>
    </xf>
    <xf numFmtId="0" fontId="22" fillId="0" borderId="22" xfId="5" applyFont="1" applyBorder="1" applyAlignment="1">
      <alignment horizontal="left" vertical="center"/>
    </xf>
    <xf numFmtId="0" fontId="22" fillId="0" borderId="33" xfId="5" applyFont="1" applyBorder="1" applyAlignment="1">
      <alignment horizontal="left" vertical="center"/>
    </xf>
    <xf numFmtId="0" fontId="22" fillId="0" borderId="48" xfId="5" applyFont="1" applyBorder="1" applyAlignment="1">
      <alignment horizontal="left" vertical="center"/>
    </xf>
    <xf numFmtId="0" fontId="22" fillId="0" borderId="34" xfId="5" applyFont="1" applyBorder="1" applyAlignment="1">
      <alignment horizontal="left" vertical="center" wrapText="1"/>
    </xf>
    <xf numFmtId="0" fontId="22" fillId="0" borderId="22" xfId="5" applyFont="1" applyBorder="1" applyAlignment="1">
      <alignment horizontal="left" vertical="center" wrapText="1"/>
    </xf>
    <xf numFmtId="0" fontId="22" fillId="0" borderId="33" xfId="5" applyFont="1" applyBorder="1" applyAlignment="1">
      <alignment horizontal="left" vertical="center" wrapText="1"/>
    </xf>
    <xf numFmtId="0" fontId="15" fillId="0" borderId="36" xfId="5" applyBorder="1" applyAlignment="1">
      <alignment horizontal="center" vertical="center"/>
    </xf>
    <xf numFmtId="0" fontId="15" fillId="0" borderId="46" xfId="5" applyBorder="1" applyAlignment="1">
      <alignment horizontal="center" vertical="center"/>
    </xf>
    <xf numFmtId="0" fontId="34" fillId="0" borderId="42" xfId="5" applyFont="1" applyBorder="1" applyAlignment="1">
      <alignment horizontal="center" vertical="center"/>
    </xf>
    <xf numFmtId="0" fontId="34" fillId="0" borderId="43" xfId="5" applyFont="1" applyBorder="1" applyAlignment="1">
      <alignment horizontal="left" vertical="center"/>
    </xf>
    <xf numFmtId="0" fontId="22" fillId="0" borderId="41" xfId="5" applyFont="1" applyBorder="1" applyAlignment="1">
      <alignment horizontal="right" vertical="center"/>
    </xf>
    <xf numFmtId="0" fontId="22" fillId="0" borderId="40" xfId="5" applyFont="1" applyBorder="1" applyAlignment="1">
      <alignment horizontal="right" vertical="center"/>
    </xf>
    <xf numFmtId="0" fontId="22" fillId="0" borderId="44" xfId="5" applyFont="1" applyBorder="1" applyAlignment="1">
      <alignment horizontal="right" vertical="center"/>
    </xf>
    <xf numFmtId="0" fontId="31" fillId="0" borderId="31" xfId="5" applyFont="1" applyBorder="1" applyAlignment="1">
      <alignment horizontal="left" vertical="center"/>
    </xf>
    <xf numFmtId="0" fontId="31" fillId="0" borderId="32" xfId="5" applyFont="1" applyBorder="1" applyAlignment="1">
      <alignment horizontal="left" vertical="center"/>
    </xf>
    <xf numFmtId="0" fontId="31" fillId="0" borderId="45" xfId="5" applyFont="1" applyBorder="1" applyAlignment="1">
      <alignment horizontal="left" vertical="center"/>
    </xf>
    <xf numFmtId="0" fontId="34" fillId="0" borderId="44" xfId="5" applyFont="1" applyBorder="1" applyAlignment="1">
      <alignment horizontal="left" vertical="center"/>
    </xf>
    <xf numFmtId="0" fontId="22" fillId="0" borderId="36" xfId="5" applyFont="1" applyBorder="1" applyAlignment="1">
      <alignment horizontal="center" vertical="center"/>
    </xf>
    <xf numFmtId="0" fontId="34" fillId="0" borderId="36" xfId="5" applyFont="1" applyBorder="1" applyAlignment="1">
      <alignment horizontal="center" vertical="center"/>
    </xf>
    <xf numFmtId="0" fontId="22" fillId="0" borderId="46" xfId="5" applyFont="1" applyBorder="1" applyAlignment="1">
      <alignment horizontal="center" vertical="center"/>
    </xf>
    <xf numFmtId="0" fontId="21" fillId="0" borderId="18" xfId="6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49" fontId="65" fillId="0" borderId="22" xfId="7" applyNumberFormat="1" applyFont="1" applyBorder="1" applyAlignment="1">
      <alignment horizontal="center" vertical="center"/>
    </xf>
    <xf numFmtId="49" fontId="65" fillId="11" borderId="22" xfId="7" applyNumberFormat="1" applyFont="1" applyFill="1" applyBorder="1" applyAlignment="1">
      <alignment horizontal="center" vertical="center"/>
    </xf>
    <xf numFmtId="0" fontId="66" fillId="0" borderId="12" xfId="5" applyFont="1" applyBorder="1" applyAlignment="1">
      <alignment horizontal="center" vertical="center"/>
    </xf>
    <xf numFmtId="0" fontId="67" fillId="0" borderId="22" xfId="5" applyFont="1" applyBorder="1" applyAlignment="1">
      <alignment horizontal="left" vertical="center"/>
    </xf>
    <xf numFmtId="0" fontId="67" fillId="0" borderId="63" xfId="5" applyFont="1" applyBorder="1" applyAlignment="1">
      <alignment horizontal="center" vertical="center"/>
    </xf>
    <xf numFmtId="9" fontId="67" fillId="11" borderId="65" xfId="5" applyNumberFormat="1" applyFont="1" applyFill="1" applyBorder="1" applyAlignment="1">
      <alignment horizontal="left" vertical="center"/>
    </xf>
    <xf numFmtId="9" fontId="18" fillId="11" borderId="66" xfId="5" applyNumberFormat="1" applyFont="1" applyFill="1" applyBorder="1" applyAlignment="1">
      <alignment horizontal="left" vertical="center"/>
    </xf>
    <xf numFmtId="9" fontId="18" fillId="11" borderId="49" xfId="5" applyNumberFormat="1" applyFont="1" applyFill="1" applyBorder="1" applyAlignment="1">
      <alignment horizontal="left" vertical="center"/>
    </xf>
  </cellXfs>
  <cellStyles count="13">
    <cellStyle name="常规" xfId="0" builtinId="0"/>
    <cellStyle name="常规 10 10" xfId="11" xr:uid="{00000000-0005-0000-0000-00003C000000}"/>
    <cellStyle name="常规 10 10 2" xfId="9" xr:uid="{00000000-0005-0000-0000-000039000000}"/>
    <cellStyle name="常规 2" xfId="5" xr:uid="{00000000-0005-0000-0000-000035000000}"/>
    <cellStyle name="常规 23" xfId="8" xr:uid="{00000000-0005-0000-0000-000038000000}"/>
    <cellStyle name="常规 23 2 3" xfId="10" xr:uid="{00000000-0005-0000-0000-00003B000000}"/>
    <cellStyle name="常规 3" xfId="6" xr:uid="{00000000-0005-0000-0000-000036000000}"/>
    <cellStyle name="常规 4" xfId="7" xr:uid="{00000000-0005-0000-0000-000037000000}"/>
    <cellStyle name="常规 40" xfId="2" xr:uid="{00000000-0005-0000-0000-00000C000000}"/>
    <cellStyle name="常规 68 3" xfId="3" xr:uid="{00000000-0005-0000-0000-000016000000}"/>
    <cellStyle name="常规 7 3" xfId="1" xr:uid="{00000000-0005-0000-0000-000006000000}"/>
    <cellStyle name="常规_110509_2006-09-28" xfId="4" xr:uid="{00000000-0005-0000-0000-00001E000000}"/>
    <cellStyle name="常规_110509_2006-09-28 2" xfId="12" xr:uid="{00000000-0005-0000-0000-00003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351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351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351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351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351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351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351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351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351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351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351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351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351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55" customWidth="1"/>
    <col min="3" max="3" width="10.125" customWidth="1"/>
  </cols>
  <sheetData>
    <row r="1" spans="1:2" ht="21" customHeight="1">
      <c r="A1" s="256"/>
      <c r="B1" s="257" t="s">
        <v>0</v>
      </c>
    </row>
    <row r="2" spans="1:2">
      <c r="A2" s="5">
        <v>1</v>
      </c>
      <c r="B2" s="258" t="s">
        <v>1</v>
      </c>
    </row>
    <row r="3" spans="1:2">
      <c r="A3" s="5">
        <v>2</v>
      </c>
      <c r="B3" s="258" t="s">
        <v>2</v>
      </c>
    </row>
    <row r="4" spans="1:2">
      <c r="A4" s="5">
        <v>3</v>
      </c>
      <c r="B4" s="258" t="s">
        <v>3</v>
      </c>
    </row>
    <row r="5" spans="1:2">
      <c r="A5" s="5">
        <v>4</v>
      </c>
      <c r="B5" s="258" t="s">
        <v>4</v>
      </c>
    </row>
    <row r="6" spans="1:2">
      <c r="A6" s="5">
        <v>5</v>
      </c>
      <c r="B6" s="258" t="s">
        <v>5</v>
      </c>
    </row>
    <row r="7" spans="1:2">
      <c r="A7" s="5">
        <v>6</v>
      </c>
      <c r="B7" s="258" t="s">
        <v>6</v>
      </c>
    </row>
    <row r="8" spans="1:2" s="254" customFormat="1" ht="15" customHeight="1">
      <c r="A8" s="259">
        <v>7</v>
      </c>
      <c r="B8" s="260" t="s">
        <v>7</v>
      </c>
    </row>
    <row r="9" spans="1:2" ht="18.95" customHeight="1">
      <c r="A9" s="256"/>
      <c r="B9" s="261" t="s">
        <v>8</v>
      </c>
    </row>
    <row r="10" spans="1:2" ht="15.95" customHeight="1">
      <c r="A10" s="5">
        <v>1</v>
      </c>
      <c r="B10" s="262" t="s">
        <v>9</v>
      </c>
    </row>
    <row r="11" spans="1:2">
      <c r="A11" s="5">
        <v>2</v>
      </c>
      <c r="B11" s="258" t="s">
        <v>10</v>
      </c>
    </row>
    <row r="12" spans="1:2">
      <c r="A12" s="5">
        <v>3</v>
      </c>
      <c r="B12" s="260" t="s">
        <v>11</v>
      </c>
    </row>
    <row r="13" spans="1:2">
      <c r="A13" s="5">
        <v>4</v>
      </c>
      <c r="B13" s="258" t="s">
        <v>12</v>
      </c>
    </row>
    <row r="14" spans="1:2">
      <c r="A14" s="5">
        <v>5</v>
      </c>
      <c r="B14" s="258" t="s">
        <v>13</v>
      </c>
    </row>
    <row r="15" spans="1:2">
      <c r="A15" s="5">
        <v>6</v>
      </c>
      <c r="B15" s="258" t="s">
        <v>14</v>
      </c>
    </row>
    <row r="16" spans="1:2">
      <c r="A16" s="5">
        <v>7</v>
      </c>
      <c r="B16" s="258" t="s">
        <v>15</v>
      </c>
    </row>
    <row r="17" spans="1:2">
      <c r="A17" s="5">
        <v>8</v>
      </c>
      <c r="B17" s="258" t="s">
        <v>16</v>
      </c>
    </row>
    <row r="18" spans="1:2">
      <c r="A18" s="5">
        <v>9</v>
      </c>
      <c r="B18" s="258" t="s">
        <v>17</v>
      </c>
    </row>
    <row r="19" spans="1:2">
      <c r="A19" s="5"/>
      <c r="B19" s="258"/>
    </row>
    <row r="20" spans="1:2" ht="20.25">
      <c r="A20" s="256"/>
      <c r="B20" s="257" t="s">
        <v>18</v>
      </c>
    </row>
    <row r="21" spans="1:2">
      <c r="A21" s="5">
        <v>1</v>
      </c>
      <c r="B21" s="258" t="s">
        <v>19</v>
      </c>
    </row>
    <row r="22" spans="1:2">
      <c r="A22" s="5">
        <v>2</v>
      </c>
      <c r="B22" s="258" t="s">
        <v>20</v>
      </c>
    </row>
    <row r="23" spans="1:2">
      <c r="A23" s="5">
        <v>3</v>
      </c>
      <c r="B23" s="258" t="s">
        <v>21</v>
      </c>
    </row>
    <row r="24" spans="1:2">
      <c r="A24" s="5">
        <v>4</v>
      </c>
      <c r="B24" s="258" t="s">
        <v>22</v>
      </c>
    </row>
    <row r="25" spans="1:2">
      <c r="A25" s="5">
        <v>5</v>
      </c>
      <c r="B25" s="258" t="s">
        <v>23</v>
      </c>
    </row>
    <row r="26" spans="1:2">
      <c r="A26" s="5">
        <v>6</v>
      </c>
      <c r="B26" s="258" t="s">
        <v>24</v>
      </c>
    </row>
    <row r="27" spans="1:2">
      <c r="A27" s="5">
        <v>7</v>
      </c>
      <c r="B27" s="258" t="s">
        <v>25</v>
      </c>
    </row>
    <row r="28" spans="1:2">
      <c r="A28" s="5"/>
      <c r="B28" s="258"/>
    </row>
    <row r="29" spans="1:2" ht="20.25">
      <c r="A29" s="256"/>
      <c r="B29" s="257" t="s">
        <v>26</v>
      </c>
    </row>
    <row r="30" spans="1:2">
      <c r="A30" s="5">
        <v>1</v>
      </c>
      <c r="B30" s="258" t="s">
        <v>27</v>
      </c>
    </row>
    <row r="31" spans="1:2">
      <c r="A31" s="5">
        <v>2</v>
      </c>
      <c r="B31" s="258" t="s">
        <v>28</v>
      </c>
    </row>
    <row r="32" spans="1:2">
      <c r="A32" s="5">
        <v>3</v>
      </c>
      <c r="B32" s="258" t="s">
        <v>29</v>
      </c>
    </row>
    <row r="33" spans="1:2" ht="28.5">
      <c r="A33" s="5">
        <v>4</v>
      </c>
      <c r="B33" s="258" t="s">
        <v>30</v>
      </c>
    </row>
    <row r="34" spans="1:2">
      <c r="A34" s="5">
        <v>5</v>
      </c>
      <c r="B34" s="258" t="s">
        <v>31</v>
      </c>
    </row>
    <row r="35" spans="1:2">
      <c r="A35" s="5">
        <v>6</v>
      </c>
      <c r="B35" s="258" t="s">
        <v>32</v>
      </c>
    </row>
    <row r="36" spans="1:2">
      <c r="A36" s="5">
        <v>7</v>
      </c>
      <c r="B36" s="258" t="s">
        <v>33</v>
      </c>
    </row>
    <row r="37" spans="1:2">
      <c r="A37" s="5"/>
      <c r="B37" s="258"/>
    </row>
    <row r="39" spans="1:2">
      <c r="A39" s="263" t="s">
        <v>34</v>
      </c>
      <c r="B39" s="264"/>
    </row>
  </sheetData>
  <phoneticPr fontId="6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2" sqref="E2:E3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52" t="s">
        <v>294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s="1" customFormat="1" ht="16.5">
      <c r="A2" s="459" t="s">
        <v>274</v>
      </c>
      <c r="B2" s="460" t="s">
        <v>279</v>
      </c>
      <c r="C2" s="460" t="s">
        <v>275</v>
      </c>
      <c r="D2" s="460" t="s">
        <v>276</v>
      </c>
      <c r="E2" s="460" t="s">
        <v>277</v>
      </c>
      <c r="F2" s="460" t="s">
        <v>278</v>
      </c>
      <c r="G2" s="459" t="s">
        <v>295</v>
      </c>
      <c r="H2" s="459"/>
      <c r="I2" s="459" t="s">
        <v>296</v>
      </c>
      <c r="J2" s="459"/>
      <c r="K2" s="467" t="s">
        <v>297</v>
      </c>
      <c r="L2" s="469" t="s">
        <v>298</v>
      </c>
      <c r="M2" s="471" t="s">
        <v>299</v>
      </c>
    </row>
    <row r="3" spans="1:13" s="1" customFormat="1" ht="16.5">
      <c r="A3" s="459"/>
      <c r="B3" s="461"/>
      <c r="C3" s="461"/>
      <c r="D3" s="461"/>
      <c r="E3" s="461"/>
      <c r="F3" s="461"/>
      <c r="G3" s="3" t="s">
        <v>300</v>
      </c>
      <c r="H3" s="3" t="s">
        <v>301</v>
      </c>
      <c r="I3" s="3" t="s">
        <v>300</v>
      </c>
      <c r="J3" s="3" t="s">
        <v>301</v>
      </c>
      <c r="K3" s="468"/>
      <c r="L3" s="470"/>
      <c r="M3" s="472"/>
    </row>
    <row r="4" spans="1:13" ht="21.95" customHeight="1">
      <c r="A4" s="27">
        <v>1</v>
      </c>
      <c r="B4" s="28" t="s">
        <v>290</v>
      </c>
      <c r="C4" s="13">
        <v>221108532</v>
      </c>
      <c r="D4" s="13" t="s">
        <v>302</v>
      </c>
      <c r="E4" s="13" t="s">
        <v>116</v>
      </c>
      <c r="F4" s="15" t="s">
        <v>303</v>
      </c>
      <c r="G4" s="29">
        <v>-1.4999999999999999E-2</v>
      </c>
      <c r="H4" s="30">
        <v>-0.01</v>
      </c>
      <c r="I4" s="31">
        <v>-0.02</v>
      </c>
      <c r="J4" s="31">
        <v>-5.0000000000000001E-3</v>
      </c>
      <c r="K4" s="29">
        <f>SUM(G4:J4)</f>
        <v>-4.9999999999999996E-2</v>
      </c>
      <c r="L4" s="6"/>
      <c r="M4" s="6"/>
    </row>
    <row r="5" spans="1:13" ht="21.95" customHeight="1">
      <c r="A5" s="27"/>
      <c r="B5" s="28"/>
      <c r="C5" s="13"/>
      <c r="D5" s="13"/>
      <c r="E5" s="13"/>
      <c r="F5" s="16"/>
      <c r="G5" s="29"/>
      <c r="H5" s="30"/>
      <c r="I5" s="31"/>
      <c r="J5" s="31"/>
      <c r="K5" s="29"/>
      <c r="L5" s="6"/>
      <c r="M5" s="6"/>
    </row>
    <row r="6" spans="1:13" ht="21.95" customHeight="1">
      <c r="A6" s="27"/>
      <c r="B6" s="28"/>
      <c r="C6" s="13"/>
      <c r="D6" s="13"/>
      <c r="E6" s="13"/>
      <c r="F6" s="16"/>
      <c r="G6" s="29"/>
      <c r="H6" s="31"/>
      <c r="I6" s="31"/>
      <c r="J6" s="31"/>
      <c r="K6" s="29"/>
      <c r="L6" s="6"/>
      <c r="M6" s="6"/>
    </row>
    <row r="7" spans="1:13" ht="21.95" customHeight="1">
      <c r="A7" s="27"/>
      <c r="B7" s="28"/>
      <c r="C7" s="13"/>
      <c r="D7" s="13"/>
      <c r="E7" s="13"/>
      <c r="F7" s="16"/>
      <c r="G7" s="29"/>
      <c r="H7" s="31"/>
      <c r="I7" s="31"/>
      <c r="J7" s="31"/>
      <c r="K7" s="29"/>
      <c r="L7" s="6"/>
      <c r="M7" s="6"/>
    </row>
    <row r="8" spans="1:13" ht="21.95" customHeight="1">
      <c r="A8" s="27"/>
      <c r="B8" s="28"/>
      <c r="C8" s="13"/>
      <c r="D8" s="13"/>
      <c r="E8" s="13"/>
      <c r="F8" s="16"/>
      <c r="G8" s="29"/>
      <c r="H8" s="31"/>
      <c r="I8" s="31"/>
      <c r="J8" s="31"/>
      <c r="K8" s="29"/>
      <c r="L8" s="5"/>
      <c r="M8" s="5"/>
    </row>
    <row r="9" spans="1:13" ht="21.95" customHeight="1">
      <c r="A9" s="27"/>
      <c r="B9" s="28"/>
      <c r="C9" s="13"/>
      <c r="D9" s="13"/>
      <c r="E9" s="13"/>
      <c r="F9" s="16"/>
      <c r="G9" s="29"/>
      <c r="H9" s="31"/>
      <c r="I9" s="31"/>
      <c r="J9" s="31"/>
      <c r="K9" s="29"/>
      <c r="L9" s="5"/>
      <c r="M9" s="5"/>
    </row>
    <row r="10" spans="1:13" ht="21.95" customHeight="1">
      <c r="A10" s="27"/>
      <c r="B10" s="28"/>
      <c r="C10" s="13"/>
      <c r="D10" s="13"/>
      <c r="E10" s="13"/>
      <c r="F10" s="16"/>
      <c r="G10" s="29"/>
      <c r="H10" s="31"/>
      <c r="I10" s="31"/>
      <c r="J10" s="31"/>
      <c r="K10" s="29"/>
      <c r="L10" s="5"/>
      <c r="M10" s="5"/>
    </row>
    <row r="11" spans="1:13" ht="21.95" customHeight="1">
      <c r="A11" s="27"/>
      <c r="B11" s="28"/>
      <c r="C11" s="13"/>
      <c r="D11" s="13"/>
      <c r="E11" s="13"/>
      <c r="F11" s="16"/>
      <c r="G11" s="29"/>
      <c r="H11" s="31"/>
      <c r="I11" s="31"/>
      <c r="J11" s="31"/>
      <c r="K11" s="29"/>
      <c r="L11" s="5"/>
      <c r="M11" s="5"/>
    </row>
    <row r="12" spans="1:13" s="2" customFormat="1" ht="18.75">
      <c r="A12" s="7" t="s">
        <v>291</v>
      </c>
      <c r="B12" s="8"/>
      <c r="C12" s="8"/>
      <c r="D12" s="13"/>
      <c r="E12" s="9"/>
      <c r="F12" s="16"/>
      <c r="G12" s="17"/>
      <c r="H12" s="453" t="s">
        <v>292</v>
      </c>
      <c r="I12" s="454"/>
      <c r="J12" s="454"/>
      <c r="K12" s="455"/>
      <c r="L12" s="462"/>
      <c r="M12" s="463"/>
    </row>
    <row r="13" spans="1:13" ht="84" customHeight="1">
      <c r="A13" s="464" t="s">
        <v>304</v>
      </c>
      <c r="B13" s="465"/>
      <c r="C13" s="465"/>
      <c r="D13" s="465"/>
      <c r="E13" s="465"/>
      <c r="F13" s="465"/>
      <c r="G13" s="465"/>
      <c r="H13" s="465"/>
      <c r="I13" s="465"/>
      <c r="J13" s="465"/>
      <c r="K13" s="465"/>
      <c r="L13" s="465"/>
      <c r="M13" s="466"/>
    </row>
  </sheetData>
  <mergeCells count="15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H12:K12"/>
    <mergeCell ref="L12:M12"/>
  </mergeCells>
  <phoneticPr fontId="64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D12" sqref="D12:D13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52" t="s">
        <v>305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</row>
    <row r="2" spans="1:23" s="1" customFormat="1" ht="15.95" customHeight="1">
      <c r="A2" s="460" t="s">
        <v>306</v>
      </c>
      <c r="B2" s="460" t="s">
        <v>279</v>
      </c>
      <c r="C2" s="460" t="s">
        <v>275</v>
      </c>
      <c r="D2" s="460" t="s">
        <v>276</v>
      </c>
      <c r="E2" s="460" t="s">
        <v>277</v>
      </c>
      <c r="F2" s="460" t="s">
        <v>278</v>
      </c>
      <c r="G2" s="473" t="s">
        <v>307</v>
      </c>
      <c r="H2" s="474"/>
      <c r="I2" s="475"/>
      <c r="J2" s="473" t="s">
        <v>308</v>
      </c>
      <c r="K2" s="474"/>
      <c r="L2" s="475"/>
      <c r="M2" s="473" t="s">
        <v>309</v>
      </c>
      <c r="N2" s="474"/>
      <c r="O2" s="475"/>
      <c r="P2" s="473" t="s">
        <v>310</v>
      </c>
      <c r="Q2" s="474"/>
      <c r="R2" s="475"/>
      <c r="S2" s="474" t="s">
        <v>311</v>
      </c>
      <c r="T2" s="474"/>
      <c r="U2" s="475"/>
      <c r="V2" s="496" t="s">
        <v>312</v>
      </c>
      <c r="W2" s="496" t="s">
        <v>288</v>
      </c>
    </row>
    <row r="3" spans="1:23" s="1" customFormat="1" ht="16.5">
      <c r="A3" s="461"/>
      <c r="B3" s="488"/>
      <c r="C3" s="488"/>
      <c r="D3" s="488"/>
      <c r="E3" s="488"/>
      <c r="F3" s="488"/>
      <c r="G3" s="3" t="s">
        <v>313</v>
      </c>
      <c r="H3" s="3" t="s">
        <v>67</v>
      </c>
      <c r="I3" s="3" t="s">
        <v>279</v>
      </c>
      <c r="J3" s="3" t="s">
        <v>313</v>
      </c>
      <c r="K3" s="3" t="s">
        <v>67</v>
      </c>
      <c r="L3" s="3" t="s">
        <v>279</v>
      </c>
      <c r="M3" s="3" t="s">
        <v>313</v>
      </c>
      <c r="N3" s="3" t="s">
        <v>67</v>
      </c>
      <c r="O3" s="3" t="s">
        <v>279</v>
      </c>
      <c r="P3" s="3" t="s">
        <v>313</v>
      </c>
      <c r="Q3" s="3" t="s">
        <v>67</v>
      </c>
      <c r="R3" s="3" t="s">
        <v>279</v>
      </c>
      <c r="S3" s="3" t="s">
        <v>313</v>
      </c>
      <c r="T3" s="3" t="s">
        <v>67</v>
      </c>
      <c r="U3" s="3" t="s">
        <v>279</v>
      </c>
      <c r="V3" s="497"/>
      <c r="W3" s="497"/>
    </row>
    <row r="4" spans="1:23">
      <c r="A4" s="483" t="s">
        <v>314</v>
      </c>
      <c r="B4" s="489" t="s">
        <v>290</v>
      </c>
      <c r="C4" s="492" t="s">
        <v>315</v>
      </c>
      <c r="D4" s="492" t="s">
        <v>302</v>
      </c>
      <c r="E4" s="492" t="s">
        <v>316</v>
      </c>
      <c r="F4" s="492" t="s">
        <v>317</v>
      </c>
      <c r="G4" s="24"/>
      <c r="H4" s="25" t="s">
        <v>302</v>
      </c>
      <c r="I4" s="25" t="s">
        <v>290</v>
      </c>
      <c r="J4" s="25"/>
      <c r="K4" s="24"/>
      <c r="L4" s="24"/>
      <c r="M4" s="6"/>
      <c r="N4" s="6"/>
      <c r="O4" s="6"/>
      <c r="P4" s="6"/>
      <c r="Q4" s="6"/>
      <c r="R4" s="6"/>
      <c r="S4" s="6"/>
      <c r="T4" s="6"/>
      <c r="U4" s="6"/>
      <c r="V4" s="6" t="s">
        <v>318</v>
      </c>
      <c r="W4" s="6"/>
    </row>
    <row r="5" spans="1:23" ht="16.5">
      <c r="A5" s="484"/>
      <c r="B5" s="490"/>
      <c r="C5" s="484"/>
      <c r="D5" s="494"/>
      <c r="E5" s="484"/>
      <c r="F5" s="494"/>
      <c r="G5" s="476" t="s">
        <v>319</v>
      </c>
      <c r="H5" s="477"/>
      <c r="I5" s="478"/>
      <c r="J5" s="476" t="s">
        <v>320</v>
      </c>
      <c r="K5" s="477"/>
      <c r="L5" s="478"/>
      <c r="M5" s="473" t="s">
        <v>321</v>
      </c>
      <c r="N5" s="474"/>
      <c r="O5" s="475"/>
      <c r="P5" s="473" t="s">
        <v>322</v>
      </c>
      <c r="Q5" s="474"/>
      <c r="R5" s="475"/>
      <c r="S5" s="474" t="s">
        <v>323</v>
      </c>
      <c r="T5" s="474"/>
      <c r="U5" s="475"/>
      <c r="V5" s="6"/>
      <c r="W5" s="6"/>
    </row>
    <row r="6" spans="1:23" ht="16.5">
      <c r="A6" s="484"/>
      <c r="B6" s="490"/>
      <c r="C6" s="484"/>
      <c r="D6" s="494"/>
      <c r="E6" s="484"/>
      <c r="F6" s="494"/>
      <c r="G6" s="26" t="s">
        <v>313</v>
      </c>
      <c r="H6" s="26" t="s">
        <v>67</v>
      </c>
      <c r="I6" s="26" t="s">
        <v>279</v>
      </c>
      <c r="J6" s="26" t="s">
        <v>313</v>
      </c>
      <c r="K6" s="26" t="s">
        <v>67</v>
      </c>
      <c r="L6" s="26" t="s">
        <v>279</v>
      </c>
      <c r="M6" s="3" t="s">
        <v>313</v>
      </c>
      <c r="N6" s="3" t="s">
        <v>67</v>
      </c>
      <c r="O6" s="3" t="s">
        <v>279</v>
      </c>
      <c r="P6" s="3" t="s">
        <v>313</v>
      </c>
      <c r="Q6" s="3" t="s">
        <v>67</v>
      </c>
      <c r="R6" s="3" t="s">
        <v>279</v>
      </c>
      <c r="S6" s="3" t="s">
        <v>313</v>
      </c>
      <c r="T6" s="3" t="s">
        <v>67</v>
      </c>
      <c r="U6" s="3" t="s">
        <v>279</v>
      </c>
      <c r="V6" s="6"/>
      <c r="W6" s="6"/>
    </row>
    <row r="7" spans="1:23">
      <c r="A7" s="485"/>
      <c r="B7" s="491"/>
      <c r="C7" s="485"/>
      <c r="D7" s="495"/>
      <c r="E7" s="485"/>
      <c r="F7" s="495"/>
      <c r="G7" s="24"/>
      <c r="H7" s="25"/>
      <c r="I7" s="25"/>
      <c r="J7" s="25"/>
      <c r="K7" s="25"/>
      <c r="L7" s="24"/>
      <c r="M7" s="6"/>
      <c r="N7" s="6"/>
      <c r="O7" s="6"/>
      <c r="P7" s="6"/>
      <c r="Q7" s="6"/>
      <c r="R7" s="6"/>
      <c r="S7" s="6"/>
      <c r="T7" s="6"/>
      <c r="U7" s="6"/>
      <c r="V7" s="6" t="s">
        <v>318</v>
      </c>
      <c r="W7" s="6"/>
    </row>
    <row r="8" spans="1:23">
      <c r="A8" s="483"/>
      <c r="B8" s="489"/>
      <c r="C8" s="492"/>
      <c r="D8" s="492"/>
      <c r="E8" s="492"/>
      <c r="F8" s="483"/>
      <c r="G8" s="6"/>
      <c r="H8" s="25"/>
      <c r="I8" s="2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 t="s">
        <v>318</v>
      </c>
      <c r="W8" s="6"/>
    </row>
    <row r="9" spans="1:23" ht="21.95" customHeight="1">
      <c r="A9" s="484"/>
      <c r="B9" s="490"/>
      <c r="C9" s="485"/>
      <c r="D9" s="494"/>
      <c r="E9" s="485"/>
      <c r="F9" s="485"/>
      <c r="G9" s="6"/>
      <c r="H9" s="25"/>
      <c r="I9" s="25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 t="s">
        <v>318</v>
      </c>
      <c r="W9" s="6"/>
    </row>
    <row r="10" spans="1:23">
      <c r="A10" s="483"/>
      <c r="B10" s="489"/>
      <c r="C10" s="493"/>
      <c r="D10" s="492"/>
      <c r="E10" s="493"/>
      <c r="F10" s="483"/>
      <c r="G10" s="6"/>
      <c r="H10" s="25"/>
      <c r="I10" s="25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 t="s">
        <v>318</v>
      </c>
      <c r="W10" s="6"/>
    </row>
    <row r="11" spans="1:23">
      <c r="A11" s="484"/>
      <c r="B11" s="490"/>
      <c r="C11" s="487"/>
      <c r="D11" s="494"/>
      <c r="E11" s="487"/>
      <c r="F11" s="48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 t="s">
        <v>318</v>
      </c>
      <c r="W11" s="6"/>
    </row>
    <row r="12" spans="1:23">
      <c r="A12" s="486"/>
      <c r="B12" s="486"/>
      <c r="C12" s="486"/>
      <c r="D12" s="486"/>
      <c r="E12" s="486"/>
      <c r="F12" s="48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87"/>
      <c r="B13" s="487"/>
      <c r="C13" s="487"/>
      <c r="D13" s="487"/>
      <c r="E13" s="487"/>
      <c r="F13" s="48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86"/>
      <c r="B14" s="486"/>
      <c r="C14" s="486"/>
      <c r="D14" s="486"/>
      <c r="E14" s="486"/>
      <c r="F14" s="48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87"/>
      <c r="B15" s="487"/>
      <c r="C15" s="487"/>
      <c r="D15" s="487"/>
      <c r="E15" s="487"/>
      <c r="F15" s="48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33" customHeight="1">
      <c r="A17" s="453" t="s">
        <v>324</v>
      </c>
      <c r="B17" s="454"/>
      <c r="C17" s="454"/>
      <c r="D17" s="454"/>
      <c r="E17" s="455"/>
      <c r="F17" s="479"/>
      <c r="G17" s="480"/>
      <c r="H17" s="23"/>
      <c r="I17" s="23"/>
      <c r="J17" s="453" t="s">
        <v>325</v>
      </c>
      <c r="K17" s="454"/>
      <c r="L17" s="454"/>
      <c r="M17" s="454"/>
      <c r="N17" s="454"/>
      <c r="O17" s="454"/>
      <c r="P17" s="454"/>
      <c r="Q17" s="454"/>
      <c r="R17" s="454"/>
      <c r="S17" s="454"/>
      <c r="T17" s="454"/>
      <c r="U17" s="455"/>
      <c r="V17" s="8"/>
      <c r="W17" s="11"/>
    </row>
    <row r="18" spans="1:23" ht="80.099999999999994" customHeight="1">
      <c r="A18" s="481" t="s">
        <v>326</v>
      </c>
      <c r="B18" s="481"/>
      <c r="C18" s="482"/>
      <c r="D18" s="482"/>
      <c r="E18" s="482"/>
      <c r="F18" s="482"/>
      <c r="G18" s="482"/>
      <c r="H18" s="482"/>
      <c r="I18" s="482"/>
      <c r="J18" s="482"/>
      <c r="K18" s="482"/>
      <c r="L18" s="482"/>
      <c r="M18" s="482"/>
      <c r="N18" s="482"/>
      <c r="O18" s="482"/>
      <c r="P18" s="482"/>
      <c r="Q18" s="482"/>
      <c r="R18" s="482"/>
      <c r="S18" s="482"/>
      <c r="T18" s="482"/>
      <c r="U18" s="482"/>
      <c r="V18" s="482"/>
      <c r="W18" s="482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6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H19" sqref="H1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52" t="s">
        <v>327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</row>
    <row r="2" spans="1:14" s="1" customFormat="1" ht="16.5">
      <c r="A2" s="19" t="s">
        <v>328</v>
      </c>
      <c r="B2" s="20" t="s">
        <v>275</v>
      </c>
      <c r="C2" s="20" t="s">
        <v>276</v>
      </c>
      <c r="D2" s="20" t="s">
        <v>277</v>
      </c>
      <c r="E2" s="20" t="s">
        <v>278</v>
      </c>
      <c r="F2" s="20" t="s">
        <v>279</v>
      </c>
      <c r="G2" s="19" t="s">
        <v>329</v>
      </c>
      <c r="H2" s="19" t="s">
        <v>330</v>
      </c>
      <c r="I2" s="19" t="s">
        <v>331</v>
      </c>
      <c r="J2" s="19" t="s">
        <v>330</v>
      </c>
      <c r="K2" s="19" t="s">
        <v>332</v>
      </c>
      <c r="L2" s="19" t="s">
        <v>330</v>
      </c>
      <c r="M2" s="20" t="s">
        <v>312</v>
      </c>
      <c r="N2" s="20" t="s">
        <v>288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1" t="s">
        <v>328</v>
      </c>
      <c r="B4" s="22" t="s">
        <v>333</v>
      </c>
      <c r="C4" s="22" t="s">
        <v>313</v>
      </c>
      <c r="D4" s="22" t="s">
        <v>277</v>
      </c>
      <c r="E4" s="20" t="s">
        <v>278</v>
      </c>
      <c r="F4" s="20" t="s">
        <v>279</v>
      </c>
      <c r="G4" s="19" t="s">
        <v>329</v>
      </c>
      <c r="H4" s="19" t="s">
        <v>330</v>
      </c>
      <c r="I4" s="19" t="s">
        <v>331</v>
      </c>
      <c r="J4" s="19" t="s">
        <v>330</v>
      </c>
      <c r="K4" s="19" t="s">
        <v>332</v>
      </c>
      <c r="L4" s="19" t="s">
        <v>330</v>
      </c>
      <c r="M4" s="20" t="s">
        <v>312</v>
      </c>
      <c r="N4" s="20" t="s">
        <v>288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53" t="s">
        <v>334</v>
      </c>
      <c r="B11" s="454"/>
      <c r="C11" s="454"/>
      <c r="D11" s="455"/>
      <c r="E11" s="479"/>
      <c r="F11" s="498"/>
      <c r="G11" s="480"/>
      <c r="H11" s="23"/>
      <c r="I11" s="453" t="s">
        <v>335</v>
      </c>
      <c r="J11" s="454"/>
      <c r="K11" s="454"/>
      <c r="L11" s="8"/>
      <c r="M11" s="8"/>
      <c r="N11" s="11"/>
    </row>
    <row r="12" spans="1:14" ht="16.5">
      <c r="A12" s="499" t="s">
        <v>336</v>
      </c>
      <c r="B12" s="500"/>
      <c r="C12" s="500"/>
      <c r="D12" s="500"/>
      <c r="E12" s="500"/>
      <c r="F12" s="500"/>
      <c r="G12" s="500"/>
      <c r="H12" s="500"/>
      <c r="I12" s="500"/>
      <c r="J12" s="500"/>
      <c r="K12" s="500"/>
      <c r="L12" s="500"/>
      <c r="M12" s="500"/>
      <c r="N12" s="500"/>
    </row>
  </sheetData>
  <mergeCells count="5">
    <mergeCell ref="A1:N1"/>
    <mergeCell ref="A11:D11"/>
    <mergeCell ref="E11:G11"/>
    <mergeCell ref="I11:K11"/>
    <mergeCell ref="A12:N12"/>
  </mergeCells>
  <phoneticPr fontId="6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C2" sqref="C2"/>
    </sheetView>
  </sheetViews>
  <sheetFormatPr defaultColWidth="9" defaultRowHeight="14.25"/>
  <cols>
    <col min="1" max="1" width="7" customWidth="1"/>
    <col min="2" max="2" width="8.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52" t="s">
        <v>337</v>
      </c>
      <c r="B1" s="452"/>
      <c r="C1" s="452"/>
      <c r="D1" s="452"/>
      <c r="E1" s="452"/>
      <c r="F1" s="452"/>
      <c r="G1" s="452"/>
      <c r="H1" s="452"/>
      <c r="I1" s="452"/>
      <c r="J1" s="452"/>
    </row>
    <row r="2" spans="1:12" s="1" customFormat="1" ht="16.5">
      <c r="A2" s="3" t="s">
        <v>306</v>
      </c>
      <c r="B2" s="4" t="s">
        <v>279</v>
      </c>
      <c r="C2" s="4" t="s">
        <v>275</v>
      </c>
      <c r="D2" s="4" t="s">
        <v>276</v>
      </c>
      <c r="E2" s="4" t="s">
        <v>277</v>
      </c>
      <c r="F2" s="4" t="s">
        <v>278</v>
      </c>
      <c r="G2" s="3" t="s">
        <v>338</v>
      </c>
      <c r="H2" s="3" t="s">
        <v>339</v>
      </c>
      <c r="I2" s="3" t="s">
        <v>340</v>
      </c>
      <c r="J2" s="3" t="s">
        <v>341</v>
      </c>
      <c r="K2" s="4" t="s">
        <v>312</v>
      </c>
      <c r="L2" s="4" t="s">
        <v>288</v>
      </c>
    </row>
    <row r="3" spans="1:12">
      <c r="A3" s="12" t="s">
        <v>314</v>
      </c>
      <c r="B3" s="13" t="s">
        <v>342</v>
      </c>
      <c r="C3" s="13">
        <v>221108532</v>
      </c>
      <c r="D3" s="13" t="s">
        <v>289</v>
      </c>
      <c r="E3" s="14" t="s">
        <v>116</v>
      </c>
      <c r="F3" s="15" t="s">
        <v>62</v>
      </c>
      <c r="G3" s="6" t="s">
        <v>343</v>
      </c>
      <c r="H3" s="6" t="s">
        <v>344</v>
      </c>
      <c r="I3" s="6"/>
      <c r="J3" s="6"/>
      <c r="K3" s="18" t="s">
        <v>345</v>
      </c>
      <c r="L3" s="6" t="s">
        <v>346</v>
      </c>
    </row>
    <row r="4" spans="1:12">
      <c r="A4" s="12"/>
      <c r="B4" s="13"/>
      <c r="C4" s="13"/>
      <c r="D4" s="13"/>
      <c r="E4" s="13"/>
      <c r="F4" s="16"/>
      <c r="G4" s="6"/>
      <c r="H4" s="6"/>
      <c r="I4" s="6"/>
      <c r="J4" s="6"/>
      <c r="K4" s="18"/>
      <c r="L4" s="6"/>
    </row>
    <row r="5" spans="1:12">
      <c r="A5" s="12"/>
      <c r="B5" s="13"/>
      <c r="C5" s="13"/>
      <c r="D5" s="13"/>
      <c r="E5" s="13"/>
      <c r="F5" s="16"/>
      <c r="G5" s="6"/>
      <c r="H5" s="6"/>
      <c r="I5" s="6"/>
      <c r="J5" s="6"/>
      <c r="K5" s="18"/>
      <c r="L5" s="6"/>
    </row>
    <row r="6" spans="1:12">
      <c r="A6" s="12"/>
      <c r="B6" s="13"/>
      <c r="C6" s="13"/>
      <c r="D6" s="13"/>
      <c r="E6" s="13"/>
      <c r="F6" s="16"/>
      <c r="G6" s="6"/>
      <c r="H6" s="6"/>
      <c r="I6" s="5"/>
      <c r="J6" s="5"/>
      <c r="K6" s="18"/>
      <c r="L6" s="6"/>
    </row>
    <row r="7" spans="1:12">
      <c r="A7" s="12"/>
      <c r="B7" s="13"/>
      <c r="C7" s="13"/>
      <c r="D7" s="13"/>
      <c r="E7" s="13"/>
      <c r="F7" s="16"/>
      <c r="G7" s="6"/>
      <c r="H7" s="6"/>
      <c r="I7" s="5"/>
      <c r="J7" s="5"/>
      <c r="K7" s="18"/>
      <c r="L7" s="6"/>
    </row>
    <row r="8" spans="1:12">
      <c r="A8" s="5"/>
      <c r="B8" s="13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453" t="s">
        <v>347</v>
      </c>
      <c r="B10" s="454"/>
      <c r="C10" s="454"/>
      <c r="D10" s="454"/>
      <c r="E10" s="455"/>
      <c r="F10" s="479"/>
      <c r="G10" s="480"/>
      <c r="H10" s="453" t="s">
        <v>348</v>
      </c>
      <c r="I10" s="454"/>
      <c r="J10" s="454"/>
      <c r="K10" s="8"/>
      <c r="L10" s="11"/>
    </row>
    <row r="11" spans="1:12" ht="75.95" customHeight="1">
      <c r="A11" s="499" t="s">
        <v>349</v>
      </c>
      <c r="B11" s="499"/>
      <c r="C11" s="500"/>
      <c r="D11" s="500"/>
      <c r="E11" s="500"/>
      <c r="F11" s="500"/>
      <c r="G11" s="500"/>
      <c r="H11" s="500"/>
      <c r="I11" s="500"/>
      <c r="J11" s="500"/>
      <c r="K11" s="500"/>
      <c r="L11" s="500"/>
    </row>
  </sheetData>
  <mergeCells count="5">
    <mergeCell ref="A1:J1"/>
    <mergeCell ref="A10:E10"/>
    <mergeCell ref="F10:G10"/>
    <mergeCell ref="H10:J10"/>
    <mergeCell ref="A11:L11"/>
  </mergeCells>
  <phoneticPr fontId="64" type="noConversion"/>
  <dataValidations count="1">
    <dataValidation type="list" allowBlank="1" showInputMessage="1" showErrorMessage="1" sqref="L3 L4:L7 L8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7" sqref="F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52" t="s">
        <v>350</v>
      </c>
      <c r="B1" s="452"/>
      <c r="C1" s="452"/>
      <c r="D1" s="452"/>
      <c r="E1" s="452"/>
      <c r="F1" s="452"/>
      <c r="G1" s="452"/>
      <c r="H1" s="452"/>
      <c r="I1" s="452"/>
    </row>
    <row r="2" spans="1:9" s="1" customFormat="1" ht="16.5">
      <c r="A2" s="459" t="s">
        <v>274</v>
      </c>
      <c r="B2" s="460" t="s">
        <v>279</v>
      </c>
      <c r="C2" s="460" t="s">
        <v>313</v>
      </c>
      <c r="D2" s="460" t="s">
        <v>277</v>
      </c>
      <c r="E2" s="460" t="s">
        <v>278</v>
      </c>
      <c r="F2" s="3" t="s">
        <v>351</v>
      </c>
      <c r="G2" s="3" t="s">
        <v>296</v>
      </c>
      <c r="H2" s="467" t="s">
        <v>297</v>
      </c>
      <c r="I2" s="471" t="s">
        <v>299</v>
      </c>
    </row>
    <row r="3" spans="1:9" s="1" customFormat="1" ht="16.5">
      <c r="A3" s="459"/>
      <c r="B3" s="461"/>
      <c r="C3" s="461"/>
      <c r="D3" s="461"/>
      <c r="E3" s="461"/>
      <c r="F3" s="3" t="s">
        <v>352</v>
      </c>
      <c r="G3" s="3" t="s">
        <v>300</v>
      </c>
      <c r="H3" s="468"/>
      <c r="I3" s="472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53" t="s">
        <v>334</v>
      </c>
      <c r="B12" s="454"/>
      <c r="C12" s="454"/>
      <c r="D12" s="455"/>
      <c r="E12" s="10"/>
      <c r="F12" s="453" t="s">
        <v>335</v>
      </c>
      <c r="G12" s="454"/>
      <c r="H12" s="455"/>
      <c r="I12" s="11"/>
    </row>
    <row r="13" spans="1:9" ht="16.5">
      <c r="A13" s="499" t="s">
        <v>353</v>
      </c>
      <c r="B13" s="499"/>
      <c r="C13" s="500"/>
      <c r="D13" s="500"/>
      <c r="E13" s="500"/>
      <c r="F13" s="500"/>
      <c r="G13" s="500"/>
      <c r="H13" s="500"/>
      <c r="I13" s="50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65" t="s">
        <v>35</v>
      </c>
      <c r="C2" s="266"/>
      <c r="D2" s="266"/>
      <c r="E2" s="266"/>
      <c r="F2" s="266"/>
      <c r="G2" s="266"/>
      <c r="H2" s="266"/>
      <c r="I2" s="267"/>
    </row>
    <row r="3" spans="2:9" ht="27.95" customHeight="1">
      <c r="B3" s="242"/>
      <c r="C3" s="243"/>
      <c r="D3" s="268" t="s">
        <v>36</v>
      </c>
      <c r="E3" s="269"/>
      <c r="F3" s="270" t="s">
        <v>37</v>
      </c>
      <c r="G3" s="271"/>
      <c r="H3" s="268" t="s">
        <v>38</v>
      </c>
      <c r="I3" s="272"/>
    </row>
    <row r="4" spans="2:9" ht="27.95" customHeight="1">
      <c r="B4" s="242" t="s">
        <v>39</v>
      </c>
      <c r="C4" s="243" t="s">
        <v>40</v>
      </c>
      <c r="D4" s="243" t="s">
        <v>41</v>
      </c>
      <c r="E4" s="243" t="s">
        <v>42</v>
      </c>
      <c r="F4" s="244" t="s">
        <v>41</v>
      </c>
      <c r="G4" s="244" t="s">
        <v>42</v>
      </c>
      <c r="H4" s="243" t="s">
        <v>41</v>
      </c>
      <c r="I4" s="251" t="s">
        <v>42</v>
      </c>
    </row>
    <row r="5" spans="2:9" ht="27.95" customHeight="1">
      <c r="B5" s="245" t="s">
        <v>43</v>
      </c>
      <c r="C5" s="5">
        <v>13</v>
      </c>
      <c r="D5" s="5">
        <v>0</v>
      </c>
      <c r="E5" s="5">
        <v>1</v>
      </c>
      <c r="F5" s="246">
        <v>0</v>
      </c>
      <c r="G5" s="246">
        <v>1</v>
      </c>
      <c r="H5" s="5">
        <v>1</v>
      </c>
      <c r="I5" s="252">
        <v>2</v>
      </c>
    </row>
    <row r="6" spans="2:9" ht="27.95" customHeight="1">
      <c r="B6" s="245" t="s">
        <v>44</v>
      </c>
      <c r="C6" s="5">
        <v>20</v>
      </c>
      <c r="D6" s="5">
        <v>0</v>
      </c>
      <c r="E6" s="5">
        <v>1</v>
      </c>
      <c r="F6" s="246">
        <v>1</v>
      </c>
      <c r="G6" s="246">
        <v>2</v>
      </c>
      <c r="H6" s="5">
        <v>2</v>
      </c>
      <c r="I6" s="252">
        <v>3</v>
      </c>
    </row>
    <row r="7" spans="2:9" ht="27.95" customHeight="1">
      <c r="B7" s="245" t="s">
        <v>45</v>
      </c>
      <c r="C7" s="5">
        <v>32</v>
      </c>
      <c r="D7" s="5">
        <v>0</v>
      </c>
      <c r="E7" s="5">
        <v>1</v>
      </c>
      <c r="F7" s="246">
        <v>2</v>
      </c>
      <c r="G7" s="246">
        <v>3</v>
      </c>
      <c r="H7" s="5">
        <v>3</v>
      </c>
      <c r="I7" s="252">
        <v>4</v>
      </c>
    </row>
    <row r="8" spans="2:9" ht="27.95" customHeight="1">
      <c r="B8" s="245" t="s">
        <v>46</v>
      </c>
      <c r="C8" s="5">
        <v>50</v>
      </c>
      <c r="D8" s="5">
        <v>1</v>
      </c>
      <c r="E8" s="5">
        <v>2</v>
      </c>
      <c r="F8" s="246">
        <v>3</v>
      </c>
      <c r="G8" s="246">
        <v>4</v>
      </c>
      <c r="H8" s="5">
        <v>5</v>
      </c>
      <c r="I8" s="252">
        <v>6</v>
      </c>
    </row>
    <row r="9" spans="2:9" ht="27.95" customHeight="1">
      <c r="B9" s="245" t="s">
        <v>47</v>
      </c>
      <c r="C9" s="5">
        <v>80</v>
      </c>
      <c r="D9" s="5">
        <v>2</v>
      </c>
      <c r="E9" s="5">
        <v>3</v>
      </c>
      <c r="F9" s="246">
        <v>5</v>
      </c>
      <c r="G9" s="246">
        <v>6</v>
      </c>
      <c r="H9" s="5">
        <v>7</v>
      </c>
      <c r="I9" s="252">
        <v>8</v>
      </c>
    </row>
    <row r="10" spans="2:9" ht="27.95" customHeight="1">
      <c r="B10" s="245" t="s">
        <v>48</v>
      </c>
      <c r="C10" s="5">
        <v>125</v>
      </c>
      <c r="D10" s="5">
        <v>3</v>
      </c>
      <c r="E10" s="5">
        <v>4</v>
      </c>
      <c r="F10" s="246">
        <v>7</v>
      </c>
      <c r="G10" s="246">
        <v>8</v>
      </c>
      <c r="H10" s="5">
        <v>10</v>
      </c>
      <c r="I10" s="252">
        <v>11</v>
      </c>
    </row>
    <row r="11" spans="2:9" ht="27.95" customHeight="1">
      <c r="B11" s="245" t="s">
        <v>49</v>
      </c>
      <c r="C11" s="5">
        <v>200</v>
      </c>
      <c r="D11" s="5">
        <v>5</v>
      </c>
      <c r="E11" s="5">
        <v>6</v>
      </c>
      <c r="F11" s="246">
        <v>10</v>
      </c>
      <c r="G11" s="246">
        <v>11</v>
      </c>
      <c r="H11" s="5">
        <v>14</v>
      </c>
      <c r="I11" s="252">
        <v>15</v>
      </c>
    </row>
    <row r="12" spans="2:9" ht="27.95" customHeight="1">
      <c r="B12" s="247" t="s">
        <v>50</v>
      </c>
      <c r="C12" s="248">
        <v>315</v>
      </c>
      <c r="D12" s="248">
        <v>7</v>
      </c>
      <c r="E12" s="248">
        <v>8</v>
      </c>
      <c r="F12" s="249">
        <v>14</v>
      </c>
      <c r="G12" s="249">
        <v>15</v>
      </c>
      <c r="H12" s="248">
        <v>21</v>
      </c>
      <c r="I12" s="253">
        <v>22</v>
      </c>
    </row>
    <row r="14" spans="2:9">
      <c r="B14" s="250" t="s">
        <v>51</v>
      </c>
      <c r="C14" s="250"/>
      <c r="D14" s="250"/>
    </row>
  </sheetData>
  <mergeCells count="4">
    <mergeCell ref="B2:I2"/>
    <mergeCell ref="D3:E3"/>
    <mergeCell ref="F3:G3"/>
    <mergeCell ref="H3:I3"/>
  </mergeCells>
  <phoneticPr fontId="6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view="pageBreakPreview" zoomScaleNormal="100" workbookViewId="0">
      <selection activeCell="N38" sqref="N38"/>
    </sheetView>
  </sheetViews>
  <sheetFormatPr defaultColWidth="10.375" defaultRowHeight="16.5" customHeight="1"/>
  <cols>
    <col min="1" max="1" width="11.125" style="84" customWidth="1"/>
    <col min="2" max="9" width="10.375" style="84"/>
    <col min="10" max="10" width="8.875" style="84" customWidth="1"/>
    <col min="11" max="11" width="12" style="84" customWidth="1"/>
    <col min="12" max="16384" width="10.375" style="84"/>
  </cols>
  <sheetData>
    <row r="1" spans="1:11" ht="20.25">
      <c r="A1" s="273" t="s">
        <v>52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25">
      <c r="A2" s="183" t="s">
        <v>53</v>
      </c>
      <c r="B2" s="505" t="s">
        <v>362</v>
      </c>
      <c r="C2" s="274"/>
      <c r="D2" s="275" t="s">
        <v>55</v>
      </c>
      <c r="E2" s="275"/>
      <c r="F2" s="274" t="s">
        <v>56</v>
      </c>
      <c r="G2" s="274"/>
      <c r="H2" s="184" t="s">
        <v>57</v>
      </c>
      <c r="I2" s="276" t="s">
        <v>56</v>
      </c>
      <c r="J2" s="276"/>
      <c r="K2" s="277"/>
    </row>
    <row r="3" spans="1:11" ht="14.25">
      <c r="A3" s="278" t="s">
        <v>58</v>
      </c>
      <c r="B3" s="279"/>
      <c r="C3" s="280"/>
      <c r="D3" s="281" t="s">
        <v>59</v>
      </c>
      <c r="E3" s="282"/>
      <c r="F3" s="282"/>
      <c r="G3" s="283"/>
      <c r="H3" s="281" t="s">
        <v>60</v>
      </c>
      <c r="I3" s="282"/>
      <c r="J3" s="282"/>
      <c r="K3" s="283"/>
    </row>
    <row r="4" spans="1:11" ht="14.25">
      <c r="A4" s="187" t="s">
        <v>61</v>
      </c>
      <c r="B4" s="284" t="s">
        <v>62</v>
      </c>
      <c r="C4" s="285"/>
      <c r="D4" s="286" t="s">
        <v>63</v>
      </c>
      <c r="E4" s="287"/>
      <c r="F4" s="288">
        <v>44938</v>
      </c>
      <c r="G4" s="289"/>
      <c r="H4" s="286" t="s">
        <v>64</v>
      </c>
      <c r="I4" s="287"/>
      <c r="J4" s="89" t="s">
        <v>65</v>
      </c>
      <c r="K4" s="90" t="s">
        <v>66</v>
      </c>
    </row>
    <row r="5" spans="1:11" ht="14.25">
      <c r="A5" s="189" t="s">
        <v>67</v>
      </c>
      <c r="B5" s="504" t="s">
        <v>361</v>
      </c>
      <c r="C5" s="285"/>
      <c r="D5" s="286" t="s">
        <v>69</v>
      </c>
      <c r="E5" s="287"/>
      <c r="F5" s="288">
        <v>44929</v>
      </c>
      <c r="G5" s="289"/>
      <c r="H5" s="286" t="s">
        <v>70</v>
      </c>
      <c r="I5" s="287"/>
      <c r="J5" s="89" t="s">
        <v>65</v>
      </c>
      <c r="K5" s="90" t="s">
        <v>66</v>
      </c>
    </row>
    <row r="6" spans="1:11" ht="14.25">
      <c r="A6" s="187" t="s">
        <v>71</v>
      </c>
      <c r="B6" s="214" t="s">
        <v>72</v>
      </c>
      <c r="C6" s="215">
        <v>5</v>
      </c>
      <c r="D6" s="189" t="s">
        <v>73</v>
      </c>
      <c r="E6" s="200"/>
      <c r="F6" s="288">
        <v>44931</v>
      </c>
      <c r="G6" s="289"/>
      <c r="H6" s="286" t="s">
        <v>74</v>
      </c>
      <c r="I6" s="287"/>
      <c r="J6" s="89" t="s">
        <v>65</v>
      </c>
      <c r="K6" s="90" t="s">
        <v>66</v>
      </c>
    </row>
    <row r="7" spans="1:11" ht="14.25">
      <c r="A7" s="187" t="s">
        <v>75</v>
      </c>
      <c r="B7" s="290">
        <v>350</v>
      </c>
      <c r="C7" s="291"/>
      <c r="D7" s="189" t="s">
        <v>76</v>
      </c>
      <c r="E7" s="199"/>
      <c r="F7" s="288">
        <v>44932</v>
      </c>
      <c r="G7" s="289"/>
      <c r="H7" s="286" t="s">
        <v>77</v>
      </c>
      <c r="I7" s="287"/>
      <c r="J7" s="89" t="s">
        <v>65</v>
      </c>
      <c r="K7" s="90" t="s">
        <v>66</v>
      </c>
    </row>
    <row r="8" spans="1:11" ht="14.25">
      <c r="A8" s="191" t="s">
        <v>78</v>
      </c>
      <c r="B8" s="292"/>
      <c r="C8" s="293"/>
      <c r="D8" s="294" t="s">
        <v>79</v>
      </c>
      <c r="E8" s="295"/>
      <c r="F8" s="296">
        <v>44934</v>
      </c>
      <c r="G8" s="297"/>
      <c r="H8" s="294" t="s">
        <v>80</v>
      </c>
      <c r="I8" s="295"/>
      <c r="J8" s="98" t="s">
        <v>65</v>
      </c>
      <c r="K8" s="192" t="s">
        <v>66</v>
      </c>
    </row>
    <row r="9" spans="1:11" ht="14.25">
      <c r="A9" s="298" t="s">
        <v>81</v>
      </c>
      <c r="B9" s="299"/>
      <c r="C9" s="299"/>
      <c r="D9" s="299"/>
      <c r="E9" s="299"/>
      <c r="F9" s="299"/>
      <c r="G9" s="299"/>
      <c r="H9" s="299"/>
      <c r="I9" s="299"/>
      <c r="J9" s="299"/>
      <c r="K9" s="300"/>
    </row>
    <row r="10" spans="1:11" ht="14.25">
      <c r="A10" s="301" t="s">
        <v>82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03"/>
    </row>
    <row r="11" spans="1:11" ht="14.25">
      <c r="A11" s="216" t="s">
        <v>83</v>
      </c>
      <c r="B11" s="217" t="s">
        <v>84</v>
      </c>
      <c r="C11" s="218" t="s">
        <v>85</v>
      </c>
      <c r="D11" s="219"/>
      <c r="E11" s="220" t="s">
        <v>86</v>
      </c>
      <c r="F11" s="217" t="s">
        <v>84</v>
      </c>
      <c r="G11" s="218" t="s">
        <v>85</v>
      </c>
      <c r="H11" s="218" t="s">
        <v>87</v>
      </c>
      <c r="I11" s="220" t="s">
        <v>88</v>
      </c>
      <c r="J11" s="217" t="s">
        <v>84</v>
      </c>
      <c r="K11" s="237" t="s">
        <v>85</v>
      </c>
    </row>
    <row r="12" spans="1:11" ht="14.25">
      <c r="A12" s="189" t="s">
        <v>89</v>
      </c>
      <c r="B12" s="198" t="s">
        <v>84</v>
      </c>
      <c r="C12" s="89" t="s">
        <v>85</v>
      </c>
      <c r="D12" s="199"/>
      <c r="E12" s="200" t="s">
        <v>90</v>
      </c>
      <c r="F12" s="198" t="s">
        <v>84</v>
      </c>
      <c r="G12" s="89" t="s">
        <v>85</v>
      </c>
      <c r="H12" s="89" t="s">
        <v>87</v>
      </c>
      <c r="I12" s="200" t="s">
        <v>91</v>
      </c>
      <c r="J12" s="198" t="s">
        <v>84</v>
      </c>
      <c r="K12" s="90" t="s">
        <v>85</v>
      </c>
    </row>
    <row r="13" spans="1:11" ht="14.25">
      <c r="A13" s="189" t="s">
        <v>92</v>
      </c>
      <c r="B13" s="198" t="s">
        <v>84</v>
      </c>
      <c r="C13" s="89" t="s">
        <v>85</v>
      </c>
      <c r="D13" s="199"/>
      <c r="E13" s="200" t="s">
        <v>93</v>
      </c>
      <c r="F13" s="89" t="s">
        <v>94</v>
      </c>
      <c r="G13" s="89" t="s">
        <v>95</v>
      </c>
      <c r="H13" s="89" t="s">
        <v>87</v>
      </c>
      <c r="I13" s="200" t="s">
        <v>96</v>
      </c>
      <c r="J13" s="198" t="s">
        <v>84</v>
      </c>
      <c r="K13" s="90" t="s">
        <v>85</v>
      </c>
    </row>
    <row r="14" spans="1:11" ht="14.25">
      <c r="A14" s="294" t="s">
        <v>97</v>
      </c>
      <c r="B14" s="295"/>
      <c r="C14" s="295"/>
      <c r="D14" s="295"/>
      <c r="E14" s="295"/>
      <c r="F14" s="295"/>
      <c r="G14" s="295"/>
      <c r="H14" s="295"/>
      <c r="I14" s="295"/>
      <c r="J14" s="295"/>
      <c r="K14" s="304"/>
    </row>
    <row r="15" spans="1:11" ht="14.25">
      <c r="A15" s="301" t="s">
        <v>98</v>
      </c>
      <c r="B15" s="302"/>
      <c r="C15" s="302"/>
      <c r="D15" s="302"/>
      <c r="E15" s="302"/>
      <c r="F15" s="302"/>
      <c r="G15" s="302"/>
      <c r="H15" s="302"/>
      <c r="I15" s="302"/>
      <c r="J15" s="302"/>
      <c r="K15" s="303"/>
    </row>
    <row r="16" spans="1:11" ht="14.25">
      <c r="A16" s="221" t="s">
        <v>99</v>
      </c>
      <c r="B16" s="218" t="s">
        <v>94</v>
      </c>
      <c r="C16" s="218" t="s">
        <v>95</v>
      </c>
      <c r="D16" s="222"/>
      <c r="E16" s="223" t="s">
        <v>100</v>
      </c>
      <c r="F16" s="218" t="s">
        <v>94</v>
      </c>
      <c r="G16" s="218" t="s">
        <v>95</v>
      </c>
      <c r="H16" s="224"/>
      <c r="I16" s="223" t="s">
        <v>101</v>
      </c>
      <c r="J16" s="218" t="s">
        <v>94</v>
      </c>
      <c r="K16" s="237" t="s">
        <v>95</v>
      </c>
    </row>
    <row r="17" spans="1:22" ht="16.5" customHeight="1">
      <c r="A17" s="201" t="s">
        <v>102</v>
      </c>
      <c r="B17" s="89" t="s">
        <v>94</v>
      </c>
      <c r="C17" s="89" t="s">
        <v>95</v>
      </c>
      <c r="D17" s="95"/>
      <c r="E17" s="202" t="s">
        <v>103</v>
      </c>
      <c r="F17" s="89" t="s">
        <v>94</v>
      </c>
      <c r="G17" s="89" t="s">
        <v>95</v>
      </c>
      <c r="H17" s="225"/>
      <c r="I17" s="202" t="s">
        <v>104</v>
      </c>
      <c r="J17" s="89" t="s">
        <v>94</v>
      </c>
      <c r="K17" s="90" t="s">
        <v>95</v>
      </c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</row>
    <row r="18" spans="1:22" ht="18" customHeight="1">
      <c r="A18" s="305" t="s">
        <v>105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07"/>
    </row>
    <row r="19" spans="1:22" ht="18" customHeight="1">
      <c r="A19" s="301" t="s">
        <v>106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03"/>
    </row>
    <row r="20" spans="1:22" ht="16.5" customHeight="1">
      <c r="A20" s="308" t="s">
        <v>107</v>
      </c>
      <c r="B20" s="309"/>
      <c r="C20" s="309"/>
      <c r="D20" s="309"/>
      <c r="E20" s="309"/>
      <c r="F20" s="309"/>
      <c r="G20" s="309"/>
      <c r="H20" s="309"/>
      <c r="I20" s="309"/>
      <c r="J20" s="309"/>
      <c r="K20" s="310"/>
    </row>
    <row r="21" spans="1:22" ht="21.75" customHeight="1">
      <c r="A21" s="226" t="s">
        <v>108</v>
      </c>
      <c r="B21" s="41"/>
      <c r="C21" s="41" t="s">
        <v>109</v>
      </c>
      <c r="D21" s="41" t="s">
        <v>110</v>
      </c>
      <c r="E21" s="41" t="s">
        <v>111</v>
      </c>
      <c r="F21" s="41" t="s">
        <v>112</v>
      </c>
      <c r="G21" s="41" t="s">
        <v>113</v>
      </c>
      <c r="H21" s="227" t="s">
        <v>114</v>
      </c>
      <c r="I21" s="41"/>
      <c r="J21" s="202"/>
      <c r="K21" s="115" t="s">
        <v>115</v>
      </c>
    </row>
    <row r="22" spans="1:22" ht="23.1" customHeight="1">
      <c r="A22" s="228" t="s">
        <v>116</v>
      </c>
      <c r="B22" s="229"/>
      <c r="C22" s="229" t="s">
        <v>94</v>
      </c>
      <c r="D22" s="229" t="s">
        <v>94</v>
      </c>
      <c r="E22" s="229" t="s">
        <v>94</v>
      </c>
      <c r="F22" s="229" t="s">
        <v>94</v>
      </c>
      <c r="G22" s="229" t="s">
        <v>94</v>
      </c>
      <c r="H22" s="229" t="s">
        <v>94</v>
      </c>
      <c r="I22" s="229"/>
      <c r="J22" s="229"/>
      <c r="K22" s="239"/>
    </row>
    <row r="23" spans="1:22" ht="23.1" customHeight="1">
      <c r="A23" s="230"/>
      <c r="B23" s="229"/>
      <c r="C23" s="229"/>
      <c r="D23" s="229"/>
      <c r="E23" s="229"/>
      <c r="F23" s="229"/>
      <c r="G23" s="229"/>
      <c r="H23" s="229"/>
      <c r="I23" s="229"/>
      <c r="J23" s="229"/>
      <c r="K23" s="240"/>
    </row>
    <row r="24" spans="1:22" ht="23.1" customHeight="1">
      <c r="A24" s="230"/>
      <c r="B24" s="229"/>
      <c r="C24" s="229"/>
      <c r="D24" s="229"/>
      <c r="E24" s="229"/>
      <c r="F24" s="229"/>
      <c r="G24" s="229"/>
      <c r="H24" s="229"/>
      <c r="I24" s="229"/>
      <c r="J24" s="229"/>
      <c r="K24" s="240"/>
    </row>
    <row r="25" spans="1:22" ht="23.1" customHeight="1">
      <c r="A25" s="230"/>
      <c r="B25" s="229"/>
      <c r="C25" s="229"/>
      <c r="D25" s="229"/>
      <c r="E25" s="229"/>
      <c r="F25" s="229"/>
      <c r="G25" s="229"/>
      <c r="H25" s="229"/>
      <c r="I25" s="229"/>
      <c r="J25" s="229"/>
      <c r="K25" s="111"/>
    </row>
    <row r="26" spans="1:22" ht="23.1" customHeight="1">
      <c r="A26" s="230"/>
      <c r="B26" s="229"/>
      <c r="C26" s="229"/>
      <c r="D26" s="229"/>
      <c r="E26" s="229"/>
      <c r="F26" s="229"/>
      <c r="G26" s="229"/>
      <c r="H26" s="229"/>
      <c r="I26" s="229"/>
      <c r="J26" s="229"/>
      <c r="K26" s="111"/>
    </row>
    <row r="27" spans="1:22" ht="23.1" customHeight="1">
      <c r="A27" s="190"/>
      <c r="B27" s="229"/>
      <c r="C27" s="229"/>
      <c r="D27" s="229"/>
      <c r="E27" s="229"/>
      <c r="F27" s="229"/>
      <c r="G27" s="229"/>
      <c r="H27" s="229"/>
      <c r="I27" s="229"/>
      <c r="J27" s="229"/>
      <c r="K27" s="111"/>
    </row>
    <row r="28" spans="1:22" ht="23.1" customHeight="1">
      <c r="A28" s="190"/>
      <c r="B28" s="229"/>
      <c r="C28" s="229"/>
      <c r="D28" s="229"/>
      <c r="E28" s="229"/>
      <c r="F28" s="229"/>
      <c r="G28" s="229"/>
      <c r="H28" s="229"/>
      <c r="I28" s="229"/>
      <c r="J28" s="229"/>
      <c r="K28" s="111"/>
    </row>
    <row r="29" spans="1:22" ht="18" customHeight="1">
      <c r="A29" s="311" t="s">
        <v>117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13"/>
    </row>
    <row r="30" spans="1:22" ht="18.75" customHeight="1">
      <c r="A30" s="314" t="s">
        <v>118</v>
      </c>
      <c r="B30" s="315"/>
      <c r="C30" s="315"/>
      <c r="D30" s="315"/>
      <c r="E30" s="315"/>
      <c r="F30" s="315"/>
      <c r="G30" s="315"/>
      <c r="H30" s="315"/>
      <c r="I30" s="315"/>
      <c r="J30" s="315"/>
      <c r="K30" s="316"/>
    </row>
    <row r="31" spans="1:22" ht="18.75" customHeight="1">
      <c r="A31" s="506" t="s">
        <v>363</v>
      </c>
      <c r="B31" s="507"/>
      <c r="C31" s="507"/>
      <c r="D31" s="507"/>
      <c r="E31" s="507"/>
      <c r="F31" s="507"/>
      <c r="G31" s="507"/>
      <c r="H31" s="507"/>
      <c r="I31" s="507"/>
      <c r="J31" s="507"/>
      <c r="K31" s="508"/>
    </row>
    <row r="32" spans="1:22" ht="18" customHeight="1">
      <c r="A32" s="311" t="s">
        <v>119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13"/>
    </row>
    <row r="33" spans="1:11" ht="14.25">
      <c r="A33" s="317" t="s">
        <v>120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19"/>
    </row>
    <row r="34" spans="1:11" ht="14.25">
      <c r="A34" s="320" t="s">
        <v>121</v>
      </c>
      <c r="B34" s="321"/>
      <c r="C34" s="89" t="s">
        <v>65</v>
      </c>
      <c r="D34" s="89" t="s">
        <v>66</v>
      </c>
      <c r="E34" s="322" t="s">
        <v>122</v>
      </c>
      <c r="F34" s="323"/>
      <c r="G34" s="323"/>
      <c r="H34" s="323"/>
      <c r="I34" s="323"/>
      <c r="J34" s="323"/>
      <c r="K34" s="324"/>
    </row>
    <row r="35" spans="1:11" ht="14.25">
      <c r="A35" s="325" t="s">
        <v>123</v>
      </c>
      <c r="B35" s="326"/>
      <c r="C35" s="326"/>
      <c r="D35" s="326"/>
      <c r="E35" s="326"/>
      <c r="F35" s="326"/>
      <c r="G35" s="326"/>
      <c r="H35" s="326"/>
      <c r="I35" s="326"/>
      <c r="J35" s="326"/>
      <c r="K35" s="327"/>
    </row>
    <row r="36" spans="1:11" ht="21" customHeight="1">
      <c r="A36" s="328" t="s">
        <v>124</v>
      </c>
      <c r="B36" s="329"/>
      <c r="C36" s="329"/>
      <c r="D36" s="329"/>
      <c r="E36" s="329"/>
      <c r="F36" s="329"/>
      <c r="G36" s="329"/>
      <c r="H36" s="329"/>
      <c r="I36" s="329"/>
      <c r="J36" s="329"/>
      <c r="K36" s="330"/>
    </row>
    <row r="37" spans="1:11" ht="21" customHeight="1">
      <c r="A37" s="328" t="s">
        <v>125</v>
      </c>
      <c r="B37" s="329"/>
      <c r="C37" s="329"/>
      <c r="D37" s="329"/>
      <c r="E37" s="329"/>
      <c r="F37" s="329"/>
      <c r="G37" s="329"/>
      <c r="H37" s="329"/>
      <c r="I37" s="329"/>
      <c r="J37" s="329"/>
      <c r="K37" s="330"/>
    </row>
    <row r="38" spans="1:11" ht="21" customHeight="1">
      <c r="A38" s="328" t="s">
        <v>126</v>
      </c>
      <c r="B38" s="329"/>
      <c r="C38" s="329"/>
      <c r="D38" s="329"/>
      <c r="E38" s="329"/>
      <c r="F38" s="329"/>
      <c r="G38" s="329"/>
      <c r="H38" s="329"/>
      <c r="I38" s="329"/>
      <c r="J38" s="329"/>
      <c r="K38" s="330"/>
    </row>
    <row r="39" spans="1:11" ht="21" customHeight="1">
      <c r="A39" s="231"/>
      <c r="K39" s="241"/>
    </row>
    <row r="40" spans="1:11" ht="21" customHeight="1">
      <c r="A40" s="328"/>
      <c r="B40" s="329"/>
      <c r="C40" s="329"/>
      <c r="D40" s="329"/>
      <c r="E40" s="329"/>
      <c r="F40" s="329"/>
      <c r="G40" s="329"/>
      <c r="H40" s="329"/>
      <c r="I40" s="329"/>
      <c r="J40" s="329"/>
      <c r="K40" s="330"/>
    </row>
    <row r="41" spans="1:11" ht="21" customHeight="1">
      <c r="A41" s="328"/>
      <c r="B41" s="329"/>
      <c r="C41" s="329"/>
      <c r="D41" s="329"/>
      <c r="E41" s="329"/>
      <c r="F41" s="329"/>
      <c r="G41" s="329"/>
      <c r="H41" s="329"/>
      <c r="I41" s="329"/>
      <c r="J41" s="329"/>
      <c r="K41" s="330"/>
    </row>
    <row r="42" spans="1:11" ht="21" customHeight="1">
      <c r="A42" s="328"/>
      <c r="B42" s="329"/>
      <c r="C42" s="329"/>
      <c r="D42" s="329"/>
      <c r="E42" s="329"/>
      <c r="F42" s="329"/>
      <c r="G42" s="329"/>
      <c r="H42" s="329"/>
      <c r="I42" s="329"/>
      <c r="J42" s="329"/>
      <c r="K42" s="330"/>
    </row>
    <row r="43" spans="1:11" ht="14.25">
      <c r="A43" s="331" t="s">
        <v>127</v>
      </c>
      <c r="B43" s="332"/>
      <c r="C43" s="332"/>
      <c r="D43" s="332"/>
      <c r="E43" s="332"/>
      <c r="F43" s="332"/>
      <c r="G43" s="332"/>
      <c r="H43" s="332"/>
      <c r="I43" s="332"/>
      <c r="J43" s="332"/>
      <c r="K43" s="333"/>
    </row>
    <row r="44" spans="1:11" ht="14.25">
      <c r="A44" s="301" t="s">
        <v>128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03"/>
    </row>
    <row r="45" spans="1:11" ht="14.25">
      <c r="A45" s="221" t="s">
        <v>129</v>
      </c>
      <c r="B45" s="218" t="s">
        <v>94</v>
      </c>
      <c r="C45" s="218" t="s">
        <v>95</v>
      </c>
      <c r="D45" s="218" t="s">
        <v>87</v>
      </c>
      <c r="E45" s="223" t="s">
        <v>130</v>
      </c>
      <c r="F45" s="218" t="s">
        <v>94</v>
      </c>
      <c r="G45" s="218" t="s">
        <v>95</v>
      </c>
      <c r="H45" s="218" t="s">
        <v>87</v>
      </c>
      <c r="I45" s="223" t="s">
        <v>131</v>
      </c>
      <c r="J45" s="218" t="s">
        <v>94</v>
      </c>
      <c r="K45" s="237" t="s">
        <v>95</v>
      </c>
    </row>
    <row r="46" spans="1:11" ht="14.25">
      <c r="A46" s="201" t="s">
        <v>86</v>
      </c>
      <c r="B46" s="89" t="s">
        <v>94</v>
      </c>
      <c r="C46" s="89" t="s">
        <v>95</v>
      </c>
      <c r="D46" s="89" t="s">
        <v>87</v>
      </c>
      <c r="E46" s="202" t="s">
        <v>93</v>
      </c>
      <c r="F46" s="89" t="s">
        <v>94</v>
      </c>
      <c r="G46" s="89" t="s">
        <v>95</v>
      </c>
      <c r="H46" s="89" t="s">
        <v>87</v>
      </c>
      <c r="I46" s="202" t="s">
        <v>104</v>
      </c>
      <c r="J46" s="89" t="s">
        <v>94</v>
      </c>
      <c r="K46" s="90" t="s">
        <v>95</v>
      </c>
    </row>
    <row r="47" spans="1:11" ht="14.25">
      <c r="A47" s="294" t="s">
        <v>97</v>
      </c>
      <c r="B47" s="295"/>
      <c r="C47" s="295"/>
      <c r="D47" s="295"/>
      <c r="E47" s="295"/>
      <c r="F47" s="295"/>
      <c r="G47" s="295"/>
      <c r="H47" s="295"/>
      <c r="I47" s="295"/>
      <c r="J47" s="295"/>
      <c r="K47" s="304"/>
    </row>
    <row r="48" spans="1:11" ht="14.25">
      <c r="A48" s="325" t="s">
        <v>132</v>
      </c>
      <c r="B48" s="326"/>
      <c r="C48" s="326"/>
      <c r="D48" s="326"/>
      <c r="E48" s="326"/>
      <c r="F48" s="326"/>
      <c r="G48" s="326"/>
      <c r="H48" s="326"/>
      <c r="I48" s="326"/>
      <c r="J48" s="326"/>
      <c r="K48" s="327"/>
    </row>
    <row r="49" spans="1:11" ht="14.25">
      <c r="A49" s="334"/>
      <c r="B49" s="335"/>
      <c r="C49" s="335"/>
      <c r="D49" s="335"/>
      <c r="E49" s="335"/>
      <c r="F49" s="335"/>
      <c r="G49" s="335"/>
      <c r="H49" s="335"/>
      <c r="I49" s="335"/>
      <c r="J49" s="335"/>
      <c r="K49" s="336"/>
    </row>
    <row r="50" spans="1:11" ht="14.25">
      <c r="A50" s="232" t="s">
        <v>133</v>
      </c>
      <c r="B50" s="337" t="s">
        <v>134</v>
      </c>
      <c r="C50" s="337"/>
      <c r="D50" s="233" t="s">
        <v>135</v>
      </c>
      <c r="E50" s="234" t="s">
        <v>136</v>
      </c>
      <c r="F50" s="235" t="s">
        <v>137</v>
      </c>
      <c r="G50" s="236">
        <v>44931</v>
      </c>
      <c r="H50" s="338" t="s">
        <v>138</v>
      </c>
      <c r="I50" s="339"/>
      <c r="J50" s="340" t="s">
        <v>139</v>
      </c>
      <c r="K50" s="341"/>
    </row>
    <row r="51" spans="1:11" ht="14.25">
      <c r="A51" s="325" t="s">
        <v>140</v>
      </c>
      <c r="B51" s="326"/>
      <c r="C51" s="326"/>
      <c r="D51" s="326"/>
      <c r="E51" s="326"/>
      <c r="F51" s="326"/>
      <c r="G51" s="326"/>
      <c r="H51" s="326"/>
      <c r="I51" s="326"/>
      <c r="J51" s="326"/>
      <c r="K51" s="327"/>
    </row>
    <row r="52" spans="1:11" ht="14.25">
      <c r="A52" s="342" t="s">
        <v>141</v>
      </c>
      <c r="B52" s="343"/>
      <c r="C52" s="343"/>
      <c r="D52" s="343"/>
      <c r="E52" s="343"/>
      <c r="F52" s="343"/>
      <c r="G52" s="343"/>
      <c r="H52" s="343"/>
      <c r="I52" s="343"/>
      <c r="J52" s="343"/>
      <c r="K52" s="344"/>
    </row>
    <row r="53" spans="1:11" ht="14.25">
      <c r="A53" s="232" t="s">
        <v>133</v>
      </c>
      <c r="B53" s="337" t="s">
        <v>134</v>
      </c>
      <c r="C53" s="337"/>
      <c r="D53" s="233" t="s">
        <v>135</v>
      </c>
      <c r="E53" s="234" t="s">
        <v>136</v>
      </c>
      <c r="F53" s="235" t="s">
        <v>142</v>
      </c>
      <c r="G53" s="236">
        <v>44931</v>
      </c>
      <c r="H53" s="338" t="s">
        <v>138</v>
      </c>
      <c r="I53" s="339"/>
      <c r="J53" s="340" t="s">
        <v>139</v>
      </c>
      <c r="K53" s="341"/>
    </row>
  </sheetData>
  <mergeCells count="59">
    <mergeCell ref="A52:K52"/>
    <mergeCell ref="B53:C53"/>
    <mergeCell ref="H53:I53"/>
    <mergeCell ref="J53:K53"/>
    <mergeCell ref="A49:K49"/>
    <mergeCell ref="B50:C50"/>
    <mergeCell ref="H50:I50"/>
    <mergeCell ref="J50:K50"/>
    <mergeCell ref="A51:K51"/>
    <mergeCell ref="A42:K42"/>
    <mergeCell ref="A43:K43"/>
    <mergeCell ref="A44:K44"/>
    <mergeCell ref="A47:K47"/>
    <mergeCell ref="A48:K48"/>
    <mergeCell ref="A36:K36"/>
    <mergeCell ref="A37:K37"/>
    <mergeCell ref="A38:K38"/>
    <mergeCell ref="A40:K40"/>
    <mergeCell ref="A41:K41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4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2"/>
  <sheetViews>
    <sheetView workbookViewId="0">
      <selection activeCell="J11" sqref="J11"/>
    </sheetView>
  </sheetViews>
  <sheetFormatPr defaultColWidth="9" defaultRowHeight="14.25"/>
  <cols>
    <col min="1" max="1" width="15.625" style="36" customWidth="1"/>
    <col min="2" max="2" width="9" style="36" customWidth="1"/>
    <col min="3" max="4" width="8.5" style="37" customWidth="1"/>
    <col min="5" max="7" width="8.5" style="36" customWidth="1"/>
    <col min="8" max="8" width="2.75" style="36" customWidth="1"/>
    <col min="9" max="9" width="9.125" style="36" customWidth="1"/>
    <col min="10" max="10" width="10.75" style="36" customWidth="1"/>
    <col min="11" max="14" width="9.75" style="36" customWidth="1"/>
    <col min="15" max="15" width="9.75" style="38" customWidth="1"/>
    <col min="16" max="253" width="9" style="36"/>
    <col min="254" max="16384" width="9" style="2"/>
  </cols>
  <sheetData>
    <row r="1" spans="1:256" s="36" customFormat="1" ht="29.1" customHeight="1">
      <c r="A1" s="345" t="s">
        <v>143</v>
      </c>
      <c r="B1" s="345"/>
      <c r="C1" s="346"/>
      <c r="D1" s="346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6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6" customFormat="1" ht="20.100000000000001" customHeight="1">
      <c r="A2" s="39" t="s">
        <v>61</v>
      </c>
      <c r="B2" s="348" t="s">
        <v>62</v>
      </c>
      <c r="C2" s="349"/>
      <c r="D2" s="350"/>
      <c r="E2" s="40" t="s">
        <v>67</v>
      </c>
      <c r="F2" s="503" t="s">
        <v>361</v>
      </c>
      <c r="G2" s="351"/>
      <c r="H2" s="360"/>
      <c r="I2" s="63" t="s">
        <v>57</v>
      </c>
      <c r="J2" s="352" t="s">
        <v>56</v>
      </c>
      <c r="K2" s="352"/>
      <c r="L2" s="352"/>
      <c r="M2" s="352"/>
      <c r="N2" s="353"/>
      <c r="O2" s="64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6" customFormat="1">
      <c r="A3" s="358" t="s">
        <v>144</v>
      </c>
      <c r="B3" s="354" t="s">
        <v>145</v>
      </c>
      <c r="C3" s="355"/>
      <c r="D3" s="354"/>
      <c r="E3" s="354"/>
      <c r="F3" s="354"/>
      <c r="G3" s="354"/>
      <c r="H3" s="361"/>
      <c r="I3" s="354"/>
      <c r="J3" s="356"/>
      <c r="K3" s="356"/>
      <c r="L3" s="356"/>
      <c r="M3" s="356"/>
      <c r="N3" s="357"/>
      <c r="O3" s="65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6" customFormat="1" ht="16.5">
      <c r="A4" s="358"/>
      <c r="B4" s="41" t="s">
        <v>109</v>
      </c>
      <c r="C4" s="41" t="s">
        <v>110</v>
      </c>
      <c r="D4" s="41" t="s">
        <v>111</v>
      </c>
      <c r="E4" s="41" t="s">
        <v>112</v>
      </c>
      <c r="F4" s="42" t="s">
        <v>113</v>
      </c>
      <c r="G4" s="43" t="s">
        <v>146</v>
      </c>
      <c r="H4" s="361"/>
      <c r="I4" s="66"/>
      <c r="J4" s="70"/>
      <c r="K4" s="70" t="s">
        <v>148</v>
      </c>
      <c r="L4" s="70" t="s">
        <v>149</v>
      </c>
      <c r="M4" s="501" t="s">
        <v>355</v>
      </c>
      <c r="N4" s="70"/>
      <c r="O4" s="76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6" customFormat="1" ht="17.25">
      <c r="A5" s="358"/>
      <c r="B5" s="44" t="s">
        <v>150</v>
      </c>
      <c r="C5" s="45" t="s">
        <v>151</v>
      </c>
      <c r="D5" s="45" t="s">
        <v>152</v>
      </c>
      <c r="E5" s="45" t="s">
        <v>153</v>
      </c>
      <c r="F5" s="45" t="s">
        <v>154</v>
      </c>
      <c r="G5" s="45" t="s">
        <v>155</v>
      </c>
      <c r="H5" s="362"/>
      <c r="I5" s="70"/>
      <c r="J5" s="70"/>
      <c r="K5" s="501" t="s">
        <v>354</v>
      </c>
      <c r="L5" s="70"/>
      <c r="M5" s="501" t="s">
        <v>354</v>
      </c>
      <c r="N5" s="70"/>
      <c r="O5" s="76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6" customFormat="1" ht="20.100000000000001" customHeight="1">
      <c r="A6" s="207" t="s">
        <v>156</v>
      </c>
      <c r="B6" s="47">
        <f>C6-1</f>
        <v>66</v>
      </c>
      <c r="C6" s="47">
        <f>D6-2</f>
        <v>67</v>
      </c>
      <c r="D6" s="48">
        <v>69</v>
      </c>
      <c r="E6" s="47">
        <f>D6+2</f>
        <v>71</v>
      </c>
      <c r="F6" s="47">
        <f>E6+2</f>
        <v>73</v>
      </c>
      <c r="G6" s="47">
        <f>F6+1</f>
        <v>74</v>
      </c>
      <c r="H6" s="362"/>
      <c r="I6" s="70"/>
      <c r="J6" s="70"/>
      <c r="K6" s="70" t="s">
        <v>158</v>
      </c>
      <c r="L6" s="70"/>
      <c r="M6" s="501" t="s">
        <v>356</v>
      </c>
      <c r="N6" s="70"/>
      <c r="O6" s="76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6" customFormat="1" ht="20.100000000000001" customHeight="1">
      <c r="A7" s="208" t="s">
        <v>159</v>
      </c>
      <c r="B7" s="47">
        <f>C7-4</f>
        <v>98</v>
      </c>
      <c r="C7" s="47">
        <f>D7-4</f>
        <v>102</v>
      </c>
      <c r="D7" s="48">
        <v>106</v>
      </c>
      <c r="E7" s="47">
        <f>D7+4</f>
        <v>110</v>
      </c>
      <c r="F7" s="47">
        <f>E7+4</f>
        <v>114</v>
      </c>
      <c r="G7" s="47">
        <f>F7+6</f>
        <v>120</v>
      </c>
      <c r="H7" s="362"/>
      <c r="I7" s="70"/>
      <c r="J7" s="70"/>
      <c r="K7" s="70" t="s">
        <v>160</v>
      </c>
      <c r="L7" s="70"/>
      <c r="M7" s="501" t="s">
        <v>356</v>
      </c>
      <c r="N7" s="70"/>
      <c r="O7" s="76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6" customFormat="1" ht="20.100000000000001" customHeight="1">
      <c r="A8" s="208" t="s">
        <v>161</v>
      </c>
      <c r="B8" s="47">
        <f>C8-4</f>
        <v>96</v>
      </c>
      <c r="C8" s="47">
        <f>D8-4</f>
        <v>100</v>
      </c>
      <c r="D8" s="50" t="s">
        <v>162</v>
      </c>
      <c r="E8" s="47">
        <f>D8+4</f>
        <v>108</v>
      </c>
      <c r="F8" s="47">
        <f>E8+5</f>
        <v>113</v>
      </c>
      <c r="G8" s="47">
        <f>F8+6</f>
        <v>119</v>
      </c>
      <c r="H8" s="362"/>
      <c r="I8" s="70"/>
      <c r="J8" s="70"/>
      <c r="K8" s="70" t="s">
        <v>163</v>
      </c>
      <c r="L8" s="70"/>
      <c r="M8" s="501" t="s">
        <v>357</v>
      </c>
      <c r="N8" s="70"/>
      <c r="O8" s="76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6" customFormat="1" ht="20.100000000000001" customHeight="1">
      <c r="A9" s="208" t="s">
        <v>164</v>
      </c>
      <c r="B9" s="47">
        <f>C9-1.2</f>
        <v>43.599999999999994</v>
      </c>
      <c r="C9" s="47">
        <f>D9-1.2</f>
        <v>44.8</v>
      </c>
      <c r="D9" s="50" t="s">
        <v>165</v>
      </c>
      <c r="E9" s="47">
        <f>D9+1.2</f>
        <v>47.2</v>
      </c>
      <c r="F9" s="47">
        <f>E9+1.2</f>
        <v>48.400000000000006</v>
      </c>
      <c r="G9" s="47">
        <f>F9+1.4</f>
        <v>49.800000000000004</v>
      </c>
      <c r="H9" s="362"/>
      <c r="I9" s="70"/>
      <c r="J9" s="70"/>
      <c r="K9" s="70" t="s">
        <v>167</v>
      </c>
      <c r="L9" s="70"/>
      <c r="M9" s="501" t="s">
        <v>357</v>
      </c>
      <c r="N9" s="70"/>
      <c r="O9" s="76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6" customFormat="1" ht="20.100000000000001" customHeight="1">
      <c r="A10" s="208" t="s">
        <v>168</v>
      </c>
      <c r="B10" s="47">
        <f>C10-0.6</f>
        <v>59.199999999999996</v>
      </c>
      <c r="C10" s="47">
        <f>D10-1.2</f>
        <v>59.8</v>
      </c>
      <c r="D10" s="51" t="s">
        <v>169</v>
      </c>
      <c r="E10" s="47">
        <f>D10+1.2</f>
        <v>62.2</v>
      </c>
      <c r="F10" s="47">
        <f>E10+1.2</f>
        <v>63.400000000000006</v>
      </c>
      <c r="G10" s="47">
        <f>F10+0.6</f>
        <v>64</v>
      </c>
      <c r="H10" s="362"/>
      <c r="I10" s="70"/>
      <c r="J10" s="70"/>
      <c r="K10" s="70" t="s">
        <v>170</v>
      </c>
      <c r="L10" s="70"/>
      <c r="M10" s="502" t="s">
        <v>358</v>
      </c>
      <c r="N10" s="70"/>
      <c r="O10" s="76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6" customFormat="1" ht="20.100000000000001" customHeight="1">
      <c r="A11" s="209" t="s">
        <v>171</v>
      </c>
      <c r="B11" s="53">
        <f>C11-0.8</f>
        <v>17.399999999999999</v>
      </c>
      <c r="C11" s="53">
        <f>D11-0.8</f>
        <v>18.2</v>
      </c>
      <c r="D11" s="53">
        <v>19</v>
      </c>
      <c r="E11" s="53">
        <f>D11+0.8</f>
        <v>19.8</v>
      </c>
      <c r="F11" s="53">
        <f>E11+0.8</f>
        <v>20.6</v>
      </c>
      <c r="G11" s="53">
        <f>F11+1.3</f>
        <v>21.900000000000002</v>
      </c>
      <c r="H11" s="362"/>
      <c r="I11" s="70"/>
      <c r="J11" s="70"/>
      <c r="K11" s="70" t="s">
        <v>160</v>
      </c>
      <c r="L11" s="70"/>
      <c r="M11" s="501" t="s">
        <v>359</v>
      </c>
      <c r="N11" s="70"/>
      <c r="O11" s="76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6" customFormat="1" ht="20.100000000000001" customHeight="1">
      <c r="A12" s="209" t="s">
        <v>172</v>
      </c>
      <c r="B12" s="53">
        <v>9</v>
      </c>
      <c r="C12" s="53">
        <v>9.5</v>
      </c>
      <c r="D12" s="53">
        <v>10</v>
      </c>
      <c r="E12" s="53">
        <v>10.5</v>
      </c>
      <c r="F12" s="53">
        <v>11</v>
      </c>
      <c r="G12" s="53">
        <v>11.5</v>
      </c>
      <c r="H12" s="362"/>
      <c r="I12" s="70"/>
      <c r="J12" s="70"/>
      <c r="K12" s="70" t="s">
        <v>160</v>
      </c>
      <c r="L12" s="70"/>
      <c r="M12" s="501" t="s">
        <v>357</v>
      </c>
      <c r="N12" s="70"/>
      <c r="O12" s="76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6" customFormat="1" ht="20.100000000000001" customHeight="1">
      <c r="A13" s="208" t="s">
        <v>173</v>
      </c>
      <c r="B13" s="47">
        <v>12</v>
      </c>
      <c r="C13" s="47">
        <v>12</v>
      </c>
      <c r="D13" s="48">
        <v>13</v>
      </c>
      <c r="E13" s="47">
        <v>13</v>
      </c>
      <c r="F13" s="47">
        <v>14</v>
      </c>
      <c r="G13" s="47">
        <v>14</v>
      </c>
      <c r="H13" s="362"/>
      <c r="I13" s="70"/>
      <c r="J13" s="70"/>
      <c r="K13" s="70" t="s">
        <v>160</v>
      </c>
      <c r="L13" s="70"/>
      <c r="M13" s="501" t="s">
        <v>356</v>
      </c>
      <c r="N13" s="70"/>
      <c r="O13" s="76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6" customFormat="1" ht="20.100000000000001" customHeight="1">
      <c r="A14" s="210"/>
      <c r="B14" s="54"/>
      <c r="C14" s="54"/>
      <c r="D14" s="48"/>
      <c r="E14" s="54"/>
      <c r="F14" s="54"/>
      <c r="G14" s="54"/>
      <c r="H14" s="362"/>
      <c r="I14" s="70"/>
      <c r="J14" s="70"/>
      <c r="K14" s="70"/>
      <c r="L14" s="70"/>
      <c r="M14" s="501" t="s">
        <v>360</v>
      </c>
      <c r="N14" s="70"/>
      <c r="O14" s="76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6" customFormat="1" ht="20.100000000000001" customHeight="1">
      <c r="A15" s="210"/>
      <c r="B15" s="54"/>
      <c r="C15" s="54"/>
      <c r="D15" s="54"/>
      <c r="E15" s="54"/>
      <c r="F15" s="54"/>
      <c r="G15" s="54"/>
      <c r="H15" s="362"/>
      <c r="I15" s="70"/>
      <c r="J15" s="70"/>
      <c r="K15" s="70"/>
      <c r="L15" s="70"/>
      <c r="M15" s="70"/>
      <c r="N15" s="70"/>
      <c r="O15" s="76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6" customFormat="1" ht="20.100000000000001" customHeight="1">
      <c r="A16" s="210"/>
      <c r="B16" s="54"/>
      <c r="C16" s="54"/>
      <c r="D16" s="54"/>
      <c r="E16" s="54"/>
      <c r="F16" s="54"/>
      <c r="G16" s="54"/>
      <c r="H16" s="362"/>
      <c r="I16" s="70"/>
      <c r="J16" s="70"/>
      <c r="K16" s="70"/>
      <c r="L16" s="70"/>
      <c r="M16" s="70"/>
      <c r="N16" s="70"/>
      <c r="O16" s="76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6" customFormat="1" ht="20.100000000000001" customHeight="1">
      <c r="A17" s="211"/>
      <c r="B17" s="13"/>
      <c r="C17" s="13"/>
      <c r="D17" s="13"/>
      <c r="E17" s="13"/>
      <c r="F17" s="13"/>
      <c r="G17" s="56"/>
      <c r="H17" s="363"/>
      <c r="I17" s="77"/>
      <c r="J17" s="77"/>
      <c r="K17" s="77"/>
      <c r="L17" s="77"/>
      <c r="M17" s="77"/>
      <c r="N17" s="77"/>
      <c r="O17" s="78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6" customFormat="1" ht="20.100000000000001" customHeight="1">
      <c r="A18" s="212"/>
      <c r="B18" s="213"/>
      <c r="C18" s="213"/>
      <c r="D18" s="213"/>
      <c r="E18" s="213"/>
      <c r="F18" s="213"/>
      <c r="G18" s="57"/>
      <c r="H18" s="364"/>
      <c r="I18" s="79"/>
      <c r="J18" s="79"/>
      <c r="K18" s="80"/>
      <c r="L18" s="79"/>
      <c r="M18" s="79"/>
      <c r="N18" s="80"/>
      <c r="O18" s="8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6" customFormat="1" ht="16.5">
      <c r="A19" s="58"/>
      <c r="B19" s="58"/>
      <c r="C19" s="58"/>
      <c r="D19" s="58"/>
      <c r="E19" s="59"/>
      <c r="F19" s="58"/>
      <c r="G19" s="58"/>
      <c r="O19" s="6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36" customFormat="1" ht="16.5">
      <c r="A20" s="58"/>
      <c r="B20" s="58"/>
      <c r="C20" s="58"/>
      <c r="D20" s="58"/>
      <c r="E20" s="59"/>
      <c r="F20" s="58"/>
      <c r="G20" s="58"/>
      <c r="O20" s="6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36" customFormat="1">
      <c r="A21" s="60" t="s">
        <v>174</v>
      </c>
      <c r="B21" s="60"/>
      <c r="C21" s="61"/>
      <c r="D21" s="61"/>
      <c r="O21" s="6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36" customFormat="1">
      <c r="C22" s="37"/>
      <c r="D22" s="37"/>
      <c r="I22" s="82" t="s">
        <v>175</v>
      </c>
      <c r="J22" s="83">
        <v>44931</v>
      </c>
      <c r="K22" s="82" t="s">
        <v>176</v>
      </c>
      <c r="L22" s="82" t="s">
        <v>136</v>
      </c>
      <c r="M22" s="82" t="s">
        <v>177</v>
      </c>
      <c r="N22" s="36" t="s">
        <v>139</v>
      </c>
      <c r="O22" s="6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8"/>
  </mergeCells>
  <phoneticPr fontId="64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view="pageBreakPreview" zoomScaleNormal="100" workbookViewId="0">
      <selection activeCell="A12" sqref="A12:K12"/>
    </sheetView>
  </sheetViews>
  <sheetFormatPr defaultColWidth="10" defaultRowHeight="16.5" customHeight="1"/>
  <cols>
    <col min="1" max="1" width="10.875" style="84" customWidth="1"/>
    <col min="2" max="16384" width="10" style="84"/>
  </cols>
  <sheetData>
    <row r="1" spans="1:16" ht="22.5" customHeight="1">
      <c r="A1" s="365" t="s">
        <v>178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6" ht="17.25" customHeight="1">
      <c r="A2" s="183" t="s">
        <v>53</v>
      </c>
      <c r="B2" s="274"/>
      <c r="C2" s="274"/>
      <c r="D2" s="275" t="s">
        <v>55</v>
      </c>
      <c r="E2" s="275"/>
      <c r="F2" s="274" t="s">
        <v>56</v>
      </c>
      <c r="G2" s="274"/>
      <c r="H2" s="184" t="s">
        <v>57</v>
      </c>
      <c r="I2" s="276" t="s">
        <v>56</v>
      </c>
      <c r="J2" s="276"/>
      <c r="K2" s="277"/>
    </row>
    <row r="3" spans="1:16" ht="16.5" customHeight="1">
      <c r="A3" s="278" t="s">
        <v>58</v>
      </c>
      <c r="B3" s="279"/>
      <c r="C3" s="280"/>
      <c r="D3" s="281" t="s">
        <v>59</v>
      </c>
      <c r="E3" s="282"/>
      <c r="F3" s="282"/>
      <c r="G3" s="283"/>
      <c r="H3" s="281" t="s">
        <v>60</v>
      </c>
      <c r="I3" s="282"/>
      <c r="J3" s="282"/>
      <c r="K3" s="283"/>
    </row>
    <row r="4" spans="1:16" ht="16.5" customHeight="1">
      <c r="A4" s="187" t="s">
        <v>61</v>
      </c>
      <c r="B4" s="284" t="s">
        <v>179</v>
      </c>
      <c r="C4" s="285"/>
      <c r="D4" s="286" t="s">
        <v>63</v>
      </c>
      <c r="E4" s="287"/>
      <c r="F4" s="288">
        <v>44962</v>
      </c>
      <c r="G4" s="289"/>
      <c r="H4" s="286" t="s">
        <v>180</v>
      </c>
      <c r="I4" s="287"/>
      <c r="J4" s="89" t="s">
        <v>65</v>
      </c>
      <c r="K4" s="90" t="s">
        <v>66</v>
      </c>
    </row>
    <row r="5" spans="1:16" ht="16.5" customHeight="1">
      <c r="A5" s="189" t="s">
        <v>67</v>
      </c>
      <c r="B5" s="284" t="s">
        <v>181</v>
      </c>
      <c r="C5" s="285"/>
      <c r="D5" s="286" t="s">
        <v>182</v>
      </c>
      <c r="E5" s="287"/>
      <c r="F5" s="288">
        <v>45248</v>
      </c>
      <c r="G5" s="289"/>
      <c r="H5" s="286" t="s">
        <v>183</v>
      </c>
      <c r="I5" s="287"/>
      <c r="J5" s="89" t="s">
        <v>65</v>
      </c>
      <c r="K5" s="90" t="s">
        <v>66</v>
      </c>
    </row>
    <row r="6" spans="1:16" ht="16.5" customHeight="1">
      <c r="A6" s="187" t="s">
        <v>71</v>
      </c>
      <c r="B6" s="93">
        <v>5</v>
      </c>
      <c r="C6" s="117" t="s">
        <v>184</v>
      </c>
      <c r="D6" s="286" t="s">
        <v>185</v>
      </c>
      <c r="E6" s="287"/>
      <c r="F6" s="288">
        <v>44889</v>
      </c>
      <c r="G6" s="289"/>
      <c r="H6" s="286" t="s">
        <v>186</v>
      </c>
      <c r="I6" s="287"/>
      <c r="J6" s="287"/>
      <c r="K6" s="366"/>
    </row>
    <row r="7" spans="1:16" ht="16.5" customHeight="1">
      <c r="A7" s="187" t="s">
        <v>75</v>
      </c>
      <c r="B7" s="284" t="s">
        <v>187</v>
      </c>
      <c r="C7" s="285"/>
      <c r="D7" s="187" t="s">
        <v>188</v>
      </c>
      <c r="E7" s="188"/>
      <c r="F7" s="288">
        <v>44900</v>
      </c>
      <c r="G7" s="289"/>
      <c r="H7" s="367"/>
      <c r="I7" s="284"/>
      <c r="J7" s="284"/>
      <c r="K7" s="285"/>
    </row>
    <row r="8" spans="1:16" ht="16.5" customHeight="1">
      <c r="A8" s="191" t="s">
        <v>78</v>
      </c>
      <c r="B8" s="368" t="s">
        <v>189</v>
      </c>
      <c r="C8" s="369"/>
      <c r="D8" s="294" t="s">
        <v>79</v>
      </c>
      <c r="E8" s="295"/>
      <c r="F8" s="296">
        <v>44941</v>
      </c>
      <c r="G8" s="297"/>
      <c r="H8" s="294"/>
      <c r="I8" s="295"/>
      <c r="J8" s="295"/>
      <c r="K8" s="304"/>
      <c r="P8" s="113" t="s">
        <v>189</v>
      </c>
    </row>
    <row r="9" spans="1:16" ht="16.5" customHeight="1">
      <c r="A9" s="370" t="s">
        <v>190</v>
      </c>
      <c r="B9" s="370"/>
      <c r="C9" s="370"/>
      <c r="D9" s="370"/>
      <c r="E9" s="370"/>
      <c r="F9" s="370"/>
      <c r="G9" s="370"/>
      <c r="H9" s="370"/>
      <c r="I9" s="370"/>
      <c r="J9" s="370"/>
      <c r="K9" s="370"/>
    </row>
    <row r="10" spans="1:16" ht="16.5" customHeight="1">
      <c r="A10" s="193" t="s">
        <v>83</v>
      </c>
      <c r="B10" s="194" t="s">
        <v>84</v>
      </c>
      <c r="C10" s="195" t="s">
        <v>85</v>
      </c>
      <c r="D10" s="196"/>
      <c r="E10" s="197" t="s">
        <v>88</v>
      </c>
      <c r="F10" s="194" t="s">
        <v>84</v>
      </c>
      <c r="G10" s="195" t="s">
        <v>85</v>
      </c>
      <c r="H10" s="194"/>
      <c r="I10" s="197" t="s">
        <v>86</v>
      </c>
      <c r="J10" s="194" t="s">
        <v>84</v>
      </c>
      <c r="K10" s="206" t="s">
        <v>85</v>
      </c>
    </row>
    <row r="11" spans="1:16" ht="16.5" customHeight="1">
      <c r="A11" s="189" t="s">
        <v>89</v>
      </c>
      <c r="B11" s="198" t="s">
        <v>84</v>
      </c>
      <c r="C11" s="89" t="s">
        <v>85</v>
      </c>
      <c r="D11" s="199"/>
      <c r="E11" s="200" t="s">
        <v>91</v>
      </c>
      <c r="F11" s="198" t="s">
        <v>84</v>
      </c>
      <c r="G11" s="89" t="s">
        <v>85</v>
      </c>
      <c r="H11" s="198"/>
      <c r="I11" s="200" t="s">
        <v>96</v>
      </c>
      <c r="J11" s="198" t="s">
        <v>84</v>
      </c>
      <c r="K11" s="90" t="s">
        <v>85</v>
      </c>
    </row>
    <row r="12" spans="1:16" ht="16.5" customHeight="1">
      <c r="A12" s="294" t="s">
        <v>122</v>
      </c>
      <c r="B12" s="295"/>
      <c r="C12" s="295"/>
      <c r="D12" s="295"/>
      <c r="E12" s="295"/>
      <c r="F12" s="295"/>
      <c r="G12" s="295"/>
      <c r="H12" s="295"/>
      <c r="I12" s="295"/>
      <c r="J12" s="295"/>
      <c r="K12" s="304"/>
    </row>
    <row r="13" spans="1:16" ht="16.5" customHeight="1">
      <c r="A13" s="371" t="s">
        <v>191</v>
      </c>
      <c r="B13" s="371"/>
      <c r="C13" s="371"/>
      <c r="D13" s="371"/>
      <c r="E13" s="371"/>
      <c r="F13" s="371"/>
      <c r="G13" s="371"/>
      <c r="H13" s="371"/>
      <c r="I13" s="371"/>
      <c r="J13" s="371"/>
      <c r="K13" s="371"/>
    </row>
    <row r="14" spans="1:16" ht="16.5" customHeight="1">
      <c r="A14" s="372" t="s">
        <v>192</v>
      </c>
      <c r="B14" s="373"/>
      <c r="C14" s="373"/>
      <c r="D14" s="373"/>
      <c r="E14" s="373"/>
      <c r="F14" s="373"/>
      <c r="G14" s="373"/>
      <c r="H14" s="374"/>
      <c r="I14" s="375"/>
      <c r="J14" s="375"/>
      <c r="K14" s="376"/>
    </row>
    <row r="15" spans="1:16" ht="16.5" customHeight="1">
      <c r="A15" s="377"/>
      <c r="B15" s="378"/>
      <c r="C15" s="378"/>
      <c r="D15" s="379"/>
      <c r="E15" s="380"/>
      <c r="F15" s="378"/>
      <c r="G15" s="378"/>
      <c r="H15" s="379"/>
      <c r="I15" s="381"/>
      <c r="J15" s="382"/>
      <c r="K15" s="383"/>
    </row>
    <row r="16" spans="1:16" ht="16.5" customHeight="1">
      <c r="A16" s="384"/>
      <c r="B16" s="368"/>
      <c r="C16" s="368"/>
      <c r="D16" s="368"/>
      <c r="E16" s="368"/>
      <c r="F16" s="368"/>
      <c r="G16" s="368"/>
      <c r="H16" s="368"/>
      <c r="I16" s="368"/>
      <c r="J16" s="368"/>
      <c r="K16" s="369"/>
    </row>
    <row r="17" spans="1:11" ht="16.5" customHeight="1">
      <c r="A17" s="371" t="s">
        <v>193</v>
      </c>
      <c r="B17" s="371"/>
      <c r="C17" s="371"/>
      <c r="D17" s="371"/>
      <c r="E17" s="371"/>
      <c r="F17" s="371"/>
      <c r="G17" s="371"/>
      <c r="H17" s="371"/>
      <c r="I17" s="371"/>
      <c r="J17" s="371"/>
      <c r="K17" s="371"/>
    </row>
    <row r="18" spans="1:11" ht="16.5" customHeight="1">
      <c r="A18" s="385" t="s">
        <v>194</v>
      </c>
      <c r="B18" s="386"/>
      <c r="C18" s="386"/>
      <c r="D18" s="386"/>
      <c r="E18" s="386"/>
      <c r="F18" s="386"/>
      <c r="G18" s="386"/>
      <c r="H18" s="386"/>
      <c r="I18" s="375"/>
      <c r="J18" s="375"/>
      <c r="K18" s="376"/>
    </row>
    <row r="19" spans="1:11" ht="16.5" customHeight="1">
      <c r="A19" s="377"/>
      <c r="B19" s="378"/>
      <c r="C19" s="378"/>
      <c r="D19" s="379"/>
      <c r="E19" s="380"/>
      <c r="F19" s="378"/>
      <c r="G19" s="378"/>
      <c r="H19" s="379"/>
      <c r="I19" s="381"/>
      <c r="J19" s="382"/>
      <c r="K19" s="383"/>
    </row>
    <row r="20" spans="1:11" ht="16.5" customHeight="1">
      <c r="A20" s="384"/>
      <c r="B20" s="368"/>
      <c r="C20" s="368"/>
      <c r="D20" s="368"/>
      <c r="E20" s="368"/>
      <c r="F20" s="368"/>
      <c r="G20" s="368"/>
      <c r="H20" s="368"/>
      <c r="I20" s="368"/>
      <c r="J20" s="368"/>
      <c r="K20" s="369"/>
    </row>
    <row r="21" spans="1:11" ht="16.5" customHeight="1">
      <c r="A21" s="387" t="s">
        <v>119</v>
      </c>
      <c r="B21" s="387"/>
      <c r="C21" s="387"/>
      <c r="D21" s="387"/>
      <c r="E21" s="387"/>
      <c r="F21" s="387"/>
      <c r="G21" s="387"/>
      <c r="H21" s="387"/>
      <c r="I21" s="387"/>
      <c r="J21" s="387"/>
      <c r="K21" s="387"/>
    </row>
    <row r="22" spans="1:11" ht="16.5" customHeight="1">
      <c r="A22" s="388" t="s">
        <v>120</v>
      </c>
      <c r="B22" s="375"/>
      <c r="C22" s="375"/>
      <c r="D22" s="375"/>
      <c r="E22" s="375"/>
      <c r="F22" s="375"/>
      <c r="G22" s="375"/>
      <c r="H22" s="375"/>
      <c r="I22" s="375"/>
      <c r="J22" s="375"/>
      <c r="K22" s="376"/>
    </row>
    <row r="23" spans="1:11" ht="16.5" customHeight="1">
      <c r="A23" s="320" t="s">
        <v>121</v>
      </c>
      <c r="B23" s="321"/>
      <c r="C23" s="89" t="s">
        <v>65</v>
      </c>
      <c r="D23" s="89" t="s">
        <v>66</v>
      </c>
      <c r="E23" s="389"/>
      <c r="F23" s="389"/>
      <c r="G23" s="389"/>
      <c r="H23" s="389"/>
      <c r="I23" s="389"/>
      <c r="J23" s="389"/>
      <c r="K23" s="390"/>
    </row>
    <row r="24" spans="1:11" ht="16.5" customHeight="1">
      <c r="A24" s="286" t="s">
        <v>195</v>
      </c>
      <c r="B24" s="284"/>
      <c r="C24" s="284"/>
      <c r="D24" s="284"/>
      <c r="E24" s="284"/>
      <c r="F24" s="284"/>
      <c r="G24" s="284"/>
      <c r="H24" s="284"/>
      <c r="I24" s="284"/>
      <c r="J24" s="284"/>
      <c r="K24" s="285"/>
    </row>
    <row r="25" spans="1:11" ht="16.5" customHeight="1">
      <c r="A25" s="391"/>
      <c r="B25" s="392"/>
      <c r="C25" s="392"/>
      <c r="D25" s="392"/>
      <c r="E25" s="392"/>
      <c r="F25" s="392"/>
      <c r="G25" s="392"/>
      <c r="H25" s="392"/>
      <c r="I25" s="392"/>
      <c r="J25" s="392"/>
      <c r="K25" s="393"/>
    </row>
    <row r="26" spans="1:11" ht="16.5" customHeight="1">
      <c r="A26" s="370" t="s">
        <v>128</v>
      </c>
      <c r="B26" s="370"/>
      <c r="C26" s="370"/>
      <c r="D26" s="370"/>
      <c r="E26" s="370"/>
      <c r="F26" s="370"/>
      <c r="G26" s="370"/>
      <c r="H26" s="370"/>
      <c r="I26" s="370"/>
      <c r="J26" s="370"/>
      <c r="K26" s="370"/>
    </row>
    <row r="27" spans="1:11" ht="16.5" customHeight="1">
      <c r="A27" s="185" t="s">
        <v>129</v>
      </c>
      <c r="B27" s="195" t="s">
        <v>94</v>
      </c>
      <c r="C27" s="195" t="s">
        <v>95</v>
      </c>
      <c r="D27" s="195" t="s">
        <v>87</v>
      </c>
      <c r="E27" s="186" t="s">
        <v>130</v>
      </c>
      <c r="F27" s="195" t="s">
        <v>94</v>
      </c>
      <c r="G27" s="195" t="s">
        <v>95</v>
      </c>
      <c r="H27" s="195" t="s">
        <v>87</v>
      </c>
      <c r="I27" s="186" t="s">
        <v>131</v>
      </c>
      <c r="J27" s="195" t="s">
        <v>94</v>
      </c>
      <c r="K27" s="206" t="s">
        <v>95</v>
      </c>
    </row>
    <row r="28" spans="1:11" ht="16.5" customHeight="1">
      <c r="A28" s="201" t="s">
        <v>86</v>
      </c>
      <c r="B28" s="89" t="s">
        <v>94</v>
      </c>
      <c r="C28" s="89" t="s">
        <v>95</v>
      </c>
      <c r="D28" s="89" t="s">
        <v>87</v>
      </c>
      <c r="E28" s="202" t="s">
        <v>93</v>
      </c>
      <c r="F28" s="89" t="s">
        <v>94</v>
      </c>
      <c r="G28" s="89" t="s">
        <v>95</v>
      </c>
      <c r="H28" s="89" t="s">
        <v>87</v>
      </c>
      <c r="I28" s="202" t="s">
        <v>104</v>
      </c>
      <c r="J28" s="89" t="s">
        <v>94</v>
      </c>
      <c r="K28" s="90" t="s">
        <v>95</v>
      </c>
    </row>
    <row r="29" spans="1:11" ht="16.5" customHeight="1">
      <c r="A29" s="286" t="s">
        <v>97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94"/>
    </row>
    <row r="30" spans="1:11" ht="16.5" customHeight="1">
      <c r="A30" s="331"/>
      <c r="B30" s="332"/>
      <c r="C30" s="332"/>
      <c r="D30" s="332"/>
      <c r="E30" s="332"/>
      <c r="F30" s="332"/>
      <c r="G30" s="332"/>
      <c r="H30" s="332"/>
      <c r="I30" s="332"/>
      <c r="J30" s="332"/>
      <c r="K30" s="333"/>
    </row>
    <row r="31" spans="1:11" ht="16.5" customHeight="1">
      <c r="A31" s="370" t="s">
        <v>196</v>
      </c>
      <c r="B31" s="370"/>
      <c r="C31" s="370"/>
      <c r="D31" s="370"/>
      <c r="E31" s="370"/>
      <c r="F31" s="370"/>
      <c r="G31" s="370"/>
      <c r="H31" s="370"/>
      <c r="I31" s="370"/>
      <c r="J31" s="370"/>
      <c r="K31" s="370"/>
    </row>
    <row r="32" spans="1:11" ht="21" customHeight="1">
      <c r="A32" s="395" t="s">
        <v>197</v>
      </c>
      <c r="B32" s="396"/>
      <c r="C32" s="396"/>
      <c r="D32" s="396"/>
      <c r="E32" s="396"/>
      <c r="F32" s="396"/>
      <c r="G32" s="396"/>
      <c r="H32" s="396"/>
      <c r="I32" s="396"/>
      <c r="J32" s="396"/>
      <c r="K32" s="397"/>
    </row>
    <row r="33" spans="1:11" ht="21" customHeight="1">
      <c r="A33" s="328" t="s">
        <v>198</v>
      </c>
      <c r="B33" s="329"/>
      <c r="C33" s="329"/>
      <c r="D33" s="329"/>
      <c r="E33" s="329"/>
      <c r="F33" s="329"/>
      <c r="G33" s="329"/>
      <c r="H33" s="329"/>
      <c r="I33" s="329"/>
      <c r="J33" s="329"/>
      <c r="K33" s="330"/>
    </row>
    <row r="34" spans="1:11" ht="21" customHeight="1">
      <c r="A34" s="328" t="s">
        <v>199</v>
      </c>
      <c r="B34" s="329"/>
      <c r="C34" s="329"/>
      <c r="D34" s="329"/>
      <c r="E34" s="329"/>
      <c r="F34" s="329"/>
      <c r="G34" s="329"/>
      <c r="H34" s="329"/>
      <c r="I34" s="329"/>
      <c r="J34" s="329"/>
      <c r="K34" s="330"/>
    </row>
    <row r="35" spans="1:11" ht="21" customHeight="1">
      <c r="A35" s="328" t="s">
        <v>200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30"/>
    </row>
    <row r="36" spans="1:11" ht="21" customHeight="1">
      <c r="A36" s="328"/>
      <c r="B36" s="329"/>
      <c r="C36" s="329"/>
      <c r="D36" s="329"/>
      <c r="E36" s="329"/>
      <c r="F36" s="329"/>
      <c r="G36" s="329"/>
      <c r="H36" s="329"/>
      <c r="I36" s="329"/>
      <c r="J36" s="329"/>
      <c r="K36" s="330"/>
    </row>
    <row r="37" spans="1:11" ht="21" customHeight="1">
      <c r="A37" s="328"/>
      <c r="B37" s="329"/>
      <c r="C37" s="329"/>
      <c r="D37" s="329"/>
      <c r="E37" s="329"/>
      <c r="F37" s="329"/>
      <c r="G37" s="329"/>
      <c r="H37" s="329"/>
      <c r="I37" s="329"/>
      <c r="J37" s="329"/>
      <c r="K37" s="330"/>
    </row>
    <row r="38" spans="1:11" ht="21" customHeight="1">
      <c r="A38" s="328"/>
      <c r="B38" s="329"/>
      <c r="C38" s="329"/>
      <c r="D38" s="329"/>
      <c r="E38" s="329"/>
      <c r="F38" s="329"/>
      <c r="G38" s="329"/>
      <c r="H38" s="329"/>
      <c r="I38" s="329"/>
      <c r="J38" s="329"/>
      <c r="K38" s="330"/>
    </row>
    <row r="39" spans="1:11" ht="21" customHeight="1">
      <c r="A39" s="328"/>
      <c r="B39" s="329"/>
      <c r="C39" s="329"/>
      <c r="D39" s="329"/>
      <c r="E39" s="329"/>
      <c r="F39" s="329"/>
      <c r="G39" s="329"/>
      <c r="H39" s="329"/>
      <c r="I39" s="329"/>
      <c r="J39" s="329"/>
      <c r="K39" s="330"/>
    </row>
    <row r="40" spans="1:11" ht="21" customHeight="1">
      <c r="A40" s="328"/>
      <c r="B40" s="329"/>
      <c r="C40" s="329"/>
      <c r="D40" s="329"/>
      <c r="E40" s="329"/>
      <c r="F40" s="329"/>
      <c r="G40" s="329"/>
      <c r="H40" s="329"/>
      <c r="I40" s="329"/>
      <c r="J40" s="329"/>
      <c r="K40" s="330"/>
    </row>
    <row r="41" spans="1:11" ht="21" customHeight="1">
      <c r="A41" s="328"/>
      <c r="B41" s="329"/>
      <c r="C41" s="329"/>
      <c r="D41" s="329"/>
      <c r="E41" s="329"/>
      <c r="F41" s="329"/>
      <c r="G41" s="329"/>
      <c r="H41" s="329"/>
      <c r="I41" s="329"/>
      <c r="J41" s="329"/>
      <c r="K41" s="330"/>
    </row>
    <row r="42" spans="1:11" ht="21" customHeight="1">
      <c r="A42" s="328"/>
      <c r="B42" s="329"/>
      <c r="C42" s="329"/>
      <c r="D42" s="329"/>
      <c r="E42" s="329"/>
      <c r="F42" s="329"/>
      <c r="G42" s="329"/>
      <c r="H42" s="329"/>
      <c r="I42" s="329"/>
      <c r="J42" s="329"/>
      <c r="K42" s="330"/>
    </row>
    <row r="43" spans="1:11" ht="17.25" customHeight="1">
      <c r="A43" s="331" t="s">
        <v>127</v>
      </c>
      <c r="B43" s="332"/>
      <c r="C43" s="332"/>
      <c r="D43" s="332"/>
      <c r="E43" s="332"/>
      <c r="F43" s="332"/>
      <c r="G43" s="332"/>
      <c r="H43" s="332"/>
      <c r="I43" s="332"/>
      <c r="J43" s="332"/>
      <c r="K43" s="333"/>
    </row>
    <row r="44" spans="1:11" ht="16.5" customHeight="1">
      <c r="A44" s="370" t="s">
        <v>201</v>
      </c>
      <c r="B44" s="370"/>
      <c r="C44" s="370"/>
      <c r="D44" s="370"/>
      <c r="E44" s="370"/>
      <c r="F44" s="370"/>
      <c r="G44" s="370"/>
      <c r="H44" s="370"/>
      <c r="I44" s="370"/>
      <c r="J44" s="370"/>
      <c r="K44" s="370"/>
    </row>
    <row r="45" spans="1:11" ht="18" customHeight="1">
      <c r="A45" s="398" t="s">
        <v>122</v>
      </c>
      <c r="B45" s="399"/>
      <c r="C45" s="399"/>
      <c r="D45" s="399"/>
      <c r="E45" s="399"/>
      <c r="F45" s="399"/>
      <c r="G45" s="399"/>
      <c r="H45" s="399"/>
      <c r="I45" s="399"/>
      <c r="J45" s="399"/>
      <c r="K45" s="400"/>
    </row>
    <row r="46" spans="1:11" ht="18" customHeight="1">
      <c r="A46" s="398" t="s">
        <v>202</v>
      </c>
      <c r="B46" s="399"/>
      <c r="C46" s="399"/>
      <c r="D46" s="399"/>
      <c r="E46" s="399"/>
      <c r="F46" s="399"/>
      <c r="G46" s="399"/>
      <c r="H46" s="399"/>
      <c r="I46" s="399"/>
      <c r="J46" s="399"/>
      <c r="K46" s="400"/>
    </row>
    <row r="47" spans="1:11" ht="18" customHeight="1">
      <c r="A47" s="391"/>
      <c r="B47" s="392"/>
      <c r="C47" s="392"/>
      <c r="D47" s="392"/>
      <c r="E47" s="392"/>
      <c r="F47" s="392"/>
      <c r="G47" s="392"/>
      <c r="H47" s="392"/>
      <c r="I47" s="392"/>
      <c r="J47" s="392"/>
      <c r="K47" s="393"/>
    </row>
    <row r="48" spans="1:11" ht="21" customHeight="1">
      <c r="A48" s="203" t="s">
        <v>133</v>
      </c>
      <c r="B48" s="401" t="s">
        <v>134</v>
      </c>
      <c r="C48" s="401"/>
      <c r="D48" s="204" t="s">
        <v>135</v>
      </c>
      <c r="E48" s="204" t="s">
        <v>203</v>
      </c>
      <c r="F48" s="204" t="s">
        <v>137</v>
      </c>
      <c r="G48" s="205">
        <v>44883</v>
      </c>
      <c r="H48" s="402" t="s">
        <v>138</v>
      </c>
      <c r="I48" s="402"/>
      <c r="J48" s="401" t="s">
        <v>139</v>
      </c>
      <c r="K48" s="403"/>
    </row>
    <row r="49" spans="1:11" ht="16.5" customHeight="1">
      <c r="A49" s="404" t="s">
        <v>140</v>
      </c>
      <c r="B49" s="302"/>
      <c r="C49" s="302"/>
      <c r="D49" s="302"/>
      <c r="E49" s="302"/>
      <c r="F49" s="302"/>
      <c r="G49" s="302"/>
      <c r="H49" s="302"/>
      <c r="I49" s="302"/>
      <c r="J49" s="302"/>
      <c r="K49" s="405"/>
    </row>
    <row r="50" spans="1:11" ht="16.5" customHeight="1">
      <c r="A50" s="406"/>
      <c r="B50" s="407"/>
      <c r="C50" s="407"/>
      <c r="D50" s="407"/>
      <c r="E50" s="407"/>
      <c r="F50" s="407"/>
      <c r="G50" s="407"/>
      <c r="H50" s="407"/>
      <c r="I50" s="407"/>
      <c r="J50" s="407"/>
      <c r="K50" s="408"/>
    </row>
    <row r="51" spans="1:11" ht="16.5" customHeight="1">
      <c r="A51" s="409"/>
      <c r="B51" s="410"/>
      <c r="C51" s="410"/>
      <c r="D51" s="410"/>
      <c r="E51" s="410"/>
      <c r="F51" s="410"/>
      <c r="G51" s="410"/>
      <c r="H51" s="410"/>
      <c r="I51" s="410"/>
      <c r="J51" s="410"/>
      <c r="K51" s="411"/>
    </row>
    <row r="52" spans="1:11" ht="21" customHeight="1">
      <c r="A52" s="203" t="s">
        <v>133</v>
      </c>
      <c r="B52" s="401" t="s">
        <v>134</v>
      </c>
      <c r="C52" s="401"/>
      <c r="D52" s="204" t="s">
        <v>135</v>
      </c>
      <c r="E52" s="204" t="s">
        <v>203</v>
      </c>
      <c r="F52" s="204" t="s">
        <v>137</v>
      </c>
      <c r="G52" s="205">
        <v>44883</v>
      </c>
      <c r="H52" s="402" t="s">
        <v>138</v>
      </c>
      <c r="I52" s="402"/>
      <c r="J52" s="401" t="s">
        <v>139</v>
      </c>
      <c r="K52" s="403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4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S23"/>
  <sheetViews>
    <sheetView workbookViewId="0">
      <selection activeCell="B17" sqref="B17"/>
    </sheetView>
  </sheetViews>
  <sheetFormatPr defaultColWidth="9" defaultRowHeight="14.25"/>
  <cols>
    <col min="1" max="1" width="13.625" style="36" customWidth="1"/>
    <col min="2" max="2" width="8.5" style="36" customWidth="1"/>
    <col min="3" max="3" width="8.5" style="37" customWidth="1"/>
    <col min="4" max="7" width="8.5" style="36" customWidth="1"/>
    <col min="8" max="8" width="2.75" style="36" customWidth="1"/>
    <col min="9" max="14" width="8.875" style="36" customWidth="1"/>
    <col min="15" max="18" width="8.875" style="122" customWidth="1"/>
    <col min="19" max="250" width="9" style="36"/>
    <col min="251" max="16384" width="9" style="2"/>
  </cols>
  <sheetData>
    <row r="1" spans="1:253" s="36" customFormat="1" ht="29.1" customHeight="1">
      <c r="A1" s="345" t="s">
        <v>143</v>
      </c>
      <c r="B1" s="347"/>
      <c r="C1" s="346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152"/>
      <c r="P1" s="152"/>
      <c r="Q1" s="152"/>
      <c r="R1" s="15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s="36" customFormat="1" ht="20.100000000000001" customHeight="1">
      <c r="A2" s="39" t="s">
        <v>61</v>
      </c>
      <c r="B2" s="412"/>
      <c r="C2" s="413"/>
      <c r="D2" s="40" t="s">
        <v>67</v>
      </c>
      <c r="E2" s="351" t="s">
        <v>181</v>
      </c>
      <c r="F2" s="351"/>
      <c r="G2" s="414"/>
      <c r="H2" s="123"/>
      <c r="I2" s="153" t="s">
        <v>57</v>
      </c>
      <c r="J2" s="352" t="s">
        <v>56</v>
      </c>
      <c r="K2" s="352"/>
      <c r="L2" s="352"/>
      <c r="M2" s="352"/>
      <c r="N2" s="352"/>
      <c r="O2" s="154"/>
      <c r="P2" s="154"/>
      <c r="Q2" s="154"/>
      <c r="R2" s="17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s="36" customFormat="1">
      <c r="A3" s="358" t="s">
        <v>144</v>
      </c>
      <c r="B3" s="354" t="s">
        <v>145</v>
      </c>
      <c r="C3" s="355"/>
      <c r="D3" s="354"/>
      <c r="E3" s="354"/>
      <c r="F3" s="354"/>
      <c r="G3" s="415"/>
      <c r="H3" s="124"/>
      <c r="I3" s="416" t="s">
        <v>204</v>
      </c>
      <c r="J3" s="354"/>
      <c r="K3" s="354"/>
      <c r="L3" s="354"/>
      <c r="M3" s="354"/>
      <c r="N3" s="354"/>
      <c r="O3" s="28"/>
      <c r="P3" s="28"/>
      <c r="Q3" s="28"/>
      <c r="R3" s="173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s="36" customFormat="1" ht="15">
      <c r="A4" s="358"/>
      <c r="B4" s="125" t="s">
        <v>109</v>
      </c>
      <c r="C4" s="126" t="s">
        <v>110</v>
      </c>
      <c r="D4" s="125" t="s">
        <v>111</v>
      </c>
      <c r="E4" s="125" t="s">
        <v>112</v>
      </c>
      <c r="F4" s="125" t="s">
        <v>113</v>
      </c>
      <c r="G4" s="127"/>
      <c r="H4" s="124"/>
      <c r="I4" s="155" t="s">
        <v>109</v>
      </c>
      <c r="J4" s="156" t="s">
        <v>109</v>
      </c>
      <c r="K4" s="156" t="s">
        <v>110</v>
      </c>
      <c r="L4" s="156" t="s">
        <v>110</v>
      </c>
      <c r="M4" s="156" t="s">
        <v>111</v>
      </c>
      <c r="N4" s="156" t="s">
        <v>111</v>
      </c>
      <c r="O4" s="156" t="s">
        <v>112</v>
      </c>
      <c r="P4" s="28" t="s">
        <v>112</v>
      </c>
      <c r="Q4" s="174" t="s">
        <v>113</v>
      </c>
      <c r="R4" s="175" t="s">
        <v>113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s="36" customFormat="1" ht="20.100000000000001" customHeight="1">
      <c r="A5" s="358"/>
      <c r="B5" s="128"/>
      <c r="C5" s="129"/>
      <c r="D5" s="128"/>
      <c r="E5" s="128"/>
      <c r="F5" s="128"/>
      <c r="G5" s="128"/>
      <c r="H5" s="124"/>
      <c r="I5" s="157" t="s">
        <v>205</v>
      </c>
      <c r="J5" s="158" t="s">
        <v>206</v>
      </c>
      <c r="K5" s="157" t="s">
        <v>205</v>
      </c>
      <c r="L5" s="158" t="s">
        <v>206</v>
      </c>
      <c r="M5" s="158" t="s">
        <v>207</v>
      </c>
      <c r="N5" s="159" t="s">
        <v>208</v>
      </c>
      <c r="O5" s="158" t="s">
        <v>209</v>
      </c>
      <c r="P5" s="159" t="s">
        <v>210</v>
      </c>
      <c r="Q5" s="176" t="s">
        <v>211</v>
      </c>
      <c r="R5" s="177" t="s">
        <v>212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36" customFormat="1" ht="20.100000000000001" customHeight="1">
      <c r="A6" s="130"/>
      <c r="B6" s="131"/>
      <c r="C6" s="132"/>
      <c r="D6" s="131"/>
      <c r="E6" s="131"/>
      <c r="F6" s="131"/>
      <c r="G6" s="133"/>
      <c r="H6" s="124"/>
      <c r="I6" s="160" t="s">
        <v>213</v>
      </c>
      <c r="J6" s="161" t="s">
        <v>214</v>
      </c>
      <c r="K6" s="162" t="s">
        <v>215</v>
      </c>
      <c r="L6" s="161" t="s">
        <v>216</v>
      </c>
      <c r="M6" s="161" t="s">
        <v>215</v>
      </c>
      <c r="N6" s="161" t="s">
        <v>215</v>
      </c>
      <c r="O6" s="161" t="s">
        <v>215</v>
      </c>
      <c r="P6" s="163" t="s">
        <v>216</v>
      </c>
      <c r="Q6" s="178" t="s">
        <v>214</v>
      </c>
      <c r="R6" s="179" t="s">
        <v>215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36" customFormat="1" ht="20.100000000000001" customHeight="1">
      <c r="A7" s="134"/>
      <c r="B7" s="132"/>
      <c r="C7" s="132"/>
      <c r="D7" s="132"/>
      <c r="E7" s="132"/>
      <c r="F7" s="132"/>
      <c r="G7" s="133"/>
      <c r="H7" s="124"/>
      <c r="I7" s="164" t="s">
        <v>217</v>
      </c>
      <c r="J7" s="165" t="s">
        <v>217</v>
      </c>
      <c r="K7" s="165" t="s">
        <v>215</v>
      </c>
      <c r="L7" s="165" t="s">
        <v>215</v>
      </c>
      <c r="M7" s="165" t="s">
        <v>218</v>
      </c>
      <c r="N7" s="165" t="s">
        <v>218</v>
      </c>
      <c r="O7" s="165" t="s">
        <v>218</v>
      </c>
      <c r="P7" s="166" t="s">
        <v>218</v>
      </c>
      <c r="Q7" s="180" t="s">
        <v>215</v>
      </c>
      <c r="R7" s="179" t="s">
        <v>216</v>
      </c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36" customFormat="1" ht="20.100000000000001" customHeight="1">
      <c r="A8" s="134"/>
      <c r="B8" s="132"/>
      <c r="C8" s="132"/>
      <c r="D8" s="132"/>
      <c r="E8" s="132"/>
      <c r="F8" s="132"/>
      <c r="G8" s="133"/>
      <c r="H8" s="124"/>
      <c r="I8" s="164" t="s">
        <v>215</v>
      </c>
      <c r="J8" s="165" t="s">
        <v>217</v>
      </c>
      <c r="K8" s="165" t="s">
        <v>218</v>
      </c>
      <c r="L8" s="165" t="s">
        <v>215</v>
      </c>
      <c r="M8" s="165" t="s">
        <v>214</v>
      </c>
      <c r="N8" s="165" t="s">
        <v>215</v>
      </c>
      <c r="O8" s="165" t="s">
        <v>163</v>
      </c>
      <c r="P8" s="166" t="s">
        <v>218</v>
      </c>
      <c r="Q8" s="180" t="s">
        <v>215</v>
      </c>
      <c r="R8" s="179" t="s">
        <v>215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36" customFormat="1" ht="20.100000000000001" customHeight="1">
      <c r="A9" s="134"/>
      <c r="B9" s="132"/>
      <c r="C9" s="132"/>
      <c r="D9" s="132"/>
      <c r="E9" s="132"/>
      <c r="F9" s="132"/>
      <c r="G9" s="133"/>
      <c r="H9" s="124"/>
      <c r="I9" s="164" t="s">
        <v>217</v>
      </c>
      <c r="J9" s="165" t="s">
        <v>219</v>
      </c>
      <c r="K9" s="165" t="s">
        <v>215</v>
      </c>
      <c r="L9" s="165" t="s">
        <v>217</v>
      </c>
      <c r="M9" s="165" t="s">
        <v>217</v>
      </c>
      <c r="N9" s="165" t="s">
        <v>217</v>
      </c>
      <c r="O9" s="165" t="s">
        <v>217</v>
      </c>
      <c r="P9" s="166" t="s">
        <v>217</v>
      </c>
      <c r="Q9" s="180" t="s">
        <v>215</v>
      </c>
      <c r="R9" s="179" t="s">
        <v>215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36" customFormat="1" ht="20.100000000000001" customHeight="1">
      <c r="A10" s="134"/>
      <c r="B10" s="132"/>
      <c r="C10" s="132"/>
      <c r="D10" s="132"/>
      <c r="E10" s="132"/>
      <c r="F10" s="132"/>
      <c r="G10" s="133"/>
      <c r="H10" s="124"/>
      <c r="I10" s="164" t="s">
        <v>218</v>
      </c>
      <c r="J10" s="165" t="s">
        <v>214</v>
      </c>
      <c r="K10" s="165" t="s">
        <v>213</v>
      </c>
      <c r="L10" s="165" t="s">
        <v>218</v>
      </c>
      <c r="M10" s="165" t="s">
        <v>218</v>
      </c>
      <c r="N10" s="165" t="s">
        <v>218</v>
      </c>
      <c r="O10" s="165" t="s">
        <v>218</v>
      </c>
      <c r="P10" s="166" t="s">
        <v>218</v>
      </c>
      <c r="Q10" s="180" t="s">
        <v>218</v>
      </c>
      <c r="R10" s="179" t="s">
        <v>218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s="36" customFormat="1" ht="20.100000000000001" customHeight="1">
      <c r="A11" s="134"/>
      <c r="B11" s="132"/>
      <c r="C11" s="132"/>
      <c r="D11" s="132"/>
      <c r="E11" s="132"/>
      <c r="F11" s="132"/>
      <c r="G11" s="133"/>
      <c r="H11" s="124"/>
      <c r="I11" s="164" t="s">
        <v>218</v>
      </c>
      <c r="J11" s="165" t="s">
        <v>218</v>
      </c>
      <c r="K11" s="165" t="s">
        <v>218</v>
      </c>
      <c r="L11" s="165" t="s">
        <v>218</v>
      </c>
      <c r="M11" s="165" t="s">
        <v>218</v>
      </c>
      <c r="N11" s="165" t="s">
        <v>218</v>
      </c>
      <c r="O11" s="165" t="s">
        <v>218</v>
      </c>
      <c r="P11" s="166" t="s">
        <v>218</v>
      </c>
      <c r="Q11" s="180" t="s">
        <v>218</v>
      </c>
      <c r="R11" s="179" t="s">
        <v>218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36" customFormat="1" ht="20.100000000000001" customHeight="1">
      <c r="A12" s="134"/>
      <c r="B12" s="135"/>
      <c r="C12" s="135"/>
      <c r="D12" s="135"/>
      <c r="E12" s="135"/>
      <c r="F12" s="135"/>
      <c r="G12" s="133"/>
      <c r="H12" s="124"/>
      <c r="I12" s="164" t="s">
        <v>215</v>
      </c>
      <c r="J12" s="165" t="s">
        <v>215</v>
      </c>
      <c r="K12" s="165" t="s">
        <v>218</v>
      </c>
      <c r="L12" s="165" t="s">
        <v>215</v>
      </c>
      <c r="M12" s="165" t="s">
        <v>218</v>
      </c>
      <c r="N12" s="165" t="s">
        <v>218</v>
      </c>
      <c r="O12" s="165" t="s">
        <v>214</v>
      </c>
      <c r="P12" s="166" t="s">
        <v>214</v>
      </c>
      <c r="Q12" s="180" t="s">
        <v>218</v>
      </c>
      <c r="R12" s="179" t="s">
        <v>215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s="36" customFormat="1" ht="20.100000000000001" customHeight="1">
      <c r="A13" s="134"/>
      <c r="B13" s="135"/>
      <c r="C13" s="135"/>
      <c r="D13" s="135"/>
      <c r="E13" s="135"/>
      <c r="F13" s="135"/>
      <c r="G13" s="133"/>
      <c r="H13" s="124"/>
      <c r="I13" s="164" t="s">
        <v>214</v>
      </c>
      <c r="J13" s="165" t="s">
        <v>215</v>
      </c>
      <c r="K13" s="165" t="s">
        <v>214</v>
      </c>
      <c r="L13" s="165" t="s">
        <v>214</v>
      </c>
      <c r="M13" s="165" t="s">
        <v>214</v>
      </c>
      <c r="N13" s="165" t="s">
        <v>214</v>
      </c>
      <c r="O13" s="165" t="s">
        <v>170</v>
      </c>
      <c r="P13" s="166" t="s">
        <v>170</v>
      </c>
      <c r="Q13" s="180" t="s">
        <v>214</v>
      </c>
      <c r="R13" s="179" t="s">
        <v>214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s="36" customFormat="1" ht="20.100000000000001" customHeight="1">
      <c r="A14" s="134"/>
      <c r="B14" s="132"/>
      <c r="C14" s="132"/>
      <c r="D14" s="132"/>
      <c r="E14" s="132"/>
      <c r="F14" s="132"/>
      <c r="G14" s="133"/>
      <c r="H14" s="124"/>
      <c r="I14" s="164" t="s">
        <v>220</v>
      </c>
      <c r="J14" s="165" t="s">
        <v>221</v>
      </c>
      <c r="K14" s="165" t="s">
        <v>218</v>
      </c>
      <c r="L14" s="165" t="s">
        <v>218</v>
      </c>
      <c r="M14" s="165" t="s">
        <v>218</v>
      </c>
      <c r="N14" s="165" t="s">
        <v>218</v>
      </c>
      <c r="O14" s="165" t="s">
        <v>221</v>
      </c>
      <c r="P14" s="166" t="s">
        <v>221</v>
      </c>
      <c r="Q14" s="180" t="s">
        <v>222</v>
      </c>
      <c r="R14" s="179" t="s">
        <v>222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s="36" customFormat="1" ht="20.100000000000001" customHeight="1">
      <c r="A15" s="134"/>
      <c r="B15" s="132"/>
      <c r="C15" s="132"/>
      <c r="D15" s="132"/>
      <c r="E15" s="132"/>
      <c r="F15" s="132"/>
      <c r="G15" s="136"/>
      <c r="H15" s="124"/>
      <c r="I15" s="164" t="s">
        <v>214</v>
      </c>
      <c r="J15" s="165" t="s">
        <v>215</v>
      </c>
      <c r="K15" s="165" t="s">
        <v>218</v>
      </c>
      <c r="L15" s="165" t="s">
        <v>218</v>
      </c>
      <c r="M15" s="165" t="s">
        <v>218</v>
      </c>
      <c r="N15" s="165" t="s">
        <v>218</v>
      </c>
      <c r="O15" s="165" t="s">
        <v>221</v>
      </c>
      <c r="P15" s="166" t="s">
        <v>221</v>
      </c>
      <c r="Q15" s="180" t="s">
        <v>218</v>
      </c>
      <c r="R15" s="179" t="s">
        <v>218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s="36" customFormat="1" ht="20.100000000000001" customHeight="1">
      <c r="A16" s="134"/>
      <c r="B16" s="135"/>
      <c r="C16" s="135"/>
      <c r="D16" s="135"/>
      <c r="E16" s="135"/>
      <c r="F16" s="135"/>
      <c r="G16" s="133"/>
      <c r="H16" s="124"/>
      <c r="I16" s="164" t="s">
        <v>218</v>
      </c>
      <c r="J16" s="165" t="s">
        <v>218</v>
      </c>
      <c r="K16" s="165" t="s">
        <v>221</v>
      </c>
      <c r="L16" s="165" t="s">
        <v>221</v>
      </c>
      <c r="M16" s="165" t="s">
        <v>218</v>
      </c>
      <c r="N16" s="165" t="s">
        <v>218</v>
      </c>
      <c r="O16" s="165" t="s">
        <v>214</v>
      </c>
      <c r="P16" s="166" t="s">
        <v>214</v>
      </c>
      <c r="Q16" s="180" t="s">
        <v>221</v>
      </c>
      <c r="R16" s="179" t="s">
        <v>221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s="36" customFormat="1" ht="20.100000000000001" customHeight="1">
      <c r="A17" s="137"/>
      <c r="B17" s="138"/>
      <c r="C17" s="139"/>
      <c r="D17" s="139"/>
      <c r="E17" s="140"/>
      <c r="F17" s="139"/>
      <c r="G17" s="141"/>
      <c r="H17" s="124"/>
      <c r="I17" s="164" t="s">
        <v>218</v>
      </c>
      <c r="J17" s="165" t="s">
        <v>218</v>
      </c>
      <c r="K17" s="165" t="s">
        <v>218</v>
      </c>
      <c r="L17" s="165" t="s">
        <v>218</v>
      </c>
      <c r="M17" s="165" t="s">
        <v>218</v>
      </c>
      <c r="N17" s="165" t="s">
        <v>218</v>
      </c>
      <c r="O17" s="165" t="s">
        <v>218</v>
      </c>
      <c r="P17" s="166" t="s">
        <v>218</v>
      </c>
      <c r="Q17" s="180" t="s">
        <v>218</v>
      </c>
      <c r="R17" s="179" t="s">
        <v>218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s="36" customFormat="1" ht="20.100000000000001" customHeight="1">
      <c r="A18" s="142"/>
      <c r="B18" s="143"/>
      <c r="C18" s="56"/>
      <c r="D18" s="56"/>
      <c r="E18" s="144"/>
      <c r="F18" s="145"/>
      <c r="G18" s="141"/>
      <c r="H18" s="124"/>
      <c r="I18" s="164" t="s">
        <v>218</v>
      </c>
      <c r="J18" s="165" t="s">
        <v>218</v>
      </c>
      <c r="K18" s="165" t="s">
        <v>218</v>
      </c>
      <c r="L18" s="165" t="s">
        <v>218</v>
      </c>
      <c r="M18" s="165" t="s">
        <v>218</v>
      </c>
      <c r="N18" s="165" t="s">
        <v>218</v>
      </c>
      <c r="O18" s="165" t="s">
        <v>218</v>
      </c>
      <c r="P18" s="166" t="s">
        <v>218</v>
      </c>
      <c r="Q18" s="180" t="s">
        <v>218</v>
      </c>
      <c r="R18" s="179" t="s">
        <v>218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s="36" customFormat="1" ht="20.100000000000001" customHeight="1">
      <c r="A19" s="134"/>
      <c r="B19" s="55"/>
      <c r="C19" s="55"/>
      <c r="D19" s="146"/>
      <c r="E19" s="55"/>
      <c r="F19" s="55"/>
      <c r="G19" s="133"/>
      <c r="H19" s="124"/>
      <c r="I19" s="164"/>
      <c r="J19" s="165"/>
      <c r="K19" s="165"/>
      <c r="L19" s="165"/>
      <c r="M19" s="165"/>
      <c r="N19" s="165"/>
      <c r="O19" s="165"/>
      <c r="P19" s="166"/>
      <c r="Q19" s="166"/>
      <c r="R19" s="181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s="36" customFormat="1" ht="20.100000000000001" customHeight="1">
      <c r="A20" s="147"/>
      <c r="B20" s="57"/>
      <c r="C20" s="57"/>
      <c r="D20" s="148"/>
      <c r="E20" s="57"/>
      <c r="F20" s="57"/>
      <c r="G20" s="149"/>
      <c r="H20" s="150"/>
      <c r="I20" s="167"/>
      <c r="J20" s="168"/>
      <c r="K20" s="169"/>
      <c r="L20" s="168"/>
      <c r="M20" s="168"/>
      <c r="N20" s="169"/>
      <c r="O20" s="169"/>
      <c r="P20" s="170"/>
      <c r="Q20" s="170"/>
      <c r="R20" s="18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s="36" customFormat="1" ht="16.5">
      <c r="A21" s="58"/>
      <c r="B21" s="58"/>
      <c r="C21" s="58"/>
      <c r="D21" s="59"/>
      <c r="E21" s="58"/>
      <c r="F21" s="58"/>
      <c r="G21" s="151"/>
      <c r="O21" s="152"/>
      <c r="P21" s="152"/>
      <c r="Q21" s="152"/>
      <c r="R21" s="15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s="36" customFormat="1">
      <c r="A22" s="60" t="s">
        <v>174</v>
      </c>
      <c r="B22" s="60"/>
      <c r="C22" s="61"/>
      <c r="O22" s="152"/>
      <c r="P22" s="152"/>
      <c r="Q22" s="152"/>
      <c r="R22" s="15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s="36" customFormat="1">
      <c r="C23" s="37"/>
      <c r="I23" s="82" t="s">
        <v>175</v>
      </c>
      <c r="J23" s="83"/>
      <c r="K23" s="171"/>
      <c r="M23" s="82" t="s">
        <v>176</v>
      </c>
      <c r="N23" s="82" t="s">
        <v>203</v>
      </c>
      <c r="P23" s="82" t="s">
        <v>177</v>
      </c>
      <c r="R23" s="152" t="s">
        <v>139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64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5"/>
  <sheetViews>
    <sheetView workbookViewId="0">
      <selection activeCell="E2" sqref="E2"/>
    </sheetView>
  </sheetViews>
  <sheetFormatPr defaultColWidth="10.125" defaultRowHeight="14.25"/>
  <cols>
    <col min="1" max="1" width="9.625" style="84" customWidth="1"/>
    <col min="2" max="2" width="11.125" style="84" customWidth="1"/>
    <col min="3" max="3" width="9.125" style="84" customWidth="1"/>
    <col min="4" max="4" width="9.5" style="84" customWidth="1"/>
    <col min="5" max="5" width="11.375" style="84" customWidth="1"/>
    <col min="6" max="6" width="10.375" style="84" customWidth="1"/>
    <col min="7" max="7" width="9.5" style="84" customWidth="1"/>
    <col min="8" max="8" width="9.125" style="84" customWidth="1"/>
    <col min="9" max="9" width="8.125" style="84" customWidth="1"/>
    <col min="10" max="10" width="10.5" style="84" customWidth="1"/>
    <col min="11" max="11" width="12.125" style="84" customWidth="1"/>
    <col min="12" max="12" width="10.125" style="84"/>
    <col min="13" max="13" width="12.625" style="84"/>
    <col min="14" max="16384" width="10.125" style="84"/>
  </cols>
  <sheetData>
    <row r="1" spans="1:16" ht="22.5">
      <c r="A1" s="365" t="s">
        <v>223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6" ht="18" customHeight="1">
      <c r="A2" s="85" t="s">
        <v>53</v>
      </c>
      <c r="B2" s="417" t="s">
        <v>54</v>
      </c>
      <c r="C2" s="417"/>
      <c r="D2" s="86" t="s">
        <v>61</v>
      </c>
      <c r="E2" s="87" t="s">
        <v>62</v>
      </c>
      <c r="F2" s="88" t="s">
        <v>224</v>
      </c>
      <c r="G2" s="284" t="s">
        <v>68</v>
      </c>
      <c r="H2" s="285"/>
      <c r="I2" s="108" t="s">
        <v>57</v>
      </c>
      <c r="J2" s="418" t="s">
        <v>56</v>
      </c>
      <c r="K2" s="419"/>
    </row>
    <row r="3" spans="1:16" ht="18" customHeight="1">
      <c r="A3" s="91" t="s">
        <v>75</v>
      </c>
      <c r="B3" s="284"/>
      <c r="C3" s="284"/>
      <c r="D3" s="92" t="s">
        <v>225</v>
      </c>
      <c r="E3" s="420"/>
      <c r="F3" s="421"/>
      <c r="G3" s="421"/>
      <c r="H3" s="389" t="s">
        <v>226</v>
      </c>
      <c r="I3" s="389"/>
      <c r="J3" s="389"/>
      <c r="K3" s="390"/>
    </row>
    <row r="4" spans="1:16" ht="18" customHeight="1">
      <c r="A4" s="94" t="s">
        <v>71</v>
      </c>
      <c r="B4" s="95">
        <v>1</v>
      </c>
      <c r="C4" s="95">
        <v>5</v>
      </c>
      <c r="D4" s="96" t="s">
        <v>227</v>
      </c>
      <c r="E4" s="421" t="s">
        <v>228</v>
      </c>
      <c r="F4" s="421"/>
      <c r="G4" s="421"/>
      <c r="H4" s="321" t="s">
        <v>229</v>
      </c>
      <c r="I4" s="321"/>
      <c r="J4" s="105" t="s">
        <v>65</v>
      </c>
      <c r="K4" s="111" t="s">
        <v>66</v>
      </c>
    </row>
    <row r="5" spans="1:16" ht="18" customHeight="1">
      <c r="A5" s="94" t="s">
        <v>230</v>
      </c>
      <c r="B5" s="422">
        <v>2</v>
      </c>
      <c r="C5" s="422"/>
      <c r="D5" s="92" t="s">
        <v>231</v>
      </c>
      <c r="E5" s="92"/>
      <c r="G5" s="92"/>
      <c r="H5" s="321" t="s">
        <v>232</v>
      </c>
      <c r="I5" s="321"/>
      <c r="J5" s="105" t="s">
        <v>65</v>
      </c>
      <c r="K5" s="111" t="s">
        <v>66</v>
      </c>
    </row>
    <row r="6" spans="1:16" ht="18" customHeight="1">
      <c r="A6" s="97" t="s">
        <v>233</v>
      </c>
      <c r="B6" s="368"/>
      <c r="C6" s="368"/>
      <c r="D6" s="99" t="s">
        <v>234</v>
      </c>
      <c r="E6" s="100"/>
      <c r="F6" s="100"/>
      <c r="G6" s="99"/>
      <c r="H6" s="423" t="s">
        <v>235</v>
      </c>
      <c r="I6" s="423"/>
      <c r="J6" s="100" t="s">
        <v>65</v>
      </c>
      <c r="K6" s="112" t="s">
        <v>66</v>
      </c>
      <c r="P6" s="113"/>
    </row>
    <row r="7" spans="1:16" ht="18" customHeight="1">
      <c r="A7" s="101"/>
      <c r="B7" s="102"/>
      <c r="C7" s="102"/>
      <c r="D7" s="101"/>
      <c r="E7" s="102"/>
      <c r="F7" s="103"/>
      <c r="G7" s="101"/>
      <c r="H7" s="103"/>
      <c r="I7" s="102"/>
      <c r="J7" s="102"/>
      <c r="K7" s="102"/>
    </row>
    <row r="8" spans="1:16" ht="18" customHeight="1">
      <c r="A8" s="104" t="s">
        <v>236</v>
      </c>
      <c r="B8" s="88" t="s">
        <v>237</v>
      </c>
      <c r="C8" s="88" t="s">
        <v>238</v>
      </c>
      <c r="D8" s="88" t="s">
        <v>239</v>
      </c>
      <c r="E8" s="88" t="s">
        <v>240</v>
      </c>
      <c r="F8" s="88" t="s">
        <v>241</v>
      </c>
      <c r="G8" s="424" t="s">
        <v>78</v>
      </c>
      <c r="H8" s="425"/>
      <c r="I8" s="425"/>
      <c r="J8" s="425"/>
      <c r="K8" s="426"/>
    </row>
    <row r="9" spans="1:16" ht="18" customHeight="1">
      <c r="A9" s="320" t="s">
        <v>242</v>
      </c>
      <c r="B9" s="321"/>
      <c r="C9" s="105" t="s">
        <v>65</v>
      </c>
      <c r="D9" s="105" t="s">
        <v>66</v>
      </c>
      <c r="E9" s="92" t="s">
        <v>243</v>
      </c>
      <c r="F9" s="106" t="s">
        <v>244</v>
      </c>
      <c r="G9" s="427"/>
      <c r="H9" s="428"/>
      <c r="I9" s="428"/>
      <c r="J9" s="428"/>
      <c r="K9" s="429"/>
    </row>
    <row r="10" spans="1:16" ht="18" customHeight="1">
      <c r="A10" s="320" t="s">
        <v>245</v>
      </c>
      <c r="B10" s="321"/>
      <c r="C10" s="105" t="s">
        <v>65</v>
      </c>
      <c r="D10" s="105" t="s">
        <v>66</v>
      </c>
      <c r="E10" s="92" t="s">
        <v>246</v>
      </c>
      <c r="F10" s="106" t="s">
        <v>247</v>
      </c>
      <c r="G10" s="427" t="s">
        <v>248</v>
      </c>
      <c r="H10" s="428"/>
      <c r="I10" s="428"/>
      <c r="J10" s="428"/>
      <c r="K10" s="429"/>
    </row>
    <row r="11" spans="1:16" ht="18" customHeight="1">
      <c r="A11" s="398" t="s">
        <v>190</v>
      </c>
      <c r="B11" s="399"/>
      <c r="C11" s="399"/>
      <c r="D11" s="399"/>
      <c r="E11" s="399"/>
      <c r="F11" s="399"/>
      <c r="G11" s="399"/>
      <c r="H11" s="399"/>
      <c r="I11" s="399"/>
      <c r="J11" s="399"/>
      <c r="K11" s="400"/>
    </row>
    <row r="12" spans="1:16" ht="18" customHeight="1">
      <c r="A12" s="91" t="s">
        <v>88</v>
      </c>
      <c r="B12" s="105" t="s">
        <v>84</v>
      </c>
      <c r="C12" s="105" t="s">
        <v>85</v>
      </c>
      <c r="D12" s="106"/>
      <c r="E12" s="92" t="s">
        <v>86</v>
      </c>
      <c r="F12" s="105" t="s">
        <v>84</v>
      </c>
      <c r="G12" s="105" t="s">
        <v>85</v>
      </c>
      <c r="H12" s="105"/>
      <c r="I12" s="92" t="s">
        <v>249</v>
      </c>
      <c r="J12" s="105" t="s">
        <v>84</v>
      </c>
      <c r="K12" s="111" t="s">
        <v>85</v>
      </c>
    </row>
    <row r="13" spans="1:16" ht="18" customHeight="1">
      <c r="A13" s="91" t="s">
        <v>91</v>
      </c>
      <c r="B13" s="105" t="s">
        <v>84</v>
      </c>
      <c r="C13" s="105" t="s">
        <v>85</v>
      </c>
      <c r="D13" s="106"/>
      <c r="E13" s="92" t="s">
        <v>96</v>
      </c>
      <c r="F13" s="105" t="s">
        <v>84</v>
      </c>
      <c r="G13" s="105" t="s">
        <v>85</v>
      </c>
      <c r="H13" s="105"/>
      <c r="I13" s="92" t="s">
        <v>250</v>
      </c>
      <c r="J13" s="105" t="s">
        <v>84</v>
      </c>
      <c r="K13" s="111" t="s">
        <v>85</v>
      </c>
    </row>
    <row r="14" spans="1:16" ht="18" customHeight="1">
      <c r="A14" s="97" t="s">
        <v>251</v>
      </c>
      <c r="B14" s="100" t="s">
        <v>84</v>
      </c>
      <c r="C14" s="100" t="s">
        <v>85</v>
      </c>
      <c r="D14" s="107"/>
      <c r="E14" s="99" t="s">
        <v>252</v>
      </c>
      <c r="F14" s="100" t="s">
        <v>84</v>
      </c>
      <c r="G14" s="100" t="s">
        <v>85</v>
      </c>
      <c r="H14" s="100"/>
      <c r="I14" s="99" t="s">
        <v>253</v>
      </c>
      <c r="J14" s="100" t="s">
        <v>84</v>
      </c>
      <c r="K14" s="112" t="s">
        <v>85</v>
      </c>
    </row>
    <row r="15" spans="1:16" ht="18" customHeight="1">
      <c r="A15" s="101"/>
      <c r="B15" s="103"/>
      <c r="C15" s="103"/>
      <c r="D15" s="102"/>
      <c r="E15" s="101"/>
      <c r="F15" s="103"/>
      <c r="G15" s="103"/>
      <c r="H15" s="103"/>
      <c r="I15" s="101"/>
      <c r="J15" s="103"/>
      <c r="K15" s="103"/>
    </row>
    <row r="16" spans="1:16" ht="18" customHeight="1">
      <c r="A16" s="388" t="s">
        <v>254</v>
      </c>
      <c r="B16" s="375"/>
      <c r="C16" s="375"/>
      <c r="D16" s="375"/>
      <c r="E16" s="375"/>
      <c r="F16" s="375"/>
      <c r="G16" s="375"/>
      <c r="H16" s="375"/>
      <c r="I16" s="375"/>
      <c r="J16" s="375"/>
      <c r="K16" s="376"/>
    </row>
    <row r="17" spans="1:11" ht="18" customHeight="1">
      <c r="A17" s="320" t="s">
        <v>255</v>
      </c>
      <c r="B17" s="321"/>
      <c r="C17" s="321"/>
      <c r="D17" s="321"/>
      <c r="E17" s="321"/>
      <c r="F17" s="321"/>
      <c r="G17" s="321"/>
      <c r="H17" s="321"/>
      <c r="I17" s="321"/>
      <c r="J17" s="321"/>
      <c r="K17" s="394"/>
    </row>
    <row r="18" spans="1:11" ht="18" customHeight="1">
      <c r="A18" s="320" t="s">
        <v>256</v>
      </c>
      <c r="B18" s="321"/>
      <c r="C18" s="321"/>
      <c r="D18" s="321"/>
      <c r="E18" s="321"/>
      <c r="F18" s="321"/>
      <c r="G18" s="321"/>
      <c r="H18" s="321"/>
      <c r="I18" s="321"/>
      <c r="J18" s="321"/>
      <c r="K18" s="394"/>
    </row>
    <row r="19" spans="1:11" ht="21.95" customHeight="1">
      <c r="A19" s="430"/>
      <c r="B19" s="431"/>
      <c r="C19" s="431"/>
      <c r="D19" s="431"/>
      <c r="E19" s="431"/>
      <c r="F19" s="431"/>
      <c r="G19" s="431"/>
      <c r="H19" s="431"/>
      <c r="I19" s="431"/>
      <c r="J19" s="431"/>
      <c r="K19" s="432"/>
    </row>
    <row r="20" spans="1:11" ht="21.95" customHeight="1">
      <c r="A20" s="377"/>
      <c r="B20" s="378"/>
      <c r="C20" s="378"/>
      <c r="D20" s="378"/>
      <c r="E20" s="378"/>
      <c r="F20" s="378"/>
      <c r="G20" s="378"/>
      <c r="H20" s="378"/>
      <c r="I20" s="378"/>
      <c r="J20" s="378"/>
      <c r="K20" s="433"/>
    </row>
    <row r="21" spans="1:11" ht="21.95" customHeight="1">
      <c r="A21" s="377"/>
      <c r="B21" s="378"/>
      <c r="C21" s="378"/>
      <c r="D21" s="378"/>
      <c r="E21" s="378"/>
      <c r="F21" s="378"/>
      <c r="G21" s="378"/>
      <c r="H21" s="378"/>
      <c r="I21" s="378"/>
      <c r="J21" s="378"/>
      <c r="K21" s="433"/>
    </row>
    <row r="22" spans="1:11" ht="21.95" customHeight="1">
      <c r="A22" s="377"/>
      <c r="B22" s="378"/>
      <c r="C22" s="378"/>
      <c r="D22" s="378"/>
      <c r="E22" s="378"/>
      <c r="F22" s="378"/>
      <c r="G22" s="378"/>
      <c r="H22" s="378"/>
      <c r="I22" s="378"/>
      <c r="J22" s="378"/>
      <c r="K22" s="433"/>
    </row>
    <row r="23" spans="1:11" ht="21.95" customHeight="1">
      <c r="A23" s="434"/>
      <c r="B23" s="435"/>
      <c r="C23" s="435"/>
      <c r="D23" s="435"/>
      <c r="E23" s="435"/>
      <c r="F23" s="435"/>
      <c r="G23" s="435"/>
      <c r="H23" s="435"/>
      <c r="I23" s="435"/>
      <c r="J23" s="435"/>
      <c r="K23" s="436"/>
    </row>
    <row r="24" spans="1:11" ht="18" customHeight="1">
      <c r="A24" s="320" t="s">
        <v>121</v>
      </c>
      <c r="B24" s="321"/>
      <c r="C24" s="105" t="s">
        <v>65</v>
      </c>
      <c r="D24" s="105" t="s">
        <v>66</v>
      </c>
      <c r="E24" s="389"/>
      <c r="F24" s="389"/>
      <c r="G24" s="389"/>
      <c r="H24" s="389"/>
      <c r="I24" s="389"/>
      <c r="J24" s="389"/>
      <c r="K24" s="390"/>
    </row>
    <row r="25" spans="1:11" ht="18" customHeight="1">
      <c r="A25" s="109" t="s">
        <v>257</v>
      </c>
      <c r="B25" s="437"/>
      <c r="C25" s="437"/>
      <c r="D25" s="437"/>
      <c r="E25" s="437"/>
      <c r="F25" s="437"/>
      <c r="G25" s="437"/>
      <c r="H25" s="437"/>
      <c r="I25" s="437"/>
      <c r="J25" s="437"/>
      <c r="K25" s="438"/>
    </row>
    <row r="26" spans="1:11">
      <c r="A26" s="439"/>
      <c r="B26" s="439"/>
      <c r="C26" s="439"/>
      <c r="D26" s="439"/>
      <c r="E26" s="439"/>
      <c r="F26" s="439"/>
      <c r="G26" s="439"/>
      <c r="H26" s="439"/>
      <c r="I26" s="439"/>
      <c r="J26" s="439"/>
      <c r="K26" s="439"/>
    </row>
    <row r="27" spans="1:11" ht="20.100000000000001" customHeight="1">
      <c r="A27" s="440" t="s">
        <v>258</v>
      </c>
      <c r="B27" s="425"/>
      <c r="C27" s="425"/>
      <c r="D27" s="425"/>
      <c r="E27" s="425"/>
      <c r="F27" s="425"/>
      <c r="G27" s="425"/>
      <c r="H27" s="425"/>
      <c r="I27" s="425"/>
      <c r="J27" s="425"/>
      <c r="K27" s="116" t="s">
        <v>259</v>
      </c>
    </row>
    <row r="28" spans="1:11" ht="23.1" customHeight="1">
      <c r="A28" s="377" t="s">
        <v>260</v>
      </c>
      <c r="B28" s="378"/>
      <c r="C28" s="378"/>
      <c r="D28" s="378"/>
      <c r="E28" s="378"/>
      <c r="F28" s="378"/>
      <c r="G28" s="378"/>
      <c r="H28" s="378"/>
      <c r="I28" s="378"/>
      <c r="J28" s="379"/>
      <c r="K28" s="117">
        <v>1</v>
      </c>
    </row>
    <row r="29" spans="1:11" ht="23.1" customHeight="1">
      <c r="A29" s="377" t="s">
        <v>261</v>
      </c>
      <c r="B29" s="378"/>
      <c r="C29" s="378"/>
      <c r="D29" s="378"/>
      <c r="E29" s="378"/>
      <c r="F29" s="378"/>
      <c r="G29" s="378"/>
      <c r="H29" s="378"/>
      <c r="I29" s="378"/>
      <c r="J29" s="379"/>
      <c r="K29" s="114">
        <v>1</v>
      </c>
    </row>
    <row r="30" spans="1:11" ht="23.1" customHeight="1">
      <c r="A30" s="377" t="s">
        <v>262</v>
      </c>
      <c r="B30" s="378"/>
      <c r="C30" s="378"/>
      <c r="D30" s="378"/>
      <c r="E30" s="378"/>
      <c r="F30" s="378"/>
      <c r="G30" s="378"/>
      <c r="H30" s="378"/>
      <c r="I30" s="378"/>
      <c r="J30" s="379"/>
      <c r="K30" s="114">
        <v>2</v>
      </c>
    </row>
    <row r="31" spans="1:11" ht="23.1" customHeight="1">
      <c r="A31" s="377"/>
      <c r="B31" s="378"/>
      <c r="C31" s="378"/>
      <c r="D31" s="378"/>
      <c r="E31" s="378"/>
      <c r="F31" s="378"/>
      <c r="G31" s="378"/>
      <c r="H31" s="378"/>
      <c r="I31" s="378"/>
      <c r="J31" s="379"/>
      <c r="K31" s="114"/>
    </row>
    <row r="32" spans="1:11" ht="23.1" customHeight="1">
      <c r="A32" s="377"/>
      <c r="B32" s="378"/>
      <c r="C32" s="378"/>
      <c r="D32" s="378"/>
      <c r="E32" s="378"/>
      <c r="F32" s="378"/>
      <c r="G32" s="378"/>
      <c r="H32" s="378"/>
      <c r="I32" s="378"/>
      <c r="J32" s="379"/>
      <c r="K32" s="118"/>
    </row>
    <row r="33" spans="1:11" ht="23.1" customHeight="1">
      <c r="A33" s="377"/>
      <c r="B33" s="378"/>
      <c r="C33" s="378"/>
      <c r="D33" s="378"/>
      <c r="E33" s="378"/>
      <c r="F33" s="378"/>
      <c r="G33" s="378"/>
      <c r="H33" s="378"/>
      <c r="I33" s="378"/>
      <c r="J33" s="379"/>
      <c r="K33" s="119"/>
    </row>
    <row r="34" spans="1:11" ht="23.1" customHeight="1">
      <c r="A34" s="377"/>
      <c r="B34" s="378"/>
      <c r="C34" s="378"/>
      <c r="D34" s="378"/>
      <c r="E34" s="378"/>
      <c r="F34" s="378"/>
      <c r="G34" s="378"/>
      <c r="H34" s="378"/>
      <c r="I34" s="378"/>
      <c r="J34" s="379"/>
      <c r="K34" s="114"/>
    </row>
    <row r="35" spans="1:11" ht="23.1" customHeight="1">
      <c r="A35" s="377"/>
      <c r="B35" s="378"/>
      <c r="C35" s="378"/>
      <c r="D35" s="378"/>
      <c r="E35" s="378"/>
      <c r="F35" s="378"/>
      <c r="G35" s="378"/>
      <c r="H35" s="378"/>
      <c r="I35" s="378"/>
      <c r="J35" s="379"/>
      <c r="K35" s="120"/>
    </row>
    <row r="36" spans="1:11" ht="23.1" customHeight="1">
      <c r="A36" s="441" t="s">
        <v>263</v>
      </c>
      <c r="B36" s="442"/>
      <c r="C36" s="442"/>
      <c r="D36" s="442"/>
      <c r="E36" s="442"/>
      <c r="F36" s="442"/>
      <c r="G36" s="442"/>
      <c r="H36" s="442"/>
      <c r="I36" s="442"/>
      <c r="J36" s="443"/>
      <c r="K36" s="121">
        <f>SUM(K28:K35)</f>
        <v>4</v>
      </c>
    </row>
    <row r="37" spans="1:11" ht="18.75" customHeight="1">
      <c r="A37" s="444" t="s">
        <v>264</v>
      </c>
      <c r="B37" s="445"/>
      <c r="C37" s="445"/>
      <c r="D37" s="445"/>
      <c r="E37" s="445"/>
      <c r="F37" s="445"/>
      <c r="G37" s="445"/>
      <c r="H37" s="445"/>
      <c r="I37" s="445"/>
      <c r="J37" s="445"/>
      <c r="K37" s="446"/>
    </row>
    <row r="38" spans="1:11" ht="18.75" customHeight="1">
      <c r="A38" s="320" t="s">
        <v>265</v>
      </c>
      <c r="B38" s="321"/>
      <c r="C38" s="321"/>
      <c r="D38" s="389" t="s">
        <v>266</v>
      </c>
      <c r="E38" s="389"/>
      <c r="F38" s="381" t="s">
        <v>267</v>
      </c>
      <c r="G38" s="447"/>
      <c r="H38" s="321" t="s">
        <v>268</v>
      </c>
      <c r="I38" s="321"/>
      <c r="J38" s="321" t="s">
        <v>269</v>
      </c>
      <c r="K38" s="394"/>
    </row>
    <row r="39" spans="1:11" ht="18.75" customHeight="1">
      <c r="A39" s="94" t="s">
        <v>122</v>
      </c>
      <c r="B39" s="321" t="s">
        <v>270</v>
      </c>
      <c r="C39" s="321"/>
      <c r="D39" s="321"/>
      <c r="E39" s="321"/>
      <c r="F39" s="321"/>
      <c r="G39" s="321"/>
      <c r="H39" s="321"/>
      <c r="I39" s="321"/>
      <c r="J39" s="321"/>
      <c r="K39" s="394"/>
    </row>
    <row r="40" spans="1:11" ht="24" customHeight="1">
      <c r="A40" s="320"/>
      <c r="B40" s="321"/>
      <c r="C40" s="321"/>
      <c r="D40" s="321"/>
      <c r="E40" s="321"/>
      <c r="F40" s="321"/>
      <c r="G40" s="321"/>
      <c r="H40" s="321"/>
      <c r="I40" s="321"/>
      <c r="J40" s="321"/>
      <c r="K40" s="394"/>
    </row>
    <row r="41" spans="1:11" ht="24" customHeight="1">
      <c r="A41" s="320"/>
      <c r="B41" s="321"/>
      <c r="C41" s="321"/>
      <c r="D41" s="321"/>
      <c r="E41" s="321"/>
      <c r="F41" s="321"/>
      <c r="G41" s="321"/>
      <c r="H41" s="321"/>
      <c r="I41" s="321"/>
      <c r="J41" s="321"/>
      <c r="K41" s="394"/>
    </row>
    <row r="42" spans="1:11" ht="32.1" customHeight="1">
      <c r="A42" s="97" t="s">
        <v>133</v>
      </c>
      <c r="B42" s="448" t="s">
        <v>271</v>
      </c>
      <c r="C42" s="448"/>
      <c r="D42" s="99" t="s">
        <v>272</v>
      </c>
      <c r="E42" s="107" t="s">
        <v>136</v>
      </c>
      <c r="F42" s="99" t="s">
        <v>137</v>
      </c>
      <c r="G42" s="110">
        <v>44918</v>
      </c>
      <c r="H42" s="449" t="s">
        <v>138</v>
      </c>
      <c r="I42" s="449"/>
      <c r="J42" s="448" t="s">
        <v>139</v>
      </c>
      <c r="K42" s="450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4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20"/>
  <sheetViews>
    <sheetView workbookViewId="0">
      <selection activeCell="A2" sqref="A2:H16"/>
    </sheetView>
  </sheetViews>
  <sheetFormatPr defaultColWidth="9" defaultRowHeight="14.25"/>
  <cols>
    <col min="1" max="1" width="15.625" style="36" customWidth="1"/>
    <col min="2" max="2" width="9" style="36" customWidth="1"/>
    <col min="3" max="4" width="8.5" style="37" customWidth="1"/>
    <col min="5" max="7" width="8.5" style="36" customWidth="1"/>
    <col min="8" max="8" width="6.5" style="36" customWidth="1"/>
    <col min="9" max="9" width="2.75" style="36" customWidth="1"/>
    <col min="10" max="10" width="9.125" style="36" customWidth="1"/>
    <col min="11" max="11" width="10.75" style="36" customWidth="1"/>
    <col min="12" max="15" width="9.75" style="36" customWidth="1"/>
    <col min="16" max="16" width="9.75" style="38" customWidth="1"/>
    <col min="17" max="254" width="9" style="36"/>
    <col min="255" max="16384" width="9" style="2"/>
  </cols>
  <sheetData>
    <row r="1" spans="1:257" s="36" customFormat="1" ht="29.1" customHeight="1">
      <c r="A1" s="345" t="s">
        <v>143</v>
      </c>
      <c r="B1" s="345"/>
      <c r="C1" s="346"/>
      <c r="D1" s="346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6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6" customFormat="1" ht="20.100000000000001" customHeight="1">
      <c r="A2" s="39" t="s">
        <v>61</v>
      </c>
      <c r="B2" s="348" t="s">
        <v>62</v>
      </c>
      <c r="C2" s="349"/>
      <c r="D2" s="350"/>
      <c r="E2" s="40" t="s">
        <v>67</v>
      </c>
      <c r="F2" s="351" t="s">
        <v>68</v>
      </c>
      <c r="G2" s="351"/>
      <c r="H2" s="351"/>
      <c r="I2" s="360"/>
      <c r="J2" s="63" t="s">
        <v>57</v>
      </c>
      <c r="K2" s="352" t="s">
        <v>56</v>
      </c>
      <c r="L2" s="352"/>
      <c r="M2" s="352"/>
      <c r="N2" s="352"/>
      <c r="O2" s="353"/>
      <c r="P2" s="64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36" customFormat="1">
      <c r="A3" s="358" t="s">
        <v>144</v>
      </c>
      <c r="B3" s="354" t="s">
        <v>145</v>
      </c>
      <c r="C3" s="355"/>
      <c r="D3" s="354"/>
      <c r="E3" s="354"/>
      <c r="F3" s="354"/>
      <c r="G3" s="354"/>
      <c r="H3" s="354"/>
      <c r="I3" s="361"/>
      <c r="J3" s="354"/>
      <c r="K3" s="354"/>
      <c r="L3" s="354"/>
      <c r="M3" s="354"/>
      <c r="N3" s="354"/>
      <c r="O3" s="451"/>
      <c r="P3" s="65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6" customFormat="1" ht="16.5">
      <c r="A4" s="358"/>
      <c r="B4" s="41" t="s">
        <v>109</v>
      </c>
      <c r="C4" s="41" t="s">
        <v>110</v>
      </c>
      <c r="D4" s="41" t="s">
        <v>111</v>
      </c>
      <c r="E4" s="41" t="s">
        <v>112</v>
      </c>
      <c r="F4" s="42" t="s">
        <v>113</v>
      </c>
      <c r="G4" s="43" t="s">
        <v>146</v>
      </c>
      <c r="H4" s="359" t="s">
        <v>147</v>
      </c>
      <c r="I4" s="361"/>
      <c r="J4" s="66"/>
      <c r="K4" s="67"/>
      <c r="L4" s="68"/>
      <c r="M4" s="68"/>
      <c r="N4" s="67"/>
      <c r="O4" s="67"/>
      <c r="P4" s="69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36" customFormat="1" ht="17.25">
      <c r="A5" s="358"/>
      <c r="B5" s="44" t="s">
        <v>150</v>
      </c>
      <c r="C5" s="45" t="s">
        <v>151</v>
      </c>
      <c r="D5" s="45" t="s">
        <v>152</v>
      </c>
      <c r="E5" s="45" t="s">
        <v>153</v>
      </c>
      <c r="F5" s="45" t="s">
        <v>154</v>
      </c>
      <c r="G5" s="45" t="s">
        <v>155</v>
      </c>
      <c r="H5" s="359"/>
      <c r="I5" s="362"/>
      <c r="J5" s="70"/>
      <c r="K5" s="71"/>
      <c r="L5" s="72"/>
      <c r="M5" s="72"/>
      <c r="N5" s="73"/>
      <c r="O5" s="71"/>
      <c r="P5" s="74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36" customFormat="1" ht="20.100000000000001" customHeight="1">
      <c r="A6" s="46" t="s">
        <v>156</v>
      </c>
      <c r="B6" s="47">
        <f>C6-1</f>
        <v>66</v>
      </c>
      <c r="C6" s="47">
        <f>D6-2</f>
        <v>67</v>
      </c>
      <c r="D6" s="48">
        <v>69</v>
      </c>
      <c r="E6" s="47">
        <f>D6+2</f>
        <v>71</v>
      </c>
      <c r="F6" s="47">
        <f>E6+2</f>
        <v>73</v>
      </c>
      <c r="G6" s="47">
        <f>F6+1</f>
        <v>74</v>
      </c>
      <c r="H6" s="49" t="s">
        <v>157</v>
      </c>
      <c r="I6" s="362"/>
      <c r="J6" s="70"/>
      <c r="K6" s="70"/>
      <c r="L6" s="75"/>
      <c r="M6" s="70"/>
      <c r="N6" s="70"/>
      <c r="O6" s="70"/>
      <c r="P6" s="76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36" customFormat="1" ht="20.100000000000001" customHeight="1">
      <c r="A7" s="45" t="s">
        <v>159</v>
      </c>
      <c r="B7" s="47">
        <f>C7-4</f>
        <v>98</v>
      </c>
      <c r="C7" s="47">
        <f>D7-4</f>
        <v>102</v>
      </c>
      <c r="D7" s="48">
        <v>106</v>
      </c>
      <c r="E7" s="47">
        <f>D7+4</f>
        <v>110</v>
      </c>
      <c r="F7" s="47">
        <f>E7+4</f>
        <v>114</v>
      </c>
      <c r="G7" s="47">
        <f>F7+6</f>
        <v>120</v>
      </c>
      <c r="H7" s="49" t="s">
        <v>157</v>
      </c>
      <c r="I7" s="362"/>
      <c r="J7" s="70"/>
      <c r="K7" s="70"/>
      <c r="L7" s="70"/>
      <c r="M7" s="70"/>
      <c r="N7" s="70"/>
      <c r="O7" s="70"/>
      <c r="P7" s="76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6" customFormat="1" ht="20.100000000000001" customHeight="1">
      <c r="A8" s="45" t="s">
        <v>161</v>
      </c>
      <c r="B8" s="47">
        <f>C8-4</f>
        <v>96</v>
      </c>
      <c r="C8" s="47">
        <f>D8-4</f>
        <v>100</v>
      </c>
      <c r="D8" s="50" t="s">
        <v>162</v>
      </c>
      <c r="E8" s="47">
        <f>D8+4</f>
        <v>108</v>
      </c>
      <c r="F8" s="47">
        <f>E8+5</f>
        <v>113</v>
      </c>
      <c r="G8" s="47">
        <f>F8+6</f>
        <v>119</v>
      </c>
      <c r="H8" s="49" t="s">
        <v>157</v>
      </c>
      <c r="I8" s="362"/>
      <c r="J8" s="70"/>
      <c r="K8" s="70"/>
      <c r="L8" s="70"/>
      <c r="M8" s="70"/>
      <c r="N8" s="70"/>
      <c r="O8" s="70"/>
      <c r="P8" s="76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36" customFormat="1" ht="20.100000000000001" customHeight="1">
      <c r="A9" s="45" t="s">
        <v>164</v>
      </c>
      <c r="B9" s="47">
        <f>C9-1.2</f>
        <v>43.599999999999994</v>
      </c>
      <c r="C9" s="47">
        <f>D9-1.2</f>
        <v>44.8</v>
      </c>
      <c r="D9" s="50" t="s">
        <v>165</v>
      </c>
      <c r="E9" s="47">
        <f>D9+1.2</f>
        <v>47.2</v>
      </c>
      <c r="F9" s="47">
        <f>E9+1.2</f>
        <v>48.400000000000006</v>
      </c>
      <c r="G9" s="47">
        <f>F9+1.4</f>
        <v>49.800000000000004</v>
      </c>
      <c r="H9" s="49" t="s">
        <v>166</v>
      </c>
      <c r="I9" s="362"/>
      <c r="J9" s="70"/>
      <c r="K9" s="70"/>
      <c r="L9" s="70"/>
      <c r="M9" s="70"/>
      <c r="N9" s="70"/>
      <c r="O9" s="70"/>
      <c r="P9" s="76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36" customFormat="1" ht="20.100000000000001" customHeight="1">
      <c r="A10" s="45" t="s">
        <v>168</v>
      </c>
      <c r="B10" s="47">
        <f>C10-0.6</f>
        <v>59.199999999999996</v>
      </c>
      <c r="C10" s="47">
        <f>D10-1.2</f>
        <v>59.8</v>
      </c>
      <c r="D10" s="51" t="s">
        <v>169</v>
      </c>
      <c r="E10" s="47">
        <f>D10+1.2</f>
        <v>62.2</v>
      </c>
      <c r="F10" s="47">
        <f>E10+1.2</f>
        <v>63.400000000000006</v>
      </c>
      <c r="G10" s="47">
        <f>F10+0.6</f>
        <v>64</v>
      </c>
      <c r="H10" s="49" t="s">
        <v>166</v>
      </c>
      <c r="I10" s="362"/>
      <c r="J10" s="70"/>
      <c r="K10" s="70"/>
      <c r="L10" s="70"/>
      <c r="M10" s="70"/>
      <c r="N10" s="70"/>
      <c r="O10" s="70"/>
      <c r="P10" s="76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36" customFormat="1" ht="20.100000000000001" customHeight="1">
      <c r="A11" s="52" t="s">
        <v>171</v>
      </c>
      <c r="B11" s="53">
        <f>C11-0.8</f>
        <v>17.399999999999999</v>
      </c>
      <c r="C11" s="53">
        <f>D11-0.8</f>
        <v>18.2</v>
      </c>
      <c r="D11" s="53">
        <v>19</v>
      </c>
      <c r="E11" s="53">
        <f>D11+0.8</f>
        <v>19.8</v>
      </c>
      <c r="F11" s="53">
        <f>E11+0.8</f>
        <v>20.6</v>
      </c>
      <c r="G11" s="53">
        <f>F11+1.3</f>
        <v>21.900000000000002</v>
      </c>
      <c r="H11" s="49"/>
      <c r="I11" s="362"/>
      <c r="J11" s="70"/>
      <c r="K11" s="70"/>
      <c r="L11" s="70"/>
      <c r="M11" s="70"/>
      <c r="N11" s="70"/>
      <c r="O11" s="70"/>
      <c r="P11" s="76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36" customFormat="1" ht="20.100000000000001" customHeight="1">
      <c r="A12" s="52" t="s">
        <v>172</v>
      </c>
      <c r="B12" s="53">
        <v>9</v>
      </c>
      <c r="C12" s="53">
        <v>9.5</v>
      </c>
      <c r="D12" s="53">
        <v>10</v>
      </c>
      <c r="E12" s="53">
        <v>10.5</v>
      </c>
      <c r="F12" s="53">
        <v>11</v>
      </c>
      <c r="G12" s="53">
        <v>11.5</v>
      </c>
      <c r="H12" s="48"/>
      <c r="I12" s="362"/>
      <c r="J12" s="70"/>
      <c r="K12" s="70"/>
      <c r="L12" s="70"/>
      <c r="M12" s="70"/>
      <c r="N12" s="70"/>
      <c r="O12" s="70"/>
      <c r="P12" s="76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36" customFormat="1" ht="20.100000000000001" customHeight="1">
      <c r="A13" s="45" t="s">
        <v>173</v>
      </c>
      <c r="B13" s="47">
        <v>12</v>
      </c>
      <c r="C13" s="47">
        <v>12</v>
      </c>
      <c r="D13" s="48">
        <v>13</v>
      </c>
      <c r="E13" s="47">
        <v>13</v>
      </c>
      <c r="F13" s="47">
        <v>14</v>
      </c>
      <c r="G13" s="47">
        <v>14</v>
      </c>
      <c r="H13" s="48"/>
      <c r="I13" s="362"/>
      <c r="J13" s="70"/>
      <c r="K13" s="70"/>
      <c r="L13" s="70"/>
      <c r="M13" s="70"/>
      <c r="N13" s="70"/>
      <c r="O13" s="70"/>
      <c r="P13" s="76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36" customFormat="1" ht="20.100000000000001" customHeight="1">
      <c r="A14" s="43"/>
      <c r="B14" s="54"/>
      <c r="C14" s="54"/>
      <c r="D14" s="48"/>
      <c r="E14" s="54"/>
      <c r="F14" s="54"/>
      <c r="G14" s="54"/>
      <c r="H14" s="55"/>
      <c r="I14" s="362"/>
      <c r="J14" s="70"/>
      <c r="K14" s="70"/>
      <c r="L14" s="70"/>
      <c r="M14" s="70"/>
      <c r="N14" s="70"/>
      <c r="O14" s="70"/>
      <c r="P14" s="76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36" customFormat="1" ht="20.100000000000001" customHeight="1">
      <c r="A15" s="43"/>
      <c r="B15" s="54"/>
      <c r="C15" s="54"/>
      <c r="D15" s="54"/>
      <c r="E15" s="54"/>
      <c r="F15" s="54"/>
      <c r="G15" s="54"/>
      <c r="H15" s="56"/>
      <c r="I15" s="363"/>
      <c r="J15" s="77"/>
      <c r="K15" s="77"/>
      <c r="L15" s="77"/>
      <c r="M15" s="77"/>
      <c r="N15" s="77"/>
      <c r="O15" s="77"/>
      <c r="P15" s="78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36" customFormat="1" ht="20.100000000000001" customHeight="1">
      <c r="A16" s="43"/>
      <c r="B16" s="54"/>
      <c r="C16" s="54"/>
      <c r="D16" s="54"/>
      <c r="E16" s="54"/>
      <c r="F16" s="54"/>
      <c r="G16" s="54"/>
      <c r="H16" s="57"/>
      <c r="I16" s="364"/>
      <c r="J16" s="79"/>
      <c r="K16" s="79"/>
      <c r="L16" s="80"/>
      <c r="M16" s="79"/>
      <c r="N16" s="79"/>
      <c r="O16" s="80"/>
      <c r="P16" s="8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36" customFormat="1" ht="16.5">
      <c r="A17" s="58"/>
      <c r="B17" s="58"/>
      <c r="C17" s="58"/>
      <c r="D17" s="58"/>
      <c r="E17" s="59"/>
      <c r="F17" s="58"/>
      <c r="G17" s="58"/>
      <c r="H17" s="58"/>
      <c r="P17" s="6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36" customFormat="1" ht="16.5">
      <c r="A18" s="58"/>
      <c r="B18" s="58"/>
      <c r="C18" s="58"/>
      <c r="D18" s="58"/>
      <c r="E18" s="59"/>
      <c r="F18" s="58"/>
      <c r="G18" s="58"/>
      <c r="H18" s="58"/>
      <c r="P18" s="6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36" customFormat="1">
      <c r="A19" s="60" t="s">
        <v>174</v>
      </c>
      <c r="B19" s="60"/>
      <c r="C19" s="61"/>
      <c r="D19" s="61"/>
      <c r="P19" s="6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36" customFormat="1">
      <c r="C20" s="37"/>
      <c r="D20" s="37"/>
      <c r="J20" s="82" t="s">
        <v>175</v>
      </c>
      <c r="K20" s="83">
        <v>44931</v>
      </c>
      <c r="L20" s="82" t="s">
        <v>176</v>
      </c>
      <c r="M20" s="82" t="s">
        <v>136</v>
      </c>
      <c r="N20" s="82" t="s">
        <v>177</v>
      </c>
      <c r="O20" s="36" t="s">
        <v>139</v>
      </c>
      <c r="P20" s="6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6"/>
  </mergeCells>
  <phoneticPr fontId="64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4.5" customWidth="1"/>
    <col min="3" max="3" width="12.875" style="32" customWidth="1"/>
    <col min="4" max="4" width="7.75" customWidth="1"/>
    <col min="5" max="5" width="18.2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452" t="s">
        <v>273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</row>
    <row r="2" spans="1:15" s="1" customFormat="1" ht="16.5">
      <c r="A2" s="459" t="s">
        <v>274</v>
      </c>
      <c r="B2" s="460" t="s">
        <v>275</v>
      </c>
      <c r="C2" s="460" t="s">
        <v>276</v>
      </c>
      <c r="D2" s="460" t="s">
        <v>277</v>
      </c>
      <c r="E2" s="460" t="s">
        <v>278</v>
      </c>
      <c r="F2" s="460" t="s">
        <v>279</v>
      </c>
      <c r="G2" s="460" t="s">
        <v>280</v>
      </c>
      <c r="H2" s="460" t="s">
        <v>281</v>
      </c>
      <c r="I2" s="3" t="s">
        <v>282</v>
      </c>
      <c r="J2" s="3" t="s">
        <v>283</v>
      </c>
      <c r="K2" s="3" t="s">
        <v>284</v>
      </c>
      <c r="L2" s="3" t="s">
        <v>285</v>
      </c>
      <c r="M2" s="3" t="s">
        <v>286</v>
      </c>
      <c r="N2" s="460" t="s">
        <v>287</v>
      </c>
      <c r="O2" s="460" t="s">
        <v>288</v>
      </c>
    </row>
    <row r="3" spans="1:15" s="1" customFormat="1" ht="16.5">
      <c r="A3" s="459"/>
      <c r="B3" s="461"/>
      <c r="C3" s="461"/>
      <c r="D3" s="461"/>
      <c r="E3" s="461"/>
      <c r="F3" s="461"/>
      <c r="G3" s="461"/>
      <c r="H3" s="461"/>
      <c r="I3" s="3" t="s">
        <v>259</v>
      </c>
      <c r="J3" s="3" t="s">
        <v>259</v>
      </c>
      <c r="K3" s="3" t="s">
        <v>259</v>
      </c>
      <c r="L3" s="3" t="s">
        <v>259</v>
      </c>
      <c r="M3" s="3" t="s">
        <v>259</v>
      </c>
      <c r="N3" s="461"/>
      <c r="O3" s="461"/>
    </row>
    <row r="4" spans="1:15" ht="20.100000000000001" customHeight="1">
      <c r="A4" s="6">
        <v>1</v>
      </c>
      <c r="B4" s="13">
        <v>221108532</v>
      </c>
      <c r="C4" s="13" t="s">
        <v>289</v>
      </c>
      <c r="D4" s="14" t="s">
        <v>116</v>
      </c>
      <c r="E4" s="15" t="s">
        <v>62</v>
      </c>
      <c r="F4" s="13" t="s">
        <v>290</v>
      </c>
      <c r="G4" s="27" t="s">
        <v>65</v>
      </c>
      <c r="H4" s="27"/>
      <c r="I4" s="13">
        <v>2</v>
      </c>
      <c r="J4" s="33">
        <v>0</v>
      </c>
      <c r="K4" s="33">
        <v>1</v>
      </c>
      <c r="L4" s="33">
        <v>1</v>
      </c>
      <c r="M4" s="27">
        <v>0</v>
      </c>
      <c r="N4" s="27">
        <f>SUM(I4:M4)</f>
        <v>4</v>
      </c>
      <c r="O4" s="6"/>
    </row>
    <row r="5" spans="1:15" ht="20.100000000000001" customHeight="1">
      <c r="A5" s="6"/>
      <c r="B5" s="13"/>
      <c r="C5" s="13"/>
      <c r="D5" s="13"/>
      <c r="E5" s="16"/>
      <c r="F5" s="13"/>
      <c r="G5" s="6"/>
      <c r="H5" s="6"/>
      <c r="I5" s="34"/>
      <c r="J5" s="35"/>
      <c r="K5" s="35"/>
      <c r="L5" s="35"/>
      <c r="M5" s="6"/>
      <c r="N5" s="6"/>
      <c r="O5" s="6"/>
    </row>
    <row r="6" spans="1:15" ht="20.100000000000001" customHeight="1">
      <c r="A6" s="6"/>
      <c r="B6" s="13"/>
      <c r="C6" s="13"/>
      <c r="D6" s="13"/>
      <c r="E6" s="16"/>
      <c r="F6" s="13"/>
      <c r="G6" s="6"/>
      <c r="H6" s="6"/>
      <c r="I6" s="34"/>
      <c r="J6" s="35"/>
      <c r="K6" s="35"/>
      <c r="L6" s="35"/>
      <c r="M6" s="6"/>
      <c r="N6" s="6"/>
      <c r="O6" s="6"/>
    </row>
    <row r="7" spans="1:15" ht="20.100000000000001" customHeight="1">
      <c r="A7" s="6"/>
      <c r="B7" s="13"/>
      <c r="C7" s="13"/>
      <c r="D7" s="13"/>
      <c r="E7" s="16"/>
      <c r="F7" s="13"/>
      <c r="G7" s="6"/>
      <c r="H7" s="6"/>
      <c r="I7" s="34"/>
      <c r="J7" s="35"/>
      <c r="K7" s="35"/>
      <c r="L7" s="35"/>
      <c r="M7" s="6"/>
      <c r="N7" s="6"/>
      <c r="O7" s="6"/>
    </row>
    <row r="8" spans="1:15" ht="20.100000000000001" customHeight="1">
      <c r="A8" s="6"/>
      <c r="B8" s="13"/>
      <c r="C8" s="13"/>
      <c r="D8" s="13"/>
      <c r="E8" s="16"/>
      <c r="F8" s="13"/>
      <c r="G8" s="6"/>
      <c r="H8" s="5"/>
      <c r="I8" s="34"/>
      <c r="J8" s="35"/>
      <c r="K8" s="35"/>
      <c r="L8" s="35"/>
      <c r="M8" s="6"/>
      <c r="N8" s="6"/>
      <c r="O8" s="5"/>
    </row>
    <row r="9" spans="1:15" ht="20.100000000000001" customHeight="1">
      <c r="A9" s="6"/>
      <c r="B9" s="13"/>
      <c r="C9" s="13"/>
      <c r="D9" s="13"/>
      <c r="E9" s="16"/>
      <c r="F9" s="13"/>
      <c r="G9" s="6"/>
      <c r="H9" s="5"/>
      <c r="I9" s="34"/>
      <c r="J9" s="35"/>
      <c r="K9" s="35"/>
      <c r="L9" s="35"/>
      <c r="M9" s="6"/>
      <c r="N9" s="6"/>
      <c r="O9" s="5"/>
    </row>
    <row r="10" spans="1:15" ht="20.100000000000001" customHeight="1">
      <c r="A10" s="6"/>
      <c r="B10" s="13"/>
      <c r="C10" s="13"/>
      <c r="D10" s="13"/>
      <c r="E10" s="16"/>
      <c r="F10" s="13"/>
      <c r="G10" s="6"/>
      <c r="H10" s="5"/>
      <c r="I10" s="34"/>
      <c r="J10" s="35"/>
      <c r="K10" s="35"/>
      <c r="L10" s="35"/>
      <c r="M10" s="6"/>
      <c r="N10" s="6"/>
      <c r="O10" s="5"/>
    </row>
    <row r="11" spans="1:15" ht="20.100000000000001" customHeight="1">
      <c r="A11" s="6"/>
      <c r="B11" s="13"/>
      <c r="C11" s="13"/>
      <c r="D11" s="13"/>
      <c r="E11" s="16"/>
      <c r="F11" s="13"/>
      <c r="G11" s="6"/>
      <c r="H11" s="5"/>
      <c r="I11" s="34"/>
      <c r="J11" s="35"/>
      <c r="K11" s="35"/>
      <c r="L11" s="35"/>
      <c r="M11" s="6"/>
      <c r="N11" s="6"/>
      <c r="O11" s="5"/>
    </row>
    <row r="12" spans="1:15" s="2" customFormat="1" ht="18.75">
      <c r="A12" s="7" t="s">
        <v>291</v>
      </c>
      <c r="B12" s="8"/>
      <c r="C12" s="13"/>
      <c r="D12" s="9"/>
      <c r="E12" s="10"/>
      <c r="F12" s="13"/>
      <c r="G12" s="6"/>
      <c r="H12" s="23"/>
      <c r="I12" s="17"/>
      <c r="J12" s="453" t="s">
        <v>292</v>
      </c>
      <c r="K12" s="454"/>
      <c r="L12" s="454"/>
      <c r="M12" s="455"/>
      <c r="N12" s="8"/>
      <c r="O12" s="11"/>
    </row>
    <row r="13" spans="1:15" ht="39.950000000000003" customHeight="1">
      <c r="A13" s="456" t="s">
        <v>293</v>
      </c>
      <c r="B13" s="457"/>
      <c r="C13" s="457"/>
      <c r="D13" s="457"/>
      <c r="E13" s="457"/>
      <c r="F13" s="457"/>
      <c r="G13" s="457"/>
      <c r="H13" s="457"/>
      <c r="I13" s="457"/>
      <c r="J13" s="457"/>
      <c r="K13" s="457"/>
      <c r="L13" s="457"/>
      <c r="M13" s="457"/>
      <c r="N13" s="457"/>
      <c r="O13" s="458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4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2023-01-06T03:45:51Z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F9207F8F02F4469784DE79325063D764</vt:lpwstr>
  </property>
  <property fmtid="{D5CDD505-2E9C-101B-9397-08002B2CF9AE}" pid="4" name="KSOReadingLayout">
    <vt:bool>true</vt:bool>
  </property>
</Properties>
</file>