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/>
  <mc:AlternateContent xmlns:mc="http://schemas.openxmlformats.org/markup-compatibility/2006">
    <mc:Choice Requires="x15">
      <x15ac:absPath xmlns:x15ac="http://schemas.microsoft.com/office/spreadsheetml/2010/11/ac" url="D:\桌面文件\优溢23SS\QAMMAL83223\1-6首期\"/>
    </mc:Choice>
  </mc:AlternateContent>
  <xr:revisionPtr revIDLastSave="0" documentId="13_ncr:1_{29EE35F7-4528-413D-A735-7025AA69EAB3}" xr6:coauthVersionLast="47" xr6:coauthVersionMax="47" xr10:uidLastSave="{00000000-0000-0000-0000-000000000000}"/>
  <bookViews>
    <workbookView xWindow="-120" yWindow="-120" windowWidth="20730" windowHeight="11160" tabRatio="793" firstSheet="2" activeTab="3" xr2:uid="{00000000-000D-0000-FFFF-FFFF00000000}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" sheetId="5" r:id="rId7"/>
    <sheet name="验货尺寸表 (尾期) " sheetId="17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  <externalReference r:id="rId16"/>
    <externalReference r:id="rId17"/>
    <externalReference r:id="rId18"/>
  </externalReferences>
  <definedNames>
    <definedName name="CELL_RANGE">'[2]3-15'!$C$28</definedName>
    <definedName name="D形扣">[1]辅料!#REF!</definedName>
    <definedName name="D形扣编码" localSheetId="3">#REF!</definedName>
    <definedName name="D形扣编码" localSheetId="7">#REF!</definedName>
    <definedName name="D形扣编码" localSheetId="5">#REF!</definedName>
    <definedName name="_xlnm.Print_Area" localSheetId="2">首期!$A$1:$K$53</definedName>
    <definedName name="_xlnm.Print_Area" localSheetId="4">中期!$A$1:$K$52</definedName>
    <definedName name="TAB_RANGE">'[2]3-15'!$A$8:$S$29</definedName>
    <definedName name="xlbcz001" localSheetId="3">[3]拉链属性!$A$2:$A$46</definedName>
    <definedName name="xlbcz001" localSheetId="7">[3]拉链属性!$A$2:$A$46</definedName>
    <definedName name="xlbcz001" localSheetId="5">[3]拉链属性!$A$2:$A$46</definedName>
    <definedName name="xlbqt001" localSheetId="3">[4]拉链属性!$A$44:$A$53</definedName>
    <definedName name="xlbqt001" localSheetId="7">[4]拉链属性!$A$44:$A$53</definedName>
    <definedName name="xlbqt001" localSheetId="5">[4]拉链属性!$A$44:$A$53</definedName>
    <definedName name="版型吊牌编码" localSheetId="3">#REF!</definedName>
    <definedName name="版型吊牌编码" localSheetId="7">#REF!</definedName>
    <definedName name="版型吊牌编码" localSheetId="5">#REF!</definedName>
    <definedName name="标准" localSheetId="3">#REF!</definedName>
    <definedName name="标准" localSheetId="7">#REF!</definedName>
    <definedName name="标准" localSheetId="5">#REF!</definedName>
    <definedName name="标准编码" localSheetId="3">#REF!</definedName>
    <definedName name="标准编码" localSheetId="7">#REF!</definedName>
    <definedName name="标准编码" localSheetId="5">#REF!</definedName>
    <definedName name="标准物料">[1]辅料!#REF!</definedName>
    <definedName name="标准物料编码" localSheetId="3">#REF!</definedName>
    <definedName name="标准物料编码" localSheetId="7">#REF!</definedName>
    <definedName name="标准物料编码" localSheetId="5">#REF!</definedName>
    <definedName name="插扣">[1]辅料!#REF!</definedName>
    <definedName name="插扣编码" localSheetId="3">#REF!</definedName>
    <definedName name="插扣编码" localSheetId="7">#REF!</definedName>
    <definedName name="插扣编码" localSheetId="5">#REF!</definedName>
    <definedName name="尺码唛">[1]辅料!#REF!</definedName>
    <definedName name="尺码唛编码" localSheetId="3">#REF!</definedName>
    <definedName name="尺码唛编码" localSheetId="7">#REF!</definedName>
    <definedName name="尺码唛编码" localSheetId="5">#REF!</definedName>
    <definedName name="抽绳">[1]辅料!#REF!</definedName>
    <definedName name="抽绳编码" localSheetId="3">#REF!</definedName>
    <definedName name="抽绳编码" localSheetId="7">#REF!</definedName>
    <definedName name="抽绳编码" localSheetId="5">#REF!</definedName>
    <definedName name="粗线">[1]辅料!#REF!</definedName>
    <definedName name="粗线编码" localSheetId="3">#REF!</definedName>
    <definedName name="粗线编码" localSheetId="7">#REF!</definedName>
    <definedName name="粗线编码" localSheetId="5">#REF!</definedName>
    <definedName name="大类" localSheetId="3">#REF!</definedName>
    <definedName name="大类" localSheetId="7">#REF!</definedName>
    <definedName name="大类" localSheetId="5">#REF!</definedName>
    <definedName name="大类名称" localSheetId="3">#REF!</definedName>
    <definedName name="大类名称" localSheetId="7">#REF!</definedName>
    <definedName name="大类名称" localSheetId="5">#REF!</definedName>
    <definedName name="单位1" localSheetId="3">#REF!</definedName>
    <definedName name="单位1" localSheetId="7">#REF!</definedName>
    <definedName name="单位1" localSheetId="5">#REF!</definedName>
    <definedName name="单位编码" localSheetId="3">#REF!</definedName>
    <definedName name="单位编码" localSheetId="7">#REF!</definedName>
    <definedName name="单位编码" localSheetId="5">#REF!</definedName>
    <definedName name="吊牌编码" localSheetId="3">#REF!</definedName>
    <definedName name="吊牌编码" localSheetId="7">#REF!</definedName>
    <definedName name="吊牌编码" localSheetId="5">#REF!</definedName>
    <definedName name="吊钟编码" localSheetId="3">#REF!</definedName>
    <definedName name="吊钟编码" localSheetId="7">#REF!</definedName>
    <definedName name="吊钟编码" localSheetId="5">#REF!</definedName>
    <definedName name="反光材料编码" localSheetId="3">#REF!</definedName>
    <definedName name="反光材料编码" localSheetId="7">#REF!</definedName>
    <definedName name="反光材料编码" localSheetId="5">#REF!</definedName>
    <definedName name="辅料" localSheetId="3">#REF!</definedName>
    <definedName name="辅料" localSheetId="7">#REF!</definedName>
    <definedName name="辅料" localSheetId="5">#REF!</definedName>
    <definedName name="辅料编码" localSheetId="3">#REF!</definedName>
    <definedName name="辅料编码" localSheetId="7">#REF!</definedName>
    <definedName name="辅料编码" localSheetId="5">#REF!</definedName>
    <definedName name="工字扣">[1]辅料!#REF!</definedName>
    <definedName name="工字扣编码" localSheetId="3">#REF!</definedName>
    <definedName name="工字扣编码" localSheetId="7">#REF!</definedName>
    <definedName name="工字扣编码" localSheetId="5">#REF!</definedName>
    <definedName name="功能标">[1]辅料!#REF!</definedName>
    <definedName name="功能标编码" localSheetId="3">#REF!</definedName>
    <definedName name="功能标编码" localSheetId="7">#REF!</definedName>
    <definedName name="功能标编码" localSheetId="5">#REF!</definedName>
    <definedName name="钩扣编码" localSheetId="3">#REF!</definedName>
    <definedName name="钩扣编码" localSheetId="7">#REF!</definedName>
    <definedName name="钩扣编码" localSheetId="5">#REF!</definedName>
    <definedName name="横机" localSheetId="3">#REF!</definedName>
    <definedName name="横机" localSheetId="7">#REF!</definedName>
    <definedName name="横机" localSheetId="5">#REF!</definedName>
    <definedName name="横机编码" localSheetId="3">#REF!</definedName>
    <definedName name="横机编码" localSheetId="7">#REF!</definedName>
    <definedName name="横机编码" localSheetId="5">#REF!</definedName>
    <definedName name="胶环">[1]辅料!#REF!</definedName>
    <definedName name="胶环编码" localSheetId="3">#REF!</definedName>
    <definedName name="胶环编码" localSheetId="7">#REF!</definedName>
    <definedName name="胶环编码" localSheetId="5">#REF!</definedName>
    <definedName name="胶牌">[1]辅料!#REF!</definedName>
    <definedName name="胶牌编码" localSheetId="3">#REF!</definedName>
    <definedName name="胶牌编码" localSheetId="7">#REF!</definedName>
    <definedName name="胶牌编码" localSheetId="5">#REF!</definedName>
    <definedName name="金属牌编码" localSheetId="3">#REF!</definedName>
    <definedName name="金属牌编码" localSheetId="7">#REF!</definedName>
    <definedName name="金属牌编码" localSheetId="5">#REF!</definedName>
    <definedName name="卡头">[1]辅料!#REF!</definedName>
    <definedName name="卡头编码" localSheetId="3">#REF!</definedName>
    <definedName name="卡头编码" localSheetId="7">#REF!</definedName>
    <definedName name="卡头编码" localSheetId="5">#REF!</definedName>
    <definedName name="拉链" localSheetId="3">#REF!</definedName>
    <definedName name="拉链" localSheetId="7">#REF!</definedName>
    <definedName name="拉链" localSheetId="5">#REF!</definedName>
    <definedName name="拉链编码" localSheetId="3">#REF!</definedName>
    <definedName name="拉链编码" localSheetId="7">#REF!</definedName>
    <definedName name="拉链编码" localSheetId="5">#REF!</definedName>
    <definedName name="拉头" localSheetId="3">#REF!</definedName>
    <definedName name="拉头" localSheetId="7">#REF!</definedName>
    <definedName name="拉头" localSheetId="5">#REF!</definedName>
    <definedName name="拉头编码" localSheetId="3">#REF!</definedName>
    <definedName name="拉头编码" localSheetId="7">#REF!</definedName>
    <definedName name="拉头编码" localSheetId="5">#REF!</definedName>
    <definedName name="拉头吊坠">[1]辅料!#REF!</definedName>
    <definedName name="拉头吊坠编码" localSheetId="3">#REF!</definedName>
    <definedName name="拉头吊坠编码" localSheetId="7">#REF!</definedName>
    <definedName name="拉头吊坠编码" localSheetId="5">#REF!</definedName>
    <definedName name="拉头色" localSheetId="3">#REF!</definedName>
    <definedName name="拉头色" localSheetId="7">#REF!</definedName>
    <definedName name="拉头色" localSheetId="5">#REF!</definedName>
    <definedName name="拉头颜色" localSheetId="3">#REF!</definedName>
    <definedName name="拉头颜色" localSheetId="7">#REF!</definedName>
    <definedName name="拉头颜色" localSheetId="5">#REF!</definedName>
    <definedName name="里料">[1]里料!#REF!</definedName>
    <definedName name="里料编码" localSheetId="3">#REF!</definedName>
    <definedName name="里料编码" localSheetId="7">#REF!</definedName>
    <definedName name="里料编码" localSheetId="5">#REF!</definedName>
    <definedName name="毛皮">[1]辅料!#REF!</definedName>
    <definedName name="毛皮编码" localSheetId="3">#REF!</definedName>
    <definedName name="毛皮编码" localSheetId="7">#REF!</definedName>
    <definedName name="毛皮编码" localSheetId="5">#REF!</definedName>
    <definedName name="面辅料颜色" localSheetId="3">#REF!</definedName>
    <definedName name="面辅料颜色" localSheetId="7">#REF!</definedName>
    <definedName name="面辅料颜色" localSheetId="5">#REF!</definedName>
    <definedName name="面料编号" localSheetId="3">#REF!</definedName>
    <definedName name="面料编号" localSheetId="7">#REF!</definedName>
    <definedName name="面料编号" localSheetId="5">#REF!</definedName>
    <definedName name="魔术贴">[1]辅料!#REF!</definedName>
    <definedName name="魔术贴编码" localSheetId="3">#REF!</definedName>
    <definedName name="魔术贴编码" localSheetId="7">#REF!</definedName>
    <definedName name="魔术贴编码" localSheetId="5">#REF!</definedName>
    <definedName name="纽扣">[1]辅料!#REF!</definedName>
    <definedName name="纽扣编码" localSheetId="3">#REF!</definedName>
    <definedName name="纽扣编码" localSheetId="7">#REF!</definedName>
    <definedName name="纽扣编码" localSheetId="5">#REF!</definedName>
    <definedName name="汽眼">[1]辅料!#REF!</definedName>
    <definedName name="汽眼编码" localSheetId="3">#REF!</definedName>
    <definedName name="汽眼编码" localSheetId="7">#REF!</definedName>
    <definedName name="汽眼编码" localSheetId="5">#REF!</definedName>
    <definedName name="日字扣">[1]辅料!#REF!</definedName>
    <definedName name="日字扣编码" localSheetId="3">#REF!</definedName>
    <definedName name="日字扣编码" localSheetId="7">#REF!</definedName>
    <definedName name="日字扣编码" localSheetId="5">#REF!</definedName>
    <definedName name="色号" localSheetId="3">#REF!</definedName>
    <definedName name="色号" localSheetId="7">#REF!</definedName>
    <definedName name="色号" localSheetId="5">#REF!</definedName>
    <definedName name="色号1" localSheetId="3">#REF!</definedName>
    <definedName name="色号1" localSheetId="7">#REF!</definedName>
    <definedName name="色号1" localSheetId="5">#REF!</definedName>
    <definedName name="色号颜色" localSheetId="3">#REF!</definedName>
    <definedName name="色号颜色" localSheetId="7">#REF!</definedName>
    <definedName name="色号颜色" localSheetId="5">#REF!</definedName>
    <definedName name="色号颜色编码">'[1]颜色色号2007-04-02'!$C$2:$C$112</definedName>
    <definedName name="色名色号" localSheetId="3">#REF!</definedName>
    <definedName name="色名色号" localSheetId="7">#REF!</definedName>
    <definedName name="色名色号" localSheetId="5">#REF!</definedName>
    <definedName name="四件扣">[1]辅料!#REF!</definedName>
    <definedName name="四件扣编码" localSheetId="3">#REF!</definedName>
    <definedName name="四件扣编码" localSheetId="7">#REF!</definedName>
    <definedName name="四件扣编码" localSheetId="5">#REF!</definedName>
    <definedName name="梭织">[1]梭织面料!#REF!</definedName>
    <definedName name="梭织编码" localSheetId="3">#REF!</definedName>
    <definedName name="梭织编码" localSheetId="7">#REF!</definedName>
    <definedName name="梭织编码" localSheetId="5">#REF!</definedName>
    <definedName name="烫花">[1]辅料!#REF!</definedName>
    <definedName name="烫花编码" localSheetId="3">#REF!</definedName>
    <definedName name="烫花编码" localSheetId="7">#REF!</definedName>
    <definedName name="烫花编码" localSheetId="5">#REF!</definedName>
    <definedName name="烫唛编码" localSheetId="3">#REF!</definedName>
    <definedName name="烫唛编码" localSheetId="7">#REF!</definedName>
    <definedName name="烫唛编码" localSheetId="5">#REF!</definedName>
    <definedName name="填充物">[1]辅料!#REF!</definedName>
    <definedName name="五抓扣">[1]辅料!#REF!</definedName>
    <definedName name="五抓扣编码" localSheetId="3">#REF!</definedName>
    <definedName name="五抓扣编码" localSheetId="7">#REF!</definedName>
    <definedName name="五抓扣编码" localSheetId="5">#REF!</definedName>
    <definedName name="洗水" localSheetId="3">#REF!</definedName>
    <definedName name="洗水" localSheetId="7">#REF!</definedName>
    <definedName name="洗水" localSheetId="5">#REF!</definedName>
    <definedName name="洗水1">[1]洗水!#REF!</definedName>
    <definedName name="洗水编码" localSheetId="3">#REF!</definedName>
    <definedName name="洗水编码" localSheetId="7">#REF!</definedName>
    <definedName name="洗水编码" localSheetId="5">#REF!</definedName>
    <definedName name="下拉头">[1]辅料!#REF!</definedName>
    <definedName name="下拉头编码" localSheetId="3">#REF!</definedName>
    <definedName name="下拉头编码" localSheetId="7">#REF!</definedName>
    <definedName name="下拉头编码" localSheetId="5">#REF!</definedName>
    <definedName name="橡筋">[1]辅料!#REF!</definedName>
    <definedName name="橡筋编码" localSheetId="3">#REF!</definedName>
    <definedName name="橡筋编码" localSheetId="7">#REF!</definedName>
    <definedName name="橡筋编码" localSheetId="5">#REF!</definedName>
    <definedName name="橡筋绳">[1]辅料!#REF!</definedName>
    <definedName name="橡筋绳编码" localSheetId="3">#REF!</definedName>
    <definedName name="橡筋绳编码" localSheetId="7">#REF!</definedName>
    <definedName name="橡筋绳编码" localSheetId="5">#REF!</definedName>
    <definedName name="胸杯编码" localSheetId="3">#REF!</definedName>
    <definedName name="胸杯编码" localSheetId="7">#REF!</definedName>
    <definedName name="胸杯编码" localSheetId="5">#REF!</definedName>
    <definedName name="绣花" localSheetId="3">#REF!</definedName>
    <definedName name="绣花" localSheetId="7">#REF!</definedName>
    <definedName name="绣花" localSheetId="5">#REF!</definedName>
    <definedName name="绣花编码" localSheetId="3">#REF!</definedName>
    <definedName name="绣花编码" localSheetId="7">#REF!</definedName>
    <definedName name="绣花编码" localSheetId="5">#REF!</definedName>
    <definedName name="绣章">[1]辅料!#REF!</definedName>
    <definedName name="绣章编码" localSheetId="3">#REF!</definedName>
    <definedName name="绣章编码" localSheetId="7">#REF!</definedName>
    <definedName name="绣章编码" localSheetId="5">#REF!</definedName>
    <definedName name="颜色" localSheetId="3">#REF!</definedName>
    <definedName name="颜色" localSheetId="7">#REF!</definedName>
    <definedName name="颜色" localSheetId="5">#REF!</definedName>
    <definedName name="印花" localSheetId="3">#REF!</definedName>
    <definedName name="印花" localSheetId="7">#REF!</definedName>
    <definedName name="印花" localSheetId="5">#REF!</definedName>
    <definedName name="印花编码" localSheetId="3">#REF!</definedName>
    <definedName name="印花编码" localSheetId="7">#REF!</definedName>
    <definedName name="印花编码" localSheetId="5">#REF!</definedName>
    <definedName name="针织">[1]针织面料!#REF!</definedName>
    <definedName name="针织编码" localSheetId="3">#REF!</definedName>
    <definedName name="针织编码" localSheetId="7">#REF!</definedName>
    <definedName name="针织编码" localSheetId="5">#REF!</definedName>
    <definedName name="织带">[1]辅料!#REF!</definedName>
    <definedName name="织带编码" localSheetId="3">#REF!</definedName>
    <definedName name="织带编码" localSheetId="7">#REF!</definedName>
    <definedName name="织带编码" localSheetId="5">#REF!</definedName>
    <definedName name="织唛">[1]辅料!#REF!</definedName>
    <definedName name="织唛编码" localSheetId="3">#REF!</definedName>
    <definedName name="织唛编码" localSheetId="7">#REF!</definedName>
    <definedName name="织唛编码" localSheetId="5">#REF!</definedName>
    <definedName name="主料" localSheetId="3">#REF!</definedName>
    <definedName name="主料" localSheetId="7">#REF!</definedName>
    <definedName name="主料" localSheetId="5">#REF!</definedName>
    <definedName name="主料编码" localSheetId="3">#REF!</definedName>
    <definedName name="主料编码" localSheetId="7">#REF!</definedName>
    <definedName name="主料编码" localSheetId="5">#REF!</definedName>
    <definedName name="主唛">[1]辅料!#REF!</definedName>
    <definedName name="主唛编码" localSheetId="3">#REF!</definedName>
    <definedName name="主唛编码" localSheetId="7">#REF!</definedName>
    <definedName name="主唛编码" localSheetId="5">#REF!</definedName>
    <definedName name="撞钉">[1]辅料!#REF!</definedName>
    <definedName name="撞钉编码" localSheetId="3">#REF!</definedName>
    <definedName name="撞钉编码" localSheetId="7">#REF!</definedName>
    <definedName name="撞钉编码" localSheetId="5">#REF!</definedName>
  </definedNames>
  <calcPr calcId="191029" concurrentCalc="0"/>
</workbook>
</file>

<file path=xl/calcChain.xml><?xml version="1.0" encoding="utf-8"?>
<calcChain xmlns="http://schemas.openxmlformats.org/spreadsheetml/2006/main">
  <c r="H7" i="12" l="1"/>
  <c r="H6" i="12"/>
  <c r="H5" i="12"/>
  <c r="H4" i="12"/>
  <c r="K5" i="8"/>
  <c r="K4" i="8"/>
  <c r="N5" i="7"/>
  <c r="N4" i="7"/>
  <c r="D11" i="17"/>
  <c r="E11" i="17"/>
  <c r="F11" i="17"/>
  <c r="G11" i="17"/>
  <c r="B11" i="17"/>
  <c r="D10" i="17"/>
  <c r="E10" i="17"/>
  <c r="F10" i="17"/>
  <c r="G10" i="17"/>
  <c r="B10" i="17"/>
  <c r="D9" i="17"/>
  <c r="E9" i="17"/>
  <c r="F9" i="17"/>
  <c r="G9" i="17"/>
  <c r="B9" i="17"/>
  <c r="D8" i="17"/>
  <c r="E8" i="17"/>
  <c r="F8" i="17"/>
  <c r="G8" i="17"/>
  <c r="B8" i="17"/>
  <c r="D7" i="17"/>
  <c r="E7" i="17"/>
  <c r="F7" i="17"/>
  <c r="G7" i="17"/>
  <c r="B7" i="17"/>
  <c r="D6" i="17"/>
  <c r="E6" i="17"/>
  <c r="F6" i="17"/>
  <c r="G6" i="17"/>
  <c r="B6" i="17"/>
  <c r="D5" i="17"/>
  <c r="E5" i="17"/>
  <c r="F5" i="17"/>
  <c r="G5" i="17"/>
  <c r="B5" i="17"/>
  <c r="D11" i="15"/>
  <c r="E11" i="15"/>
  <c r="F11" i="15"/>
  <c r="G11" i="15"/>
  <c r="B11" i="15"/>
  <c r="D10" i="15"/>
  <c r="E10" i="15"/>
  <c r="F10" i="15"/>
  <c r="G10" i="15"/>
  <c r="B10" i="15"/>
  <c r="D9" i="15"/>
  <c r="E9" i="15"/>
  <c r="F9" i="15"/>
  <c r="G9" i="15"/>
  <c r="B9" i="15"/>
  <c r="D8" i="15"/>
  <c r="E8" i="15"/>
  <c r="F8" i="15"/>
  <c r="G8" i="15"/>
  <c r="B8" i="15"/>
  <c r="D7" i="15"/>
  <c r="E7" i="15"/>
  <c r="F7" i="15"/>
  <c r="G7" i="15"/>
  <c r="B7" i="15"/>
  <c r="D6" i="15"/>
  <c r="E6" i="15"/>
  <c r="F6" i="15"/>
  <c r="G6" i="15"/>
  <c r="B6" i="15"/>
  <c r="D5" i="15"/>
  <c r="E5" i="15"/>
  <c r="F5" i="15"/>
  <c r="G5" i="15"/>
  <c r="B5" i="15"/>
</calcChain>
</file>

<file path=xl/sharedStrings.xml><?xml version="1.0" encoding="utf-8"?>
<sst xmlns="http://schemas.openxmlformats.org/spreadsheetml/2006/main" count="765" uniqueCount="348">
  <si>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</si>
  <si>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</si>
  <si>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</si>
  <si>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</si>
  <si>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</si>
  <si>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</si>
  <si>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</si>
  <si>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</si>
  <si>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</si>
  <si>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</si>
  <si>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</si>
  <si>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</si>
  <si>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</si>
  <si>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</si>
  <si>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</si>
  <si>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</si>
  <si>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</si>
  <si>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</si>
  <si>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</si>
  <si>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</si>
  <si>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</si>
  <si>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</si>
  <si>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</si>
  <si>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</si>
  <si>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</si>
  <si>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</si>
  <si>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</si>
  <si>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</si>
  <si>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</si>
  <si>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</si>
  <si>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</si>
  <si>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</si>
  <si>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</si>
  <si>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</si>
  <si>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</si>
  <si>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</si>
  <si>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</si>
  <si>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</si>
  <si>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</si>
  <si>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</si>
  <si>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</si>
  <si>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</si>
  <si>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</si>
  <si>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</si>
  <si>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</si>
  <si>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</si>
  <si>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</si>
  <si>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</si>
  <si>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</si>
  <si>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</si>
  <si>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</si>
  <si>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</si>
  <si>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</si>
  <si>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</si>
  <si>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童装快反</t>
  </si>
  <si>
    <t>合同签订方</t>
  </si>
  <si>
    <t>优溢服饰有限公司</t>
  </si>
  <si>
    <t>生产工厂</t>
  </si>
  <si>
    <t>优溢</t>
  </si>
  <si>
    <t>订单基础信息</t>
  </si>
  <si>
    <t>生产•出货进度</t>
  </si>
  <si>
    <t>指示•确认资料</t>
  </si>
  <si>
    <t>款号</t>
  </si>
  <si>
    <t>QAMMAL83223</t>
  </si>
  <si>
    <t>合同交期</t>
  </si>
  <si>
    <t>产前确认样</t>
  </si>
  <si>
    <t>有</t>
  </si>
  <si>
    <t>无</t>
  </si>
  <si>
    <t>品名</t>
  </si>
  <si>
    <t>儿童长裤</t>
  </si>
  <si>
    <t>上线日</t>
  </si>
  <si>
    <t>原辅材料卡</t>
  </si>
  <si>
    <t>色/号型数</t>
  </si>
  <si>
    <t>2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</si>
  <si>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</si>
  <si>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</si>
  <si>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</si>
  <si>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</si>
  <si>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</si>
  <si>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</si>
  <si>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</si>
  <si>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</si>
  <si>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</si>
  <si>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</si>
  <si>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</si>
  <si>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</si>
  <si>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</si>
  <si>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</si>
  <si>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</si>
  <si>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</si>
  <si>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</si>
  <si>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</si>
  <si>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</si>
  <si>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</si>
  <si>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</si>
  <si>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</si>
  <si>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</si>
  <si>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</si>
  <si>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</si>
  <si>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</si>
  <si>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</si>
  <si>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</si>
  <si>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</si>
  <si>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</si>
  <si>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</si>
  <si>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</si>
  <si>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</si>
  <si>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</si>
  <si>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</si>
  <si>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</si>
  <si>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120/53</t>
  </si>
  <si>
    <t>130/56</t>
  </si>
  <si>
    <t>140/57</t>
  </si>
  <si>
    <t>150/63</t>
  </si>
  <si>
    <t>160/69</t>
  </si>
  <si>
    <t>170/74A</t>
  </si>
  <si>
    <t>未裁齐原因</t>
  </si>
  <si>
    <t>水手蓝</t>
  </si>
  <si>
    <t>霜草绿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</si>
  <si>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</si>
  <si>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霜草绿140码2件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</si>
  <si>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</si>
  <si>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</si>
  <si>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</si>
  <si>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</si>
  <si>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</si>
  <si>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1.腰头容位不均匀。</t>
  </si>
  <si>
    <t>2.浪底骨位未对准。</t>
  </si>
  <si>
    <t>3.侧骨不顺直。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</si>
  <si>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</si>
  <si>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</si>
  <si>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</si>
  <si>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</si>
  <si>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</si>
  <si>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</si>
  <si>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</si>
  <si>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</si>
  <si>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</si>
  <si>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唐云辉</t>
  </si>
  <si>
    <t>查验时间</t>
  </si>
  <si>
    <t>工厂负责人</t>
  </si>
  <si>
    <t>周宇</t>
  </si>
  <si>
    <t>复核时间</t>
  </si>
  <si>
    <t>QC规格测量表</t>
  </si>
  <si>
    <t>儿童卫衣</t>
  </si>
  <si>
    <t>儿童号型</t>
  </si>
  <si>
    <t>成人号型</t>
  </si>
  <si>
    <t>号型</t>
  </si>
  <si>
    <t>洗前</t>
  </si>
  <si>
    <t>洗后</t>
  </si>
  <si>
    <t>裤外侧长</t>
  </si>
  <si>
    <t>-1</t>
  </si>
  <si>
    <t>-1.5</t>
  </si>
  <si>
    <t>全松紧腰围 平量</t>
  </si>
  <si>
    <t>+2</t>
  </si>
  <si>
    <t>臀围</t>
  </si>
  <si>
    <t>+1</t>
  </si>
  <si>
    <t>腿围/2</t>
  </si>
  <si>
    <t>+0.6</t>
  </si>
  <si>
    <t>+0.4</t>
  </si>
  <si>
    <t>脚口/2平量</t>
  </si>
  <si>
    <t>前裆长</t>
  </si>
  <si>
    <t>+0.8</t>
  </si>
  <si>
    <t>+0.3</t>
  </si>
  <si>
    <t>后裆长</t>
  </si>
  <si>
    <t>+0.7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</si>
  <si>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</si>
  <si>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</si>
  <si>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</si>
  <si>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</si>
  <si>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</si>
  <si>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</si>
  <si>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</si>
  <si>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</si>
  <si>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</si>
  <si>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</si>
  <si>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</si>
  <si>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</si>
  <si>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</si>
  <si>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</si>
  <si>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</si>
  <si>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</si>
  <si>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</si>
  <si>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【整改结果】</t>
  </si>
  <si>
    <t>码号</t>
  </si>
  <si>
    <t>样品规格  SAMPLE SPEC</t>
  </si>
  <si>
    <t>120/60</t>
  </si>
  <si>
    <t>130/64</t>
  </si>
  <si>
    <t>140/68</t>
  </si>
  <si>
    <t>150/72</t>
  </si>
  <si>
    <t>160/80</t>
  </si>
  <si>
    <t>170/88A</t>
  </si>
  <si>
    <t>QC出货报告书</t>
  </si>
  <si>
    <t>儿童卫裤</t>
  </si>
  <si>
    <t>产品名称</t>
  </si>
  <si>
    <t>合同日期</t>
  </si>
  <si>
    <t>检验资料确认</t>
  </si>
  <si>
    <t xml:space="preserve">2 </t>
  </si>
  <si>
    <t>交货形式</t>
  </si>
  <si>
    <t>物流</t>
  </si>
  <si>
    <t>面料第三方合格报告</t>
  </si>
  <si>
    <t>验货次数</t>
  </si>
  <si>
    <t>非直发</t>
  </si>
  <si>
    <t>天津库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</si>
  <si>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</si>
  <si>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</si>
  <si>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</si>
  <si>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</si>
  <si>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</si>
  <si>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</si>
  <si>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</si>
  <si>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</si>
  <si>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</si>
  <si>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</si>
  <si>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采购凭证编号：CGDD22110300018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</si>
  <si>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</si>
  <si>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</si>
  <si>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</si>
  <si>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</si>
  <si>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</si>
  <si>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</si>
  <si>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</si>
  <si>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</si>
  <si>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</si>
  <si>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</si>
  <si>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</si>
  <si>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</si>
  <si>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</si>
  <si>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</si>
  <si>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②检验明细：齐码5件</t>
  </si>
  <si>
    <t>情况说明：</t>
  </si>
  <si>
    <t xml:space="preserve">【问题点描述】  </t>
  </si>
  <si>
    <t>数量</t>
  </si>
  <si>
    <t>1浪底骨位未对齐</t>
  </si>
  <si>
    <t>2腰头容位不均匀</t>
  </si>
  <si>
    <t>3.侧骨不顺直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</si>
  <si>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</si>
  <si>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</si>
  <si>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</si>
  <si>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</si>
  <si>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</si>
  <si>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</si>
  <si>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</si>
  <si>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</si>
  <si>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</si>
  <si>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170/74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</si>
  <si>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</si>
  <si>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</si>
  <si>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</si>
  <si>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</si>
  <si>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</si>
  <si>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</si>
  <si>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</si>
  <si>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</si>
  <si>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</si>
  <si>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</si>
  <si>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</si>
  <si>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</si>
  <si>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</si>
  <si>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</si>
  <si>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</si>
  <si>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</si>
  <si>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</si>
  <si>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F220902159</t>
  </si>
  <si>
    <t>G21SS3660</t>
  </si>
  <si>
    <t>宏港</t>
  </si>
  <si>
    <t>YES</t>
  </si>
  <si>
    <t>F2209021161</t>
  </si>
  <si>
    <t>18FW水手蓝</t>
  </si>
  <si>
    <t>制表时间：2022/13</t>
  </si>
  <si>
    <t>测试人签名：魏毓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</si>
  <si>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</si>
  <si>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</si>
  <si>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</si>
  <si>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</si>
  <si>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</si>
  <si>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</si>
  <si>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</si>
  <si>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</si>
  <si>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</si>
  <si>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﹣0.5</t>
  </si>
  <si>
    <t>﹣1</t>
  </si>
  <si>
    <t>无色差</t>
  </si>
  <si>
    <t>制表时间：2022/10/14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</si>
  <si>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</si>
  <si>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</si>
  <si>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</si>
  <si>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</si>
  <si>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</si>
  <si>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</si>
  <si>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</si>
  <si>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</si>
  <si>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</si>
  <si>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</si>
  <si>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</si>
  <si>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正辉</t>
  </si>
  <si>
    <t>F220902159
F2209021161</t>
  </si>
  <si>
    <t>霜草绿
18FW水手蓝</t>
  </si>
  <si>
    <t>物料6</t>
  </si>
  <si>
    <t>物料7</t>
  </si>
  <si>
    <t>物料8</t>
  </si>
  <si>
    <t>物料9</t>
  </si>
  <si>
    <t>物料10</t>
  </si>
  <si>
    <t>制表时间：2022/10/15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</si>
  <si>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</si>
  <si>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</si>
  <si>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</si>
  <si>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</si>
  <si>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</si>
  <si>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</si>
  <si>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</si>
  <si>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</si>
  <si>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</si>
  <si>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</si>
  <si>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</si>
  <si>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</si>
  <si>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</si>
  <si>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</si>
  <si>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</si>
  <si>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洗测3次</t>
  </si>
  <si>
    <t>嘉华</t>
  </si>
  <si>
    <t>右前片</t>
  </si>
  <si>
    <t>胶浆印花</t>
  </si>
  <si>
    <t>无开胶/掉色</t>
  </si>
  <si>
    <t>制表时间：2022/10/26</t>
  </si>
  <si>
    <t>测试人签名：刘玉明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</si>
  <si>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</si>
  <si>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</si>
  <si>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</si>
  <si>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</si>
  <si>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东莞泰丰</t>
  </si>
  <si>
    <t>弹力织带</t>
  </si>
  <si>
    <t>白色</t>
  </si>
  <si>
    <t xml:space="preserve">松紧带 </t>
  </si>
  <si>
    <t>上海锦湾</t>
  </si>
  <si>
    <t xml:space="preserve">1CM子母带 </t>
  </si>
  <si>
    <t>无lOGO涤纶织带</t>
  </si>
  <si>
    <t>制表时间：2022-9-30</t>
  </si>
  <si>
    <t>测试人签名：刘书权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</si>
  <si>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</si>
  <si>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140/57</t>
    <phoneticPr fontId="60" type="noConversion"/>
  </si>
  <si>
    <t>霜草绿</t>
    <phoneticPr fontId="60" type="noConversion"/>
  </si>
  <si>
    <t>-1</t>
    <phoneticPr fontId="60" type="noConversion"/>
  </si>
  <si>
    <t>+1</t>
    <phoneticPr fontId="60" type="noConversion"/>
  </si>
  <si>
    <t>-0.4</t>
    <phoneticPr fontId="60" type="noConversion"/>
  </si>
  <si>
    <t>+0.3</t>
    <phoneticPr fontId="60" type="noConversion"/>
  </si>
  <si>
    <t>+0.7</t>
    <phoneticPr fontId="60" type="noConversion"/>
  </si>
  <si>
    <t>大货首件</t>
    <phoneticPr fontId="6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</si>
</sst>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8" formatCode="0.0%"/>
    <numFmt numFmtId="179" formatCode="0.00_ "/>
    <numFmt numFmtId="180" formatCode="0.0_ "/>
    <numFmt numFmtId="181" formatCode="_ [$¥-804]* #,##0.00_ ;_ [$¥-804]* \-#,##0.00_ ;_ [$¥-804]* &quot;-&quot;??_ ;_ @_ "/>
    <numFmt numFmtId="182" formatCode="0_ "/>
    <numFmt numFmtId="183" formatCode="yyyy/m/d;@"/>
  </numFmts>
  <fonts count="61"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rgb="FF000000"/>
      <name val="微软雅黑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4"/>
      <color indexed="8"/>
      <name val="宋体"/>
      <charset val="134"/>
    </font>
    <font>
      <b/>
      <sz val="12"/>
      <name val="仿宋_GB2312"/>
      <charset val="134"/>
    </font>
    <font>
      <b/>
      <sz val="12"/>
      <name val="宋体"/>
      <family val="3"/>
      <charset val="134"/>
    </font>
    <font>
      <sz val="10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b/>
      <sz val="11"/>
      <name val="宋体"/>
      <family val="3"/>
      <charset val="134"/>
    </font>
    <font>
      <b/>
      <sz val="11"/>
      <name val="Arial"/>
      <family val="2"/>
    </font>
    <font>
      <b/>
      <sz val="10"/>
      <name val="微软雅黑"/>
      <family val="2"/>
      <charset val="134"/>
    </font>
    <font>
      <sz val="10"/>
      <color indexed="8"/>
      <name val="Arial"/>
      <family val="2"/>
    </font>
    <font>
      <b/>
      <sz val="10"/>
      <color indexed="8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2"/>
      <name val="宋体"/>
      <family val="3"/>
      <charset val="134"/>
      <scheme val="minor"/>
    </font>
    <font>
      <b/>
      <sz val="10"/>
      <name val="仿宋_GB2312"/>
      <charset val="134"/>
    </font>
    <font>
      <b/>
      <sz val="10"/>
      <color theme="1"/>
      <name val="仿宋_GB2312"/>
      <charset val="134"/>
    </font>
    <font>
      <b/>
      <sz val="11"/>
      <color theme="1"/>
      <name val="宋体"/>
      <family val="3"/>
      <charset val="134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b/>
      <sz val="10"/>
      <color theme="1"/>
      <name val="宋体"/>
      <family val="3"/>
      <charset val="134"/>
      <scheme val="major"/>
    </font>
    <font>
      <sz val="12"/>
      <color theme="1"/>
      <name val="宋体"/>
      <family val="3"/>
      <charset val="134"/>
      <scheme val="major"/>
    </font>
    <font>
      <sz val="11"/>
      <name val="宋体"/>
      <family val="3"/>
      <charset val="134"/>
      <scheme val="major"/>
    </font>
    <font>
      <sz val="12"/>
      <name val="宋体"/>
      <family val="3"/>
      <charset val="134"/>
      <scheme val="major"/>
    </font>
    <font>
      <b/>
      <sz val="9"/>
      <name val="宋体"/>
      <family val="3"/>
      <charset val="134"/>
    </font>
    <font>
      <sz val="9"/>
      <name val="微软雅黑"/>
      <family val="2"/>
      <charset val="134"/>
    </font>
    <font>
      <b/>
      <sz val="18"/>
      <name val="宋体"/>
      <family val="3"/>
      <charset val="134"/>
    </font>
    <font>
      <b/>
      <sz val="11"/>
      <name val="仿宋_GB2312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9"/>
      <color theme="1"/>
      <name val="微软雅黑"/>
      <family val="2"/>
      <charset val="134"/>
    </font>
    <font>
      <sz val="11"/>
      <color theme="1"/>
      <name val="宋体"/>
      <family val="3"/>
      <charset val="134"/>
    </font>
    <font>
      <sz val="8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sz val="9"/>
      <name val="宋体"/>
      <family val="3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</fills>
  <borders count="9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medium">
        <color auto="1"/>
      </bottom>
      <diagonal/>
    </border>
    <border>
      <left/>
      <right style="double">
        <color auto="1"/>
      </right>
      <top/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7">
    <xf numFmtId="0" fontId="0" fillId="0" borderId="0"/>
    <xf numFmtId="0" fontId="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" fillId="0" borderId="0">
      <alignment vertical="center"/>
    </xf>
    <xf numFmtId="0" fontId="6" fillId="0" borderId="0">
      <alignment horizontal="center" vertical="center"/>
    </xf>
  </cellStyleXfs>
  <cellXfs count="45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6" fillId="0" borderId="6" xfId="6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178" fontId="1" fillId="0" borderId="2" xfId="0" applyNumberFormat="1" applyFont="1" applyBorder="1" applyAlignment="1">
      <alignment horizontal="center"/>
    </xf>
    <xf numFmtId="0" fontId="1" fillId="0" borderId="2" xfId="0" applyFont="1" applyBorder="1"/>
    <xf numFmtId="0" fontId="9" fillId="0" borderId="9" xfId="0" applyFont="1" applyBorder="1" applyAlignment="1">
      <alignment horizontal="left" vertical="center"/>
    </xf>
    <xf numFmtId="0" fontId="10" fillId="0" borderId="8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0" fillId="0" borderId="0" xfId="0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12" fillId="0" borderId="2" xfId="0" applyFont="1" applyBorder="1"/>
    <xf numFmtId="0" fontId="12" fillId="0" borderId="2" xfId="0" applyFont="1" applyBorder="1" applyAlignment="1">
      <alignment horizontal="center"/>
    </xf>
    <xf numFmtId="0" fontId="10" fillId="0" borderId="9" xfId="0" applyFont="1" applyBorder="1" applyAlignment="1">
      <alignment horizontal="center" vertical="center"/>
    </xf>
    <xf numFmtId="0" fontId="1" fillId="0" borderId="2" xfId="0" applyFont="1" applyBorder="1" applyAlignment="1">
      <alignment horizontal="left"/>
    </xf>
    <xf numFmtId="0" fontId="13" fillId="0" borderId="0" xfId="4" applyFont="1"/>
    <xf numFmtId="0" fontId="14" fillId="0" borderId="0" xfId="4"/>
    <xf numFmtId="0" fontId="13" fillId="0" borderId="0" xfId="4" applyFont="1" applyAlignment="1">
      <alignment horizontal="left"/>
    </xf>
    <xf numFmtId="0" fontId="13" fillId="0" borderId="0" xfId="4" applyFont="1" applyAlignment="1">
      <alignment horizontal="center" vertical="center"/>
    </xf>
    <xf numFmtId="0" fontId="16" fillId="0" borderId="13" xfId="3" applyFont="1" applyBorder="1" applyAlignment="1">
      <alignment horizontal="left" vertical="center"/>
    </xf>
    <xf numFmtId="0" fontId="16" fillId="0" borderId="16" xfId="3" applyFont="1" applyBorder="1">
      <alignment vertical="center"/>
    </xf>
    <xf numFmtId="0" fontId="19" fillId="0" borderId="17" xfId="3" applyFont="1" applyBorder="1" applyAlignment="1">
      <alignment horizontal="left"/>
    </xf>
    <xf numFmtId="0" fontId="20" fillId="0" borderId="2" xfId="0" applyFont="1" applyBorder="1"/>
    <xf numFmtId="0" fontId="19" fillId="0" borderId="2" xfId="0" applyFont="1" applyBorder="1" applyAlignment="1">
      <alignment horizontal="center"/>
    </xf>
    <xf numFmtId="0" fontId="1" fillId="0" borderId="17" xfId="0" applyFont="1" applyBorder="1" applyAlignment="1">
      <alignment vertical="center"/>
    </xf>
    <xf numFmtId="0" fontId="12" fillId="0" borderId="2" xfId="0" applyFont="1" applyBorder="1" applyAlignment="1">
      <alignment horizontal="center" vertical="center"/>
    </xf>
    <xf numFmtId="0" fontId="21" fillId="0" borderId="17" xfId="0" applyFont="1" applyBorder="1" applyAlignment="1">
      <alignment horizontal="left"/>
    </xf>
    <xf numFmtId="0" fontId="21" fillId="0" borderId="2" xfId="0" applyFont="1" applyBorder="1" applyAlignment="1">
      <alignment horizontal="center"/>
    </xf>
    <xf numFmtId="0" fontId="21" fillId="0" borderId="18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2" applyFont="1" applyAlignment="1">
      <alignment horizontal="center" vertical="center"/>
    </xf>
    <xf numFmtId="179" fontId="21" fillId="0" borderId="0" xfId="0" applyNumberFormat="1" applyFont="1" applyAlignment="1">
      <alignment horizontal="center" vertical="center"/>
    </xf>
    <xf numFmtId="0" fontId="23" fillId="0" borderId="0" xfId="4" applyFont="1"/>
    <xf numFmtId="0" fontId="24" fillId="0" borderId="0" xfId="4" applyFont="1"/>
    <xf numFmtId="0" fontId="0" fillId="0" borderId="0" xfId="0" applyAlignment="1">
      <alignment horizontal="left" vertical="center"/>
    </xf>
    <xf numFmtId="0" fontId="16" fillId="0" borderId="16" xfId="3" applyFont="1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19" fillId="0" borderId="2" xfId="3" applyFont="1" applyBorder="1" applyAlignment="1">
      <alignment horizontal="center"/>
    </xf>
    <xf numFmtId="0" fontId="20" fillId="0" borderId="2" xfId="3" applyFont="1" applyBorder="1" applyAlignment="1">
      <alignment horizontal="center"/>
    </xf>
    <xf numFmtId="0" fontId="0" fillId="0" borderId="23" xfId="0" applyBorder="1" applyAlignment="1">
      <alignment horizontal="left" vertical="center"/>
    </xf>
    <xf numFmtId="0" fontId="25" fillId="0" borderId="2" xfId="0" applyFont="1" applyBorder="1" applyAlignment="1">
      <alignment horizontal="center" vertical="center"/>
    </xf>
    <xf numFmtId="0" fontId="26" fillId="3" borderId="24" xfId="0" applyFont="1" applyFill="1" applyBorder="1" applyAlignment="1">
      <alignment horizontal="center" vertical="center"/>
    </xf>
    <xf numFmtId="49" fontId="27" fillId="0" borderId="2" xfId="0" applyNumberFormat="1" applyFont="1" applyBorder="1" applyAlignment="1">
      <alignment horizontal="center" vertical="center"/>
    </xf>
    <xf numFmtId="49" fontId="27" fillId="0" borderId="25" xfId="0" applyNumberFormat="1" applyFont="1" applyBorder="1" applyAlignment="1">
      <alignment horizontal="center" vertical="center"/>
    </xf>
    <xf numFmtId="49" fontId="27" fillId="0" borderId="26" xfId="0" applyNumberFormat="1" applyFont="1" applyBorder="1" applyAlignment="1">
      <alignment horizontal="center" vertical="center"/>
    </xf>
    <xf numFmtId="49" fontId="27" fillId="0" borderId="27" xfId="0" applyNumberFormat="1" applyFont="1" applyBorder="1" applyAlignment="1">
      <alignment horizontal="center" vertical="center"/>
    </xf>
    <xf numFmtId="49" fontId="23" fillId="4" borderId="28" xfId="5" applyNumberFormat="1" applyFont="1" applyFill="1" applyBorder="1" applyAlignment="1">
      <alignment horizontal="center" vertical="center"/>
    </xf>
    <xf numFmtId="49" fontId="28" fillId="4" borderId="28" xfId="5" applyNumberFormat="1" applyFont="1" applyFill="1" applyBorder="1" applyAlignment="1">
      <alignment horizontal="center" vertical="center"/>
    </xf>
    <xf numFmtId="49" fontId="23" fillId="4" borderId="29" xfId="5" applyNumberFormat="1" applyFont="1" applyFill="1" applyBorder="1" applyAlignment="1">
      <alignment horizontal="center" vertical="center"/>
    </xf>
    <xf numFmtId="49" fontId="23" fillId="4" borderId="30" xfId="5" applyNumberFormat="1" applyFont="1" applyFill="1" applyBorder="1" applyAlignment="1">
      <alignment horizontal="center" vertical="center"/>
    </xf>
    <xf numFmtId="49" fontId="23" fillId="4" borderId="31" xfId="5" applyNumberFormat="1" applyFont="1" applyFill="1" applyBorder="1" applyAlignment="1">
      <alignment horizontal="center" vertical="center"/>
    </xf>
    <xf numFmtId="49" fontId="13" fillId="4" borderId="32" xfId="4" applyNumberFormat="1" applyFont="1" applyFill="1" applyBorder="1" applyAlignment="1">
      <alignment horizontal="center"/>
    </xf>
    <xf numFmtId="49" fontId="23" fillId="4" borderId="32" xfId="5" applyNumberFormat="1" applyFont="1" applyFill="1" applyBorder="1" applyAlignment="1">
      <alignment horizontal="center" vertical="center"/>
    </xf>
    <xf numFmtId="49" fontId="23" fillId="4" borderId="33" xfId="5" applyNumberFormat="1" applyFont="1" applyFill="1" applyBorder="1" applyAlignment="1">
      <alignment horizontal="center" vertical="center"/>
    </xf>
    <xf numFmtId="0" fontId="29" fillId="0" borderId="0" xfId="4" applyFont="1"/>
    <xf numFmtId="14" fontId="29" fillId="0" borderId="0" xfId="4" applyNumberFormat="1" applyFont="1"/>
    <xf numFmtId="0" fontId="14" fillId="0" borderId="0" xfId="3" applyAlignment="1">
      <alignment horizontal="left" vertical="center"/>
    </xf>
    <xf numFmtId="0" fontId="31" fillId="0" borderId="35" xfId="3" applyFont="1" applyBorder="1" applyAlignment="1">
      <alignment horizontal="left" vertical="center"/>
    </xf>
    <xf numFmtId="0" fontId="31" fillId="0" borderId="36" xfId="3" applyFont="1" applyBorder="1" applyAlignment="1">
      <alignment horizontal="center" vertical="center"/>
    </xf>
    <xf numFmtId="0" fontId="24" fillId="0" borderId="36" xfId="3" applyFont="1" applyBorder="1">
      <alignment vertical="center"/>
    </xf>
    <xf numFmtId="0" fontId="31" fillId="0" borderId="36" xfId="3" applyFont="1" applyBorder="1">
      <alignment vertical="center"/>
    </xf>
    <xf numFmtId="0" fontId="31" fillId="0" borderId="37" xfId="3" applyFont="1" applyBorder="1">
      <alignment vertical="center"/>
    </xf>
    <xf numFmtId="0" fontId="17" fillId="0" borderId="30" xfId="3" applyFont="1" applyBorder="1" applyAlignment="1">
      <alignment horizontal="center" vertical="center"/>
    </xf>
    <xf numFmtId="0" fontId="31" fillId="0" borderId="30" xfId="3" applyFont="1" applyBorder="1">
      <alignment vertical="center"/>
    </xf>
    <xf numFmtId="0" fontId="31" fillId="0" borderId="37" xfId="3" applyFont="1" applyBorder="1" applyAlignment="1">
      <alignment horizontal="left" vertical="center"/>
    </xf>
    <xf numFmtId="49" fontId="17" fillId="0" borderId="30" xfId="3" applyNumberFormat="1" applyFont="1" applyBorder="1" applyAlignment="1">
      <alignment horizontal="right" vertical="center"/>
    </xf>
    <xf numFmtId="0" fontId="24" fillId="0" borderId="30" xfId="3" applyFont="1" applyBorder="1" applyAlignment="1">
      <alignment horizontal="left" vertical="center"/>
    </xf>
    <xf numFmtId="0" fontId="31" fillId="0" borderId="30" xfId="3" applyFont="1" applyBorder="1" applyAlignment="1">
      <alignment horizontal="left" vertical="center"/>
    </xf>
    <xf numFmtId="0" fontId="31" fillId="0" borderId="38" xfId="3" applyFont="1" applyBorder="1">
      <alignment vertical="center"/>
    </xf>
    <xf numFmtId="0" fontId="31" fillId="0" borderId="39" xfId="3" applyFont="1" applyBorder="1">
      <alignment vertical="center"/>
    </xf>
    <xf numFmtId="0" fontId="24" fillId="0" borderId="39" xfId="3" applyFont="1" applyBorder="1">
      <alignment vertical="center"/>
    </xf>
    <xf numFmtId="0" fontId="24" fillId="0" borderId="39" xfId="3" applyFont="1" applyBorder="1" applyAlignment="1">
      <alignment horizontal="left" vertical="center"/>
    </xf>
    <xf numFmtId="0" fontId="31" fillId="0" borderId="0" xfId="3" applyFont="1">
      <alignment vertical="center"/>
    </xf>
    <xf numFmtId="0" fontId="24" fillId="0" borderId="0" xfId="3" applyFont="1">
      <alignment vertical="center"/>
    </xf>
    <xf numFmtId="0" fontId="24" fillId="0" borderId="0" xfId="3" applyFont="1" applyAlignment="1">
      <alignment horizontal="left" vertical="center"/>
    </xf>
    <xf numFmtId="0" fontId="31" fillId="0" borderId="35" xfId="3" applyFont="1" applyBorder="1">
      <alignment vertical="center"/>
    </xf>
    <xf numFmtId="0" fontId="24" fillId="0" borderId="30" xfId="3" applyFont="1" applyBorder="1">
      <alignment vertical="center"/>
    </xf>
    <xf numFmtId="0" fontId="31" fillId="0" borderId="36" xfId="3" applyFont="1" applyBorder="1" applyAlignment="1">
      <alignment horizontal="left" vertical="center"/>
    </xf>
    <xf numFmtId="0" fontId="31" fillId="0" borderId="38" xfId="3" applyFont="1" applyBorder="1" applyAlignment="1">
      <alignment horizontal="left" vertical="center"/>
    </xf>
    <xf numFmtId="58" fontId="31" fillId="0" borderId="39" xfId="3" applyNumberFormat="1" applyFont="1" applyBorder="1">
      <alignment vertical="center"/>
    </xf>
    <xf numFmtId="58" fontId="24" fillId="0" borderId="39" xfId="3" applyNumberFormat="1" applyFont="1" applyBorder="1">
      <alignment vertical="center"/>
    </xf>
    <xf numFmtId="0" fontId="24" fillId="0" borderId="49" xfId="3" applyFont="1" applyBorder="1" applyAlignment="1">
      <alignment horizontal="left" vertical="center"/>
    </xf>
    <xf numFmtId="0" fontId="24" fillId="0" borderId="50" xfId="3" applyFont="1" applyBorder="1" applyAlignment="1">
      <alignment horizontal="left" vertical="center"/>
    </xf>
    <xf numFmtId="0" fontId="31" fillId="0" borderId="49" xfId="3" applyFont="1" applyBorder="1" applyAlignment="1">
      <alignment horizontal="left" vertical="center"/>
    </xf>
    <xf numFmtId="0" fontId="20" fillId="0" borderId="52" xfId="3" applyFont="1" applyBorder="1" applyAlignment="1">
      <alignment horizontal="center" vertical="center"/>
    </xf>
    <xf numFmtId="0" fontId="14" fillId="0" borderId="0" xfId="3" applyAlignment="1">
      <alignment horizontal="center" vertical="center"/>
    </xf>
    <xf numFmtId="0" fontId="14" fillId="0" borderId="52" xfId="3" applyBorder="1" applyAlignment="1">
      <alignment horizontal="center" vertical="center"/>
    </xf>
    <xf numFmtId="0" fontId="14" fillId="0" borderId="52" xfId="3" applyBorder="1">
      <alignment vertical="center"/>
    </xf>
    <xf numFmtId="0" fontId="24" fillId="0" borderId="52" xfId="3" applyFont="1" applyBorder="1">
      <alignment vertical="center"/>
    </xf>
    <xf numFmtId="0" fontId="20" fillId="0" borderId="52" xfId="3" applyFont="1" applyBorder="1">
      <alignment vertical="center"/>
    </xf>
    <xf numFmtId="0" fontId="24" fillId="0" borderId="53" xfId="3" applyFont="1" applyBorder="1">
      <alignment vertical="center"/>
    </xf>
    <xf numFmtId="49" fontId="13" fillId="0" borderId="0" xfId="4" applyNumberFormat="1" applyFont="1"/>
    <xf numFmtId="0" fontId="33" fillId="0" borderId="17" xfId="3" applyFont="1" applyBorder="1" applyAlignment="1">
      <alignment horizontal="left"/>
    </xf>
    <xf numFmtId="0" fontId="25" fillId="0" borderId="2" xfId="3" applyFont="1" applyBorder="1" applyAlignment="1">
      <alignment horizontal="center" vertical="center"/>
    </xf>
    <xf numFmtId="0" fontId="25" fillId="0" borderId="2" xfId="3" applyFont="1" applyBorder="1" applyAlignment="1">
      <alignment horizontal="center"/>
    </xf>
    <xf numFmtId="0" fontId="25" fillId="5" borderId="2" xfId="3" applyFont="1" applyFill="1" applyBorder="1" applyAlignment="1">
      <alignment horizontal="center"/>
    </xf>
    <xf numFmtId="0" fontId="34" fillId="0" borderId="17" xfId="0" applyFont="1" applyBorder="1" applyAlignment="1">
      <alignment horizontal="left"/>
    </xf>
    <xf numFmtId="0" fontId="35" fillId="0" borderId="2" xfId="0" applyFont="1" applyBorder="1" applyAlignment="1">
      <alignment horizontal="center"/>
    </xf>
    <xf numFmtId="0" fontId="36" fillId="0" borderId="2" xfId="0" applyFont="1" applyBorder="1" applyAlignment="1">
      <alignment horizontal="center"/>
    </xf>
    <xf numFmtId="0" fontId="34" fillId="0" borderId="17" xfId="3" applyFont="1" applyBorder="1" applyAlignment="1">
      <alignment horizontal="left"/>
    </xf>
    <xf numFmtId="0" fontId="37" fillId="0" borderId="2" xfId="3" applyFont="1" applyBorder="1" applyAlignment="1">
      <alignment horizontal="center"/>
    </xf>
    <xf numFmtId="0" fontId="38" fillId="0" borderId="17" xfId="0" applyFont="1" applyBorder="1" applyAlignment="1">
      <alignment vertical="center"/>
    </xf>
    <xf numFmtId="180" fontId="39" fillId="0" borderId="2" xfId="0" applyNumberFormat="1" applyFont="1" applyBorder="1" applyAlignment="1">
      <alignment horizontal="center" vertical="center"/>
    </xf>
    <xf numFmtId="0" fontId="39" fillId="0" borderId="2" xfId="0" applyFont="1" applyBorder="1" applyAlignment="1">
      <alignment horizontal="center" vertical="center"/>
    </xf>
    <xf numFmtId="0" fontId="40" fillId="0" borderId="17" xfId="0" applyFont="1" applyBorder="1" applyAlignment="1">
      <alignment vertical="center"/>
    </xf>
    <xf numFmtId="180" fontId="41" fillId="0" borderId="2" xfId="0" applyNumberFormat="1" applyFont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17" fillId="0" borderId="17" xfId="0" applyFont="1" applyBorder="1" applyAlignment="1">
      <alignment horizontal="left" shrinkToFit="1"/>
    </xf>
    <xf numFmtId="0" fontId="21" fillId="0" borderId="2" xfId="0" applyFont="1" applyBorder="1" applyAlignment="1">
      <alignment horizontal="center" vertical="center"/>
    </xf>
    <xf numFmtId="181" fontId="27" fillId="0" borderId="2" xfId="0" applyNumberFormat="1" applyFont="1" applyBorder="1" applyAlignment="1">
      <alignment horizontal="center" vertical="center"/>
    </xf>
    <xf numFmtId="0" fontId="42" fillId="0" borderId="2" xfId="3" applyFont="1" applyBorder="1" applyAlignment="1">
      <alignment horizontal="center" vertical="center"/>
    </xf>
    <xf numFmtId="49" fontId="23" fillId="4" borderId="2" xfId="5" applyNumberFormat="1" applyFont="1" applyFill="1" applyBorder="1" applyAlignment="1">
      <alignment horizontal="center" vertical="center"/>
    </xf>
    <xf numFmtId="0" fontId="42" fillId="0" borderId="54" xfId="3" applyFont="1" applyBorder="1" applyAlignment="1">
      <alignment horizontal="center" vertical="center"/>
    </xf>
    <xf numFmtId="49" fontId="23" fillId="4" borderId="54" xfId="5" applyNumberFormat="1" applyFont="1" applyFill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49" fontId="29" fillId="0" borderId="0" xfId="4" applyNumberFormat="1" applyFont="1"/>
    <xf numFmtId="0" fontId="20" fillId="0" borderId="55" xfId="3" applyFont="1" applyBorder="1" applyAlignment="1">
      <alignment horizontal="left" vertical="center"/>
    </xf>
    <xf numFmtId="0" fontId="25" fillId="0" borderId="56" xfId="3" applyFont="1" applyBorder="1" applyAlignment="1">
      <alignment horizontal="left" vertical="center"/>
    </xf>
    <xf numFmtId="0" fontId="25" fillId="0" borderId="35" xfId="3" applyFont="1" applyBorder="1" applyAlignment="1">
      <alignment horizontal="center" vertical="center"/>
    </xf>
    <xf numFmtId="0" fontId="25" fillId="0" borderId="36" xfId="3" applyFont="1" applyBorder="1" applyAlignment="1">
      <alignment horizontal="center" vertical="center"/>
    </xf>
    <xf numFmtId="0" fontId="25" fillId="0" borderId="37" xfId="3" applyFont="1" applyBorder="1" applyAlignment="1">
      <alignment horizontal="left" vertical="center"/>
    </xf>
    <xf numFmtId="0" fontId="25" fillId="0" borderId="30" xfId="3" applyFont="1" applyBorder="1" applyAlignment="1">
      <alignment horizontal="left" vertical="center"/>
    </xf>
    <xf numFmtId="0" fontId="25" fillId="0" borderId="37" xfId="3" applyFont="1" applyBorder="1">
      <alignment vertical="center"/>
    </xf>
    <xf numFmtId="0" fontId="17" fillId="0" borderId="37" xfId="3" applyFont="1" applyBorder="1" applyAlignment="1">
      <alignment horizontal="left" vertical="center"/>
    </xf>
    <xf numFmtId="0" fontId="42" fillId="0" borderId="38" xfId="3" applyFont="1" applyBorder="1">
      <alignment vertical="center"/>
    </xf>
    <xf numFmtId="0" fontId="25" fillId="0" borderId="35" xfId="3" applyFont="1" applyBorder="1">
      <alignment vertical="center"/>
    </xf>
    <xf numFmtId="0" fontId="14" fillId="0" borderId="36" xfId="3" applyBorder="1" applyAlignment="1">
      <alignment horizontal="left" vertical="center"/>
    </xf>
    <xf numFmtId="0" fontId="17" fillId="0" borderId="36" xfId="3" applyFont="1" applyBorder="1" applyAlignment="1">
      <alignment horizontal="left" vertical="center"/>
    </xf>
    <xf numFmtId="0" fontId="14" fillId="0" borderId="36" xfId="3" applyBorder="1">
      <alignment vertical="center"/>
    </xf>
    <xf numFmtId="0" fontId="25" fillId="0" borderId="36" xfId="3" applyFont="1" applyBorder="1">
      <alignment vertical="center"/>
    </xf>
    <xf numFmtId="0" fontId="14" fillId="0" borderId="30" xfId="3" applyBorder="1" applyAlignment="1">
      <alignment horizontal="left" vertical="center"/>
    </xf>
    <xf numFmtId="0" fontId="17" fillId="0" borderId="30" xfId="3" applyFont="1" applyBorder="1" applyAlignment="1">
      <alignment horizontal="left" vertical="center"/>
    </xf>
    <xf numFmtId="0" fontId="14" fillId="0" borderId="30" xfId="3" applyBorder="1">
      <alignment vertical="center"/>
    </xf>
    <xf numFmtId="0" fontId="25" fillId="0" borderId="30" xfId="3" applyFont="1" applyBorder="1">
      <alignment vertical="center"/>
    </xf>
    <xf numFmtId="0" fontId="17" fillId="0" borderId="39" xfId="3" applyFont="1" applyBorder="1" applyAlignment="1">
      <alignment horizontal="left" vertical="center"/>
    </xf>
    <xf numFmtId="0" fontId="25" fillId="0" borderId="37" xfId="3" applyFont="1" applyBorder="1" applyAlignment="1">
      <alignment horizontal="center" vertical="center"/>
    </xf>
    <xf numFmtId="0" fontId="25" fillId="0" borderId="30" xfId="3" applyFont="1" applyBorder="1" applyAlignment="1">
      <alignment horizontal="center" vertical="center"/>
    </xf>
    <xf numFmtId="0" fontId="20" fillId="0" borderId="59" xfId="3" applyFont="1" applyBorder="1">
      <alignment vertical="center"/>
    </xf>
    <xf numFmtId="0" fontId="20" fillId="0" borderId="60" xfId="3" applyFont="1" applyBorder="1">
      <alignment vertical="center"/>
    </xf>
    <xf numFmtId="0" fontId="17" fillId="0" borderId="60" xfId="3" applyFont="1" applyBorder="1">
      <alignment vertical="center"/>
    </xf>
    <xf numFmtId="58" fontId="14" fillId="0" borderId="60" xfId="3" applyNumberFormat="1" applyBorder="1">
      <alignment vertical="center"/>
    </xf>
    <xf numFmtId="0" fontId="17" fillId="0" borderId="49" xfId="3" applyFont="1" applyBorder="1" applyAlignment="1">
      <alignment horizontal="left" vertical="center"/>
    </xf>
    <xf numFmtId="0" fontId="17" fillId="0" borderId="48" xfId="3" applyFont="1" applyBorder="1" applyAlignment="1">
      <alignment horizontal="left" vertical="center"/>
    </xf>
    <xf numFmtId="0" fontId="17" fillId="0" borderId="50" xfId="3" applyFont="1" applyBorder="1" applyAlignment="1">
      <alignment horizontal="left" vertical="center"/>
    </xf>
    <xf numFmtId="0" fontId="13" fillId="0" borderId="2" xfId="4" applyFont="1" applyBorder="1"/>
    <xf numFmtId="0" fontId="13" fillId="0" borderId="17" xfId="4" applyFont="1" applyBorder="1"/>
    <xf numFmtId="0" fontId="1" fillId="0" borderId="18" xfId="0" applyFont="1" applyBorder="1" applyAlignment="1">
      <alignment vertical="center"/>
    </xf>
    <xf numFmtId="0" fontId="1" fillId="0" borderId="19" xfId="0" applyFont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19" fillId="0" borderId="54" xfId="3" applyFont="1" applyBorder="1" applyAlignment="1">
      <alignment horizontal="center"/>
    </xf>
    <xf numFmtId="49" fontId="23" fillId="0" borderId="30" xfId="5" applyNumberFormat="1" applyFont="1" applyBorder="1" applyAlignment="1">
      <alignment horizontal="center" vertical="center"/>
    </xf>
    <xf numFmtId="0" fontId="13" fillId="0" borderId="23" xfId="4" applyFont="1" applyBorder="1"/>
    <xf numFmtId="0" fontId="25" fillId="0" borderId="10" xfId="0" applyFont="1" applyBorder="1" applyAlignment="1">
      <alignment horizontal="center" vertical="center"/>
    </xf>
    <xf numFmtId="49" fontId="23" fillId="0" borderId="31" xfId="5" applyNumberFormat="1" applyFont="1" applyBorder="1" applyAlignment="1">
      <alignment horizontal="center" vertical="center"/>
    </xf>
    <xf numFmtId="49" fontId="27" fillId="0" borderId="69" xfId="0" applyNumberFormat="1" applyFont="1" applyBorder="1" applyAlignment="1">
      <alignment horizontal="center" vertical="center"/>
    </xf>
    <xf numFmtId="49" fontId="23" fillId="0" borderId="70" xfId="5" applyNumberFormat="1" applyFont="1" applyBorder="1" applyAlignment="1">
      <alignment horizontal="center" vertical="center"/>
    </xf>
    <xf numFmtId="49" fontId="23" fillId="0" borderId="71" xfId="5" applyNumberFormat="1" applyFont="1" applyBorder="1" applyAlignment="1">
      <alignment horizontal="center" vertical="center"/>
    </xf>
    <xf numFmtId="49" fontId="23" fillId="0" borderId="72" xfId="5" applyNumberFormat="1" applyFont="1" applyBorder="1" applyAlignment="1">
      <alignment horizontal="center" vertical="center"/>
    </xf>
    <xf numFmtId="49" fontId="23" fillId="0" borderId="32" xfId="5" applyNumberFormat="1" applyFont="1" applyBorder="1" applyAlignment="1">
      <alignment horizontal="center" vertical="center"/>
    </xf>
    <xf numFmtId="49" fontId="23" fillId="0" borderId="33" xfId="5" applyNumberFormat="1" applyFont="1" applyBorder="1" applyAlignment="1">
      <alignment horizontal="center" vertical="center"/>
    </xf>
    <xf numFmtId="14" fontId="29" fillId="0" borderId="0" xfId="4" applyNumberFormat="1" applyFont="1" applyAlignment="1">
      <alignment horizontal="center"/>
    </xf>
    <xf numFmtId="49" fontId="17" fillId="0" borderId="30" xfId="3" applyNumberFormat="1" applyFont="1" applyBorder="1">
      <alignment vertical="center"/>
    </xf>
    <xf numFmtId="0" fontId="17" fillId="0" borderId="49" xfId="3" applyFont="1" applyBorder="1">
      <alignment vertical="center"/>
    </xf>
    <xf numFmtId="0" fontId="25" fillId="0" borderId="62" xfId="3" applyFont="1" applyBorder="1">
      <alignment vertical="center"/>
    </xf>
    <xf numFmtId="0" fontId="14" fillId="0" borderId="28" xfId="3" applyBorder="1" applyAlignment="1">
      <alignment horizontal="left" vertical="center"/>
    </xf>
    <xf numFmtId="0" fontId="17" fillId="0" borderId="28" xfId="3" applyFont="1" applyBorder="1" applyAlignment="1">
      <alignment horizontal="left" vertical="center"/>
    </xf>
    <xf numFmtId="0" fontId="14" fillId="0" borderId="28" xfId="3" applyBorder="1">
      <alignment vertical="center"/>
    </xf>
    <xf numFmtId="0" fontId="25" fillId="0" borderId="28" xfId="3" applyFont="1" applyBorder="1">
      <alignment vertical="center"/>
    </xf>
    <xf numFmtId="0" fontId="25" fillId="0" borderId="62" xfId="3" applyFont="1" applyBorder="1" applyAlignment="1">
      <alignment horizontal="center" vertical="center"/>
    </xf>
    <xf numFmtId="0" fontId="17" fillId="0" borderId="28" xfId="3" applyFont="1" applyBorder="1" applyAlignment="1">
      <alignment horizontal="center" vertical="center"/>
    </xf>
    <xf numFmtId="0" fontId="25" fillId="0" borderId="28" xfId="3" applyFont="1" applyBorder="1" applyAlignment="1">
      <alignment horizontal="center" vertical="center"/>
    </xf>
    <xf numFmtId="0" fontId="14" fillId="0" borderId="28" xfId="3" applyBorder="1" applyAlignment="1">
      <alignment horizontal="center" vertical="center"/>
    </xf>
    <xf numFmtId="0" fontId="14" fillId="0" borderId="30" xfId="3" applyBorder="1" applyAlignment="1">
      <alignment horizontal="center" vertical="center"/>
    </xf>
    <xf numFmtId="0" fontId="47" fillId="0" borderId="74" xfId="3" applyFont="1" applyBorder="1" applyAlignment="1">
      <alignment horizontal="left" vertical="center" wrapText="1"/>
    </xf>
    <xf numFmtId="182" fontId="48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9" fontId="17" fillId="0" borderId="30" xfId="3" applyNumberFormat="1" applyFont="1" applyBorder="1" applyAlignment="1">
      <alignment horizontal="center" vertical="center"/>
    </xf>
    <xf numFmtId="0" fontId="17" fillId="0" borderId="37" xfId="3" applyFont="1" applyBorder="1" applyAlignment="1">
      <alignment horizontal="center" vertical="center"/>
    </xf>
    <xf numFmtId="182" fontId="17" fillId="0" borderId="30" xfId="3" applyNumberFormat="1" applyFont="1" applyBorder="1" applyAlignment="1">
      <alignment horizontal="center" vertical="center"/>
    </xf>
    <xf numFmtId="0" fontId="20" fillId="0" borderId="55" xfId="3" applyFont="1" applyBorder="1">
      <alignment vertical="center"/>
    </xf>
    <xf numFmtId="0" fontId="20" fillId="0" borderId="56" xfId="3" applyFont="1" applyBorder="1">
      <alignment vertical="center"/>
    </xf>
    <xf numFmtId="0" fontId="17" fillId="0" borderId="78" xfId="3" applyFont="1" applyBorder="1">
      <alignment vertical="center"/>
    </xf>
    <xf numFmtId="0" fontId="20" fillId="0" borderId="78" xfId="3" applyFont="1" applyBorder="1">
      <alignment vertical="center"/>
    </xf>
    <xf numFmtId="58" fontId="14" fillId="0" borderId="56" xfId="3" applyNumberFormat="1" applyBorder="1">
      <alignment vertical="center"/>
    </xf>
    <xf numFmtId="0" fontId="14" fillId="0" borderId="78" xfId="3" applyBorder="1">
      <alignment vertical="center"/>
    </xf>
    <xf numFmtId="183" fontId="50" fillId="0" borderId="2" xfId="0" applyNumberFormat="1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17" fillId="0" borderId="66" xfId="3" applyFont="1" applyBorder="1" applyAlignment="1">
      <alignment horizontal="left" vertical="center"/>
    </xf>
    <xf numFmtId="0" fontId="25" fillId="0" borderId="0" xfId="3" applyFont="1">
      <alignment vertical="center"/>
    </xf>
    <xf numFmtId="0" fontId="51" fillId="0" borderId="49" xfId="3" applyFont="1" applyBorder="1" applyAlignment="1">
      <alignment horizontal="left" vertical="center" wrapText="1"/>
    </xf>
    <xf numFmtId="0" fontId="53" fillId="0" borderId="84" xfId="0" applyFont="1" applyBorder="1"/>
    <xf numFmtId="0" fontId="53" fillId="0" borderId="2" xfId="0" applyFont="1" applyBorder="1"/>
    <xf numFmtId="0" fontId="53" fillId="6" borderId="2" xfId="0" applyFont="1" applyFill="1" applyBorder="1"/>
    <xf numFmtId="0" fontId="0" fillId="0" borderId="84" xfId="0" applyBorder="1"/>
    <xf numFmtId="0" fontId="0" fillId="6" borderId="2" xfId="0" applyFill="1" applyBorder="1"/>
    <xf numFmtId="0" fontId="0" fillId="0" borderId="85" xfId="0" applyBorder="1"/>
    <xf numFmtId="0" fontId="0" fillId="0" borderId="26" xfId="0" applyBorder="1"/>
    <xf numFmtId="0" fontId="0" fillId="6" borderId="26" xfId="0" applyFill="1" applyBorder="1"/>
    <xf numFmtId="0" fontId="0" fillId="7" borderId="0" xfId="0" applyFill="1"/>
    <xf numFmtId="0" fontId="53" fillId="0" borderId="88" xfId="0" applyFont="1" applyBorder="1"/>
    <xf numFmtId="0" fontId="0" fillId="0" borderId="88" xfId="0" applyBorder="1"/>
    <xf numFmtId="0" fontId="0" fillId="0" borderId="89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8" borderId="2" xfId="0" applyFill="1" applyBorder="1"/>
    <xf numFmtId="0" fontId="54" fillId="8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4" borderId="2" xfId="0" applyFill="1" applyBorder="1" applyAlignment="1">
      <alignment vertical="top" wrapText="1"/>
    </xf>
    <xf numFmtId="0" fontId="53" fillId="8" borderId="2" xfId="0" applyFont="1" applyFill="1" applyBorder="1" applyAlignment="1">
      <alignment vertical="top" wrapText="1"/>
    </xf>
    <xf numFmtId="0" fontId="55" fillId="0" borderId="2" xfId="0" applyFont="1" applyBorder="1" applyAlignment="1">
      <alignment vertical="top" wrapText="1"/>
    </xf>
    <xf numFmtId="0" fontId="50" fillId="0" borderId="0" xfId="0" applyFont="1"/>
    <xf numFmtId="0" fontId="50" fillId="0" borderId="0" xfId="0" applyFont="1" applyAlignment="1">
      <alignment vertical="top" wrapText="1"/>
    </xf>
    <xf numFmtId="0" fontId="6" fillId="0" borderId="11" xfId="6" quotePrefix="1" applyBorder="1" applyAlignment="1">
      <alignment horizontal="center" vertical="center" wrapText="1"/>
    </xf>
    <xf numFmtId="0" fontId="6" fillId="0" borderId="5" xfId="6" quotePrefix="1" applyBorder="1" applyAlignment="1">
      <alignment horizontal="center" vertical="center" wrapText="1"/>
    </xf>
    <xf numFmtId="0" fontId="6" fillId="0" borderId="6" xfId="6" quotePrefix="1" applyBorder="1" applyAlignment="1">
      <alignment horizontal="center" vertical="center" wrapText="1"/>
    </xf>
    <xf numFmtId="0" fontId="6" fillId="0" borderId="7" xfId="6" quotePrefix="1" applyBorder="1" applyAlignment="1">
      <alignment horizontal="center" vertical="center" wrapText="1"/>
    </xf>
    <xf numFmtId="0" fontId="52" fillId="0" borderId="82" xfId="0" applyFont="1" applyBorder="1" applyAlignment="1">
      <alignment horizontal="center" vertical="center" wrapText="1"/>
    </xf>
    <xf numFmtId="0" fontId="52" fillId="0" borderId="83" xfId="0" applyFont="1" applyBorder="1" applyAlignment="1">
      <alignment horizontal="center" vertical="center" wrapText="1"/>
    </xf>
    <xf numFmtId="0" fontId="52" fillId="0" borderId="86" xfId="0" applyFont="1" applyBorder="1" applyAlignment="1">
      <alignment horizontal="center" vertical="center" wrapText="1"/>
    </xf>
    <xf numFmtId="0" fontId="53" fillId="0" borderId="8" xfId="0" applyFont="1" applyBorder="1" applyAlignment="1">
      <alignment horizontal="center" vertical="center"/>
    </xf>
    <xf numFmtId="0" fontId="53" fillId="0" borderId="10" xfId="0" applyFont="1" applyBorder="1" applyAlignment="1">
      <alignment horizontal="center" vertical="center"/>
    </xf>
    <xf numFmtId="0" fontId="53" fillId="6" borderId="8" xfId="0" applyFont="1" applyFill="1" applyBorder="1" applyAlignment="1">
      <alignment horizontal="center" vertical="center"/>
    </xf>
    <xf numFmtId="0" fontId="53" fillId="6" borderId="10" xfId="0" applyFont="1" applyFill="1" applyBorder="1" applyAlignment="1">
      <alignment horizontal="center" vertical="center"/>
    </xf>
    <xf numFmtId="0" fontId="53" fillId="0" borderId="87" xfId="0" applyFont="1" applyBorder="1" applyAlignment="1">
      <alignment horizontal="center" vertical="center"/>
    </xf>
    <xf numFmtId="0" fontId="46" fillId="0" borderId="34" xfId="3" applyFont="1" applyBorder="1" applyAlignment="1">
      <alignment horizontal="center" vertical="top"/>
    </xf>
    <xf numFmtId="0" fontId="17" fillId="0" borderId="56" xfId="3" applyFont="1" applyBorder="1" applyAlignment="1">
      <alignment horizontal="center" vertical="center"/>
    </xf>
    <xf numFmtId="0" fontId="20" fillId="0" borderId="56" xfId="3" applyFont="1" applyBorder="1" applyAlignment="1">
      <alignment horizontal="center" vertical="center"/>
    </xf>
    <xf numFmtId="0" fontId="14" fillId="0" borderId="56" xfId="3" applyBorder="1" applyAlignment="1">
      <alignment horizontal="center" vertical="center"/>
    </xf>
    <xf numFmtId="0" fontId="14" fillId="0" borderId="63" xfId="3" applyBorder="1" applyAlignment="1">
      <alignment horizontal="center" vertical="center"/>
    </xf>
    <xf numFmtId="0" fontId="25" fillId="0" borderId="35" xfId="3" applyFont="1" applyBorder="1" applyAlignment="1">
      <alignment horizontal="center" vertical="center"/>
    </xf>
    <xf numFmtId="0" fontId="25" fillId="0" borderId="36" xfId="3" applyFont="1" applyBorder="1" applyAlignment="1">
      <alignment horizontal="center" vertical="center"/>
    </xf>
    <xf numFmtId="0" fontId="25" fillId="0" borderId="48" xfId="3" applyFont="1" applyBorder="1" applyAlignment="1">
      <alignment horizontal="center" vertical="center"/>
    </xf>
    <xf numFmtId="0" fontId="20" fillId="0" borderId="35" xfId="3" applyFont="1" applyBorder="1" applyAlignment="1">
      <alignment horizontal="center" vertical="center"/>
    </xf>
    <xf numFmtId="0" fontId="20" fillId="0" borderId="36" xfId="3" applyFont="1" applyBorder="1" applyAlignment="1">
      <alignment horizontal="center" vertical="center"/>
    </xf>
    <xf numFmtId="0" fontId="20" fillId="0" borderId="48" xfId="3" applyFont="1" applyBorder="1" applyAlignment="1">
      <alignment horizontal="center" vertical="center"/>
    </xf>
    <xf numFmtId="0" fontId="17" fillId="0" borderId="30" xfId="3" applyFont="1" applyBorder="1" applyAlignment="1">
      <alignment horizontal="left" vertical="center"/>
    </xf>
    <xf numFmtId="0" fontId="17" fillId="0" borderId="49" xfId="3" applyFont="1" applyBorder="1" applyAlignment="1">
      <alignment horizontal="left" vertical="center"/>
    </xf>
    <xf numFmtId="0" fontId="25" fillId="0" borderId="37" xfId="3" applyFont="1" applyBorder="1" applyAlignment="1">
      <alignment horizontal="left" vertical="center"/>
    </xf>
    <xf numFmtId="0" fontId="25" fillId="0" borderId="30" xfId="3" applyFont="1" applyBorder="1" applyAlignment="1">
      <alignment horizontal="left" vertical="center"/>
    </xf>
    <xf numFmtId="14" fontId="17" fillId="0" borderId="30" xfId="3" applyNumberFormat="1" applyFont="1" applyBorder="1" applyAlignment="1">
      <alignment horizontal="center" vertical="center"/>
    </xf>
    <xf numFmtId="14" fontId="17" fillId="0" borderId="49" xfId="3" applyNumberFormat="1" applyFont="1" applyBorder="1" applyAlignment="1">
      <alignment horizontal="center" vertical="center"/>
    </xf>
    <xf numFmtId="0" fontId="17" fillId="0" borderId="42" xfId="3" applyFont="1" applyBorder="1" applyAlignment="1">
      <alignment horizontal="left" vertical="center"/>
    </xf>
    <xf numFmtId="0" fontId="17" fillId="0" borderId="52" xfId="3" applyFont="1" applyBorder="1" applyAlignment="1">
      <alignment horizontal="left" vertical="center"/>
    </xf>
    <xf numFmtId="0" fontId="17" fillId="0" borderId="39" xfId="3" applyFont="1" applyBorder="1" applyAlignment="1">
      <alignment horizontal="center" vertical="center"/>
    </xf>
    <xf numFmtId="0" fontId="17" fillId="0" borderId="50" xfId="3" applyFont="1" applyBorder="1" applyAlignment="1">
      <alignment horizontal="center" vertical="center"/>
    </xf>
    <xf numFmtId="0" fontId="25" fillId="0" borderId="38" xfId="3" applyFont="1" applyBorder="1" applyAlignment="1">
      <alignment horizontal="left" vertical="center"/>
    </xf>
    <xf numFmtId="0" fontId="25" fillId="0" borderId="39" xfId="3" applyFont="1" applyBorder="1" applyAlignment="1">
      <alignment horizontal="left" vertical="center"/>
    </xf>
    <xf numFmtId="14" fontId="17" fillId="0" borderId="39" xfId="3" applyNumberFormat="1" applyFont="1" applyBorder="1" applyAlignment="1">
      <alignment horizontal="center" vertical="center"/>
    </xf>
    <xf numFmtId="14" fontId="17" fillId="0" borderId="50" xfId="3" applyNumberFormat="1" applyFont="1" applyBorder="1" applyAlignment="1">
      <alignment horizontal="center" vertical="center"/>
    </xf>
    <xf numFmtId="0" fontId="25" fillId="0" borderId="73" xfId="3" applyFont="1" applyBorder="1" applyAlignment="1">
      <alignment horizontal="left" vertical="center"/>
    </xf>
    <xf numFmtId="0" fontId="25" fillId="0" borderId="45" xfId="3" applyFont="1" applyBorder="1" applyAlignment="1">
      <alignment horizontal="left" vertical="center"/>
    </xf>
    <xf numFmtId="0" fontId="25" fillId="0" borderId="79" xfId="3" applyFont="1" applyBorder="1" applyAlignment="1">
      <alignment horizontal="left" vertical="center"/>
    </xf>
    <xf numFmtId="0" fontId="20" fillId="0" borderId="61" xfId="3" applyFont="1" applyBorder="1" applyAlignment="1">
      <alignment horizontal="left" vertical="center"/>
    </xf>
    <xf numFmtId="0" fontId="20" fillId="0" borderId="60" xfId="3" applyFont="1" applyBorder="1" applyAlignment="1">
      <alignment horizontal="left" vertical="center"/>
    </xf>
    <xf numFmtId="0" fontId="20" fillId="0" borderId="65" xfId="3" applyFont="1" applyBorder="1" applyAlignment="1">
      <alignment horizontal="left" vertical="center"/>
    </xf>
    <xf numFmtId="0" fontId="25" fillId="0" borderId="50" xfId="3" applyFont="1" applyBorder="1" applyAlignment="1">
      <alignment horizontal="left" vertical="center"/>
    </xf>
    <xf numFmtId="0" fontId="25" fillId="0" borderId="57" xfId="3" applyFont="1" applyBorder="1" applyAlignment="1">
      <alignment horizontal="left" vertical="center" wrapText="1"/>
    </xf>
    <xf numFmtId="0" fontId="25" fillId="0" borderId="58" xfId="3" applyFont="1" applyBorder="1" applyAlignment="1">
      <alignment horizontal="left" vertical="center" wrapText="1"/>
    </xf>
    <xf numFmtId="0" fontId="25" fillId="0" borderId="53" xfId="3" applyFont="1" applyBorder="1" applyAlignment="1">
      <alignment horizontal="left" vertical="center" wrapText="1"/>
    </xf>
    <xf numFmtId="0" fontId="25" fillId="0" borderId="62" xfId="3" applyFont="1" applyBorder="1" applyAlignment="1">
      <alignment horizontal="left" vertical="center"/>
    </xf>
    <xf numFmtId="0" fontId="25" fillId="0" borderId="28" xfId="3" applyFont="1" applyBorder="1" applyAlignment="1">
      <alignment horizontal="left" vertical="center"/>
    </xf>
    <xf numFmtId="0" fontId="25" fillId="0" borderId="66" xfId="3" applyFont="1" applyBorder="1" applyAlignment="1">
      <alignment horizontal="left" vertical="center"/>
    </xf>
    <xf numFmtId="0" fontId="20" fillId="0" borderId="61" xfId="0" applyFont="1" applyBorder="1" applyAlignment="1">
      <alignment horizontal="left" vertical="center"/>
    </xf>
    <xf numFmtId="0" fontId="20" fillId="0" borderId="60" xfId="0" applyFont="1" applyBorder="1" applyAlignment="1">
      <alignment horizontal="left" vertical="center"/>
    </xf>
    <xf numFmtId="0" fontId="20" fillId="0" borderId="65" xfId="0" applyFont="1" applyBorder="1" applyAlignment="1">
      <alignment horizontal="left" vertical="center"/>
    </xf>
    <xf numFmtId="9" fontId="17" fillId="0" borderId="46" xfId="3" applyNumberFormat="1" applyFont="1" applyBorder="1" applyAlignment="1">
      <alignment horizontal="left" vertical="center"/>
    </xf>
    <xf numFmtId="9" fontId="17" fillId="0" borderId="41" xfId="3" applyNumberFormat="1" applyFont="1" applyBorder="1" applyAlignment="1">
      <alignment horizontal="left" vertical="center"/>
    </xf>
    <xf numFmtId="9" fontId="17" fillId="0" borderId="51" xfId="3" applyNumberFormat="1" applyFont="1" applyBorder="1" applyAlignment="1">
      <alignment horizontal="left" vertical="center"/>
    </xf>
    <xf numFmtId="9" fontId="17" fillId="0" borderId="57" xfId="3" applyNumberFormat="1" applyFont="1" applyBorder="1" applyAlignment="1">
      <alignment horizontal="left" vertical="center"/>
    </xf>
    <xf numFmtId="9" fontId="17" fillId="0" borderId="58" xfId="3" applyNumberFormat="1" applyFont="1" applyBorder="1" applyAlignment="1">
      <alignment horizontal="left" vertical="center"/>
    </xf>
    <xf numFmtId="9" fontId="17" fillId="0" borderId="53" xfId="3" applyNumberFormat="1" applyFont="1" applyBorder="1" applyAlignment="1">
      <alignment horizontal="left" vertical="center"/>
    </xf>
    <xf numFmtId="0" fontId="31" fillId="0" borderId="62" xfId="3" applyFont="1" applyBorder="1" applyAlignment="1">
      <alignment horizontal="left" vertical="center"/>
    </xf>
    <xf numFmtId="0" fontId="31" fillId="0" borderId="28" xfId="3" applyFont="1" applyBorder="1" applyAlignment="1">
      <alignment horizontal="left" vertical="center"/>
    </xf>
    <xf numFmtId="0" fontId="31" fillId="0" borderId="66" xfId="3" applyFont="1" applyBorder="1" applyAlignment="1">
      <alignment horizontal="left" vertical="center"/>
    </xf>
    <xf numFmtId="0" fontId="31" fillId="0" borderId="37" xfId="3" applyFont="1" applyBorder="1" applyAlignment="1">
      <alignment horizontal="left" vertical="center"/>
    </xf>
    <xf numFmtId="0" fontId="31" fillId="0" borderId="30" xfId="3" applyFont="1" applyBorder="1" applyAlignment="1">
      <alignment horizontal="left" vertical="center"/>
    </xf>
    <xf numFmtId="0" fontId="31" fillId="0" borderId="75" xfId="3" applyFont="1" applyBorder="1" applyAlignment="1">
      <alignment horizontal="left" vertical="center"/>
    </xf>
    <xf numFmtId="0" fontId="31" fillId="0" borderId="58" xfId="3" applyFont="1" applyBorder="1" applyAlignment="1">
      <alignment horizontal="left" vertical="center"/>
    </xf>
    <xf numFmtId="0" fontId="31" fillId="0" borderId="53" xfId="3" applyFont="1" applyBorder="1" applyAlignment="1">
      <alignment horizontal="left" vertical="center"/>
    </xf>
    <xf numFmtId="0" fontId="20" fillId="0" borderId="45" xfId="3" applyFont="1" applyBorder="1" applyAlignment="1">
      <alignment horizontal="left" vertical="center"/>
    </xf>
    <xf numFmtId="0" fontId="17" fillId="0" borderId="76" xfId="3" applyFont="1" applyBorder="1" applyAlignment="1">
      <alignment horizontal="left" vertical="center"/>
    </xf>
    <xf numFmtId="0" fontId="17" fillId="0" borderId="77" xfId="3" applyFont="1" applyBorder="1" applyAlignment="1">
      <alignment horizontal="left" vertical="center"/>
    </xf>
    <xf numFmtId="0" fontId="17" fillId="0" borderId="80" xfId="3" applyFont="1" applyBorder="1" applyAlignment="1">
      <alignment horizontal="left" vertical="center"/>
    </xf>
    <xf numFmtId="0" fontId="17" fillId="0" borderId="44" xfId="3" applyFont="1" applyBorder="1" applyAlignment="1">
      <alignment horizontal="left" vertical="center"/>
    </xf>
    <xf numFmtId="0" fontId="17" fillId="0" borderId="43" xfId="3" applyFont="1" applyBorder="1" applyAlignment="1">
      <alignment horizontal="left" vertical="center"/>
    </xf>
    <xf numFmtId="0" fontId="25" fillId="0" borderId="57" xfId="3" applyFont="1" applyBorder="1" applyAlignment="1">
      <alignment horizontal="left" vertical="center"/>
    </xf>
    <xf numFmtId="0" fontId="25" fillId="0" borderId="58" xfId="3" applyFont="1" applyBorder="1" applyAlignment="1">
      <alignment horizontal="left" vertical="center"/>
    </xf>
    <xf numFmtId="0" fontId="25" fillId="0" borderId="53" xfId="3" applyFont="1" applyBorder="1" applyAlignment="1">
      <alignment horizontal="left" vertical="center"/>
    </xf>
    <xf numFmtId="0" fontId="49" fillId="0" borderId="60" xfId="3" applyFont="1" applyBorder="1" applyAlignment="1">
      <alignment horizontal="center" vertical="center"/>
    </xf>
    <xf numFmtId="0" fontId="20" fillId="0" borderId="45" xfId="3" applyFont="1" applyBorder="1" applyAlignment="1">
      <alignment horizontal="center" vertical="center"/>
    </xf>
    <xf numFmtId="0" fontId="20" fillId="0" borderId="81" xfId="3" applyFont="1" applyBorder="1" applyAlignment="1">
      <alignment horizontal="center" vertical="center"/>
    </xf>
    <xf numFmtId="0" fontId="17" fillId="0" borderId="78" xfId="3" applyFont="1" applyBorder="1" applyAlignment="1">
      <alignment horizontal="center" vertical="center"/>
    </xf>
    <xf numFmtId="0" fontId="17" fillId="0" borderId="79" xfId="3" applyFont="1" applyBorder="1" applyAlignment="1">
      <alignment horizontal="center" vertical="center"/>
    </xf>
    <xf numFmtId="0" fontId="17" fillId="0" borderId="73" xfId="3" applyFont="1" applyBorder="1" applyAlignment="1">
      <alignment horizontal="left" vertical="center"/>
    </xf>
    <xf numFmtId="0" fontId="17" fillId="0" borderId="45" xfId="3" applyFont="1" applyBorder="1" applyAlignment="1">
      <alignment horizontal="left" vertical="center"/>
    </xf>
    <xf numFmtId="0" fontId="17" fillId="0" borderId="79" xfId="3" applyFont="1" applyBorder="1" applyAlignment="1">
      <alignment horizontal="left" vertical="center"/>
    </xf>
    <xf numFmtId="0" fontId="15" fillId="0" borderId="0" xfId="4" applyFont="1" applyAlignment="1">
      <alignment horizontal="center" vertical="center"/>
    </xf>
    <xf numFmtId="0" fontId="13" fillId="0" borderId="0" xfId="4" applyFont="1" applyAlignment="1">
      <alignment horizontal="center" vertical="center"/>
    </xf>
    <xf numFmtId="0" fontId="14" fillId="0" borderId="0" xfId="4" applyAlignment="1">
      <alignment horizontal="center" vertical="center"/>
    </xf>
    <xf numFmtId="0" fontId="17" fillId="0" borderId="16" xfId="3" applyFont="1" applyBorder="1" applyAlignment="1">
      <alignment horizontal="left" vertical="center"/>
    </xf>
    <xf numFmtId="0" fontId="18" fillId="0" borderId="16" xfId="3" applyFont="1" applyBorder="1" applyAlignment="1">
      <alignment horizontal="center" vertical="center"/>
    </xf>
    <xf numFmtId="0" fontId="13" fillId="0" borderId="16" xfId="3" applyFont="1" applyBorder="1" applyAlignment="1">
      <alignment horizontal="center" vertical="center"/>
    </xf>
    <xf numFmtId="0" fontId="13" fillId="0" borderId="21" xfId="3" applyFont="1" applyBorder="1" applyAlignment="1">
      <alignment horizontal="center" vertical="center"/>
    </xf>
    <xf numFmtId="0" fontId="13" fillId="0" borderId="67" xfId="4" applyFont="1" applyBorder="1" applyAlignment="1">
      <alignment horizontal="center"/>
    </xf>
    <xf numFmtId="0" fontId="13" fillId="0" borderId="0" xfId="4" applyFont="1" applyAlignment="1">
      <alignment horizontal="center"/>
    </xf>
    <xf numFmtId="0" fontId="13" fillId="0" borderId="68" xfId="4" applyFont="1" applyBorder="1" applyAlignment="1">
      <alignment horizontal="center"/>
    </xf>
    <xf numFmtId="0" fontId="44" fillId="0" borderId="34" xfId="3" applyFont="1" applyBorder="1" applyAlignment="1">
      <alignment horizontal="center" vertical="top"/>
    </xf>
    <xf numFmtId="0" fontId="17" fillId="0" borderId="30" xfId="3" applyFont="1" applyBorder="1" applyAlignment="1">
      <alignment horizontal="center" vertical="center"/>
    </xf>
    <xf numFmtId="0" fontId="17" fillId="0" borderId="49" xfId="3" applyFont="1" applyBorder="1" applyAlignment="1">
      <alignment horizontal="center" vertical="center"/>
    </xf>
    <xf numFmtId="0" fontId="24" fillId="0" borderId="30" xfId="3" applyFont="1" applyBorder="1" applyAlignment="1">
      <alignment horizontal="center" vertical="center"/>
    </xf>
    <xf numFmtId="0" fontId="24" fillId="0" borderId="49" xfId="3" applyFont="1" applyBorder="1" applyAlignment="1">
      <alignment horizontal="center" vertical="center"/>
    </xf>
    <xf numFmtId="0" fontId="25" fillId="0" borderId="49" xfId="3" applyFont="1" applyBorder="1" applyAlignment="1">
      <alignment horizontal="left" vertical="center"/>
    </xf>
    <xf numFmtId="0" fontId="17" fillId="0" borderId="37" xfId="3" applyFont="1" applyBorder="1" applyAlignment="1">
      <alignment horizontal="left" vertical="center"/>
    </xf>
    <xf numFmtId="0" fontId="20" fillId="0" borderId="0" xfId="3" applyFont="1" applyAlignment="1">
      <alignment horizontal="left" vertical="center"/>
    </xf>
    <xf numFmtId="0" fontId="25" fillId="0" borderId="0" xfId="3" applyFont="1" applyAlignment="1">
      <alignment horizontal="left" vertical="center"/>
    </xf>
    <xf numFmtId="0" fontId="24" fillId="0" borderId="35" xfId="3" applyFont="1" applyBorder="1" applyAlignment="1">
      <alignment horizontal="left" vertical="center"/>
    </xf>
    <xf numFmtId="0" fontId="24" fillId="0" borderId="36" xfId="3" applyFont="1" applyBorder="1" applyAlignment="1">
      <alignment horizontal="left" vertical="center"/>
    </xf>
    <xf numFmtId="0" fontId="31" fillId="0" borderId="36" xfId="3" applyFont="1" applyBorder="1" applyAlignment="1">
      <alignment horizontal="left" vertical="center"/>
    </xf>
    <xf numFmtId="0" fontId="31" fillId="0" borderId="48" xfId="3" applyFont="1" applyBorder="1" applyAlignment="1">
      <alignment horizontal="left" vertical="center"/>
    </xf>
    <xf numFmtId="0" fontId="24" fillId="0" borderId="44" xfId="3" applyFont="1" applyBorder="1" applyAlignment="1">
      <alignment horizontal="left" vertical="center"/>
    </xf>
    <xf numFmtId="0" fontId="24" fillId="0" borderId="43" xfId="3" applyFont="1" applyBorder="1" applyAlignment="1">
      <alignment horizontal="left" vertical="center"/>
    </xf>
    <xf numFmtId="0" fontId="24" fillId="0" borderId="47" xfId="3" applyFont="1" applyBorder="1" applyAlignment="1">
      <alignment horizontal="left" vertical="center"/>
    </xf>
    <xf numFmtId="0" fontId="24" fillId="0" borderId="42" xfId="3" applyFont="1" applyBorder="1" applyAlignment="1">
      <alignment horizontal="left" vertical="center"/>
    </xf>
    <xf numFmtId="0" fontId="31" fillId="0" borderId="42" xfId="3" applyFont="1" applyBorder="1" applyAlignment="1">
      <alignment horizontal="left" vertical="center"/>
    </xf>
    <xf numFmtId="0" fontId="31" fillId="0" borderId="43" xfId="3" applyFont="1" applyBorder="1" applyAlignment="1">
      <alignment horizontal="left" vertical="center"/>
    </xf>
    <xf numFmtId="0" fontId="31" fillId="0" borderId="52" xfId="3" applyFont="1" applyBorder="1" applyAlignment="1">
      <alignment horizontal="left" vertical="center"/>
    </xf>
    <xf numFmtId="0" fontId="17" fillId="0" borderId="38" xfId="3" applyFont="1" applyBorder="1" applyAlignment="1">
      <alignment horizontal="left" vertical="center"/>
    </xf>
    <xf numFmtId="0" fontId="17" fillId="0" borderId="39" xfId="3" applyFont="1" applyBorder="1" applyAlignment="1">
      <alignment horizontal="left" vertical="center"/>
    </xf>
    <xf numFmtId="0" fontId="17" fillId="0" borderId="50" xfId="3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31" fillId="0" borderId="35" xfId="3" applyFont="1" applyBorder="1" applyAlignment="1">
      <alignment horizontal="left" vertical="center"/>
    </xf>
    <xf numFmtId="0" fontId="31" fillId="0" borderId="30" xfId="3" applyFont="1" applyBorder="1" applyAlignment="1">
      <alignment horizontal="center" vertical="center"/>
    </xf>
    <xf numFmtId="0" fontId="31" fillId="0" borderId="49" xfId="3" applyFont="1" applyBorder="1" applyAlignment="1">
      <alignment horizontal="center" vertical="center"/>
    </xf>
    <xf numFmtId="0" fontId="25" fillId="0" borderId="38" xfId="3" applyFont="1" applyBorder="1" applyAlignment="1">
      <alignment horizontal="center" vertical="center"/>
    </xf>
    <xf numFmtId="0" fontId="25" fillId="0" borderId="39" xfId="3" applyFont="1" applyBorder="1" applyAlignment="1">
      <alignment horizontal="center" vertical="center"/>
    </xf>
    <xf numFmtId="0" fontId="25" fillId="0" borderId="50" xfId="3" applyFont="1" applyBorder="1" applyAlignment="1">
      <alignment horizontal="center" vertical="center"/>
    </xf>
    <xf numFmtId="0" fontId="31" fillId="0" borderId="49" xfId="3" applyFont="1" applyBorder="1" applyAlignment="1">
      <alignment horizontal="left" vertical="center"/>
    </xf>
    <xf numFmtId="0" fontId="17" fillId="0" borderId="46" xfId="3" applyFont="1" applyBorder="1" applyAlignment="1">
      <alignment horizontal="left" vertical="center"/>
    </xf>
    <xf numFmtId="0" fontId="17" fillId="0" borderId="41" xfId="3" applyFont="1" applyBorder="1" applyAlignment="1">
      <alignment horizontal="left" vertical="center"/>
    </xf>
    <xf numFmtId="0" fontId="17" fillId="0" borderId="51" xfId="3" applyFont="1" applyBorder="1" applyAlignment="1">
      <alignment horizontal="left" vertical="center"/>
    </xf>
    <xf numFmtId="0" fontId="25" fillId="0" borderId="44" xfId="3" applyFont="1" applyBorder="1" applyAlignment="1">
      <alignment horizontal="left" vertical="center"/>
    </xf>
    <xf numFmtId="0" fontId="25" fillId="0" borderId="43" xfId="3" applyFont="1" applyBorder="1" applyAlignment="1">
      <alignment horizontal="left" vertical="center"/>
    </xf>
    <xf numFmtId="0" fontId="25" fillId="0" borderId="52" xfId="3" applyFont="1" applyBorder="1" applyAlignment="1">
      <alignment horizontal="left" vertical="center"/>
    </xf>
    <xf numFmtId="0" fontId="17" fillId="0" borderId="60" xfId="3" applyFont="1" applyBorder="1" applyAlignment="1">
      <alignment horizontal="center" vertical="center"/>
    </xf>
    <xf numFmtId="0" fontId="20" fillId="0" borderId="60" xfId="3" applyFont="1" applyBorder="1" applyAlignment="1">
      <alignment horizontal="center" vertical="center"/>
    </xf>
    <xf numFmtId="0" fontId="17" fillId="0" borderId="64" xfId="3" applyFont="1" applyBorder="1" applyAlignment="1">
      <alignment horizontal="center" vertical="center"/>
    </xf>
    <xf numFmtId="0" fontId="20" fillId="0" borderId="62" xfId="3" applyFont="1" applyBorder="1" applyAlignment="1">
      <alignment horizontal="center" vertical="center"/>
    </xf>
    <xf numFmtId="0" fontId="20" fillId="0" borderId="28" xfId="3" applyFont="1" applyBorder="1" applyAlignment="1">
      <alignment horizontal="center" vertical="center"/>
    </xf>
    <xf numFmtId="0" fontId="20" fillId="0" borderId="66" xfId="3" applyFont="1" applyBorder="1" applyAlignment="1">
      <alignment horizontal="center" vertical="center"/>
    </xf>
    <xf numFmtId="0" fontId="20" fillId="0" borderId="38" xfId="3" applyFont="1" applyBorder="1" applyAlignment="1">
      <alignment horizontal="center" vertical="center"/>
    </xf>
    <xf numFmtId="0" fontId="20" fillId="0" borderId="39" xfId="3" applyFont="1" applyBorder="1" applyAlignment="1">
      <alignment horizontal="center" vertical="center"/>
    </xf>
    <xf numFmtId="0" fontId="20" fillId="0" borderId="50" xfId="3" applyFont="1" applyBorder="1" applyAlignment="1">
      <alignment horizontal="center" vertical="center"/>
    </xf>
    <xf numFmtId="0" fontId="14" fillId="0" borderId="60" xfId="3" applyBorder="1" applyAlignment="1">
      <alignment horizontal="center" vertical="center"/>
    </xf>
    <xf numFmtId="0" fontId="14" fillId="0" borderId="64" xfId="3" applyBorder="1" applyAlignment="1">
      <alignment horizontal="center" vertical="center"/>
    </xf>
    <xf numFmtId="49" fontId="13" fillId="0" borderId="0" xfId="4" applyNumberFormat="1" applyFont="1" applyAlignment="1">
      <alignment horizontal="center" vertical="center"/>
    </xf>
    <xf numFmtId="0" fontId="0" fillId="0" borderId="16" xfId="3" applyFont="1" applyBorder="1" applyAlignment="1">
      <alignment horizontal="center" vertical="center"/>
    </xf>
    <xf numFmtId="0" fontId="32" fillId="0" borderId="16" xfId="3" applyFont="1" applyBorder="1" applyAlignment="1">
      <alignment horizontal="center" vertical="center"/>
    </xf>
    <xf numFmtId="49" fontId="13" fillId="0" borderId="16" xfId="3" applyNumberFormat="1" applyFont="1" applyBorder="1" applyAlignment="1">
      <alignment horizontal="center" vertical="center"/>
    </xf>
    <xf numFmtId="0" fontId="20" fillId="0" borderId="2" xfId="3" applyFont="1" applyBorder="1" applyAlignment="1">
      <alignment horizontal="center"/>
    </xf>
    <xf numFmtId="0" fontId="29" fillId="0" borderId="2" xfId="4" applyFont="1" applyBorder="1" applyAlignment="1">
      <alignment horizontal="center" vertical="center"/>
    </xf>
    <xf numFmtId="49" fontId="29" fillId="0" borderId="2" xfId="4" applyNumberFormat="1" applyFont="1" applyBorder="1" applyAlignment="1">
      <alignment horizontal="center" vertical="center"/>
    </xf>
    <xf numFmtId="0" fontId="29" fillId="0" borderId="54" xfId="4" applyFont="1" applyBorder="1" applyAlignment="1">
      <alignment horizontal="center" vertical="center"/>
    </xf>
    <xf numFmtId="0" fontId="13" fillId="0" borderId="16" xfId="4" applyFont="1" applyBorder="1" applyAlignment="1">
      <alignment horizontal="center"/>
    </xf>
    <xf numFmtId="0" fontId="13" fillId="0" borderId="2" xfId="4" applyFont="1" applyBorder="1" applyAlignment="1">
      <alignment horizontal="center"/>
    </xf>
    <xf numFmtId="0" fontId="13" fillId="0" borderId="8" xfId="4" applyFont="1" applyBorder="1" applyAlignment="1">
      <alignment horizontal="center"/>
    </xf>
    <xf numFmtId="0" fontId="13" fillId="0" borderId="20" xfId="4" applyFont="1" applyBorder="1" applyAlignment="1">
      <alignment horizontal="center"/>
    </xf>
    <xf numFmtId="0" fontId="30" fillId="0" borderId="34" xfId="3" applyFont="1" applyBorder="1" applyAlignment="1">
      <alignment horizontal="center" vertical="top"/>
    </xf>
    <xf numFmtId="0" fontId="17" fillId="0" borderId="36" xfId="3" applyFont="1" applyBorder="1" applyAlignment="1">
      <alignment horizontal="center" vertical="center"/>
    </xf>
    <xf numFmtId="0" fontId="24" fillId="0" borderId="36" xfId="3" applyFont="1" applyBorder="1" applyAlignment="1">
      <alignment horizontal="center" vertical="center"/>
    </xf>
    <xf numFmtId="0" fontId="24" fillId="0" borderId="48" xfId="3" applyFont="1" applyBorder="1" applyAlignment="1">
      <alignment horizontal="center" vertical="center"/>
    </xf>
    <xf numFmtId="58" fontId="24" fillId="0" borderId="30" xfId="3" applyNumberFormat="1" applyFont="1" applyBorder="1" applyAlignment="1">
      <alignment horizontal="center" vertical="center"/>
    </xf>
    <xf numFmtId="0" fontId="17" fillId="0" borderId="39" xfId="3" applyFont="1" applyBorder="1" applyAlignment="1">
      <alignment horizontal="right" vertical="center"/>
    </xf>
    <xf numFmtId="0" fontId="31" fillId="0" borderId="39" xfId="3" applyFont="1" applyBorder="1" applyAlignment="1">
      <alignment horizontal="left" vertical="center"/>
    </xf>
    <xf numFmtId="0" fontId="31" fillId="0" borderId="40" xfId="3" applyFont="1" applyBorder="1" applyAlignment="1">
      <alignment horizontal="left" vertical="center"/>
    </xf>
    <xf numFmtId="0" fontId="31" fillId="0" borderId="41" xfId="3" applyFont="1" applyBorder="1" applyAlignment="1">
      <alignment horizontal="left" vertical="center"/>
    </xf>
    <xf numFmtId="0" fontId="31" fillId="0" borderId="51" xfId="3" applyFont="1" applyBorder="1" applyAlignment="1">
      <alignment horizontal="left" vertical="center"/>
    </xf>
    <xf numFmtId="0" fontId="24" fillId="0" borderId="42" xfId="3" applyFont="1" applyBorder="1" applyAlignment="1">
      <alignment horizontal="center" vertical="center"/>
    </xf>
    <xf numFmtId="0" fontId="24" fillId="0" borderId="43" xfId="3" applyFont="1" applyBorder="1" applyAlignment="1">
      <alignment horizontal="center" vertical="center"/>
    </xf>
    <xf numFmtId="0" fontId="24" fillId="0" borderId="52" xfId="3" applyFont="1" applyBorder="1" applyAlignment="1">
      <alignment horizontal="center" vertical="center"/>
    </xf>
    <xf numFmtId="0" fontId="24" fillId="0" borderId="37" xfId="3" applyFont="1" applyBorder="1" applyAlignment="1">
      <alignment horizontal="left" vertical="center"/>
    </xf>
    <xf numFmtId="0" fontId="24" fillId="0" borderId="30" xfId="3" applyFont="1" applyBorder="1" applyAlignment="1">
      <alignment horizontal="left" vertical="center"/>
    </xf>
    <xf numFmtId="0" fontId="24" fillId="0" borderId="49" xfId="3" applyFont="1" applyBorder="1" applyAlignment="1">
      <alignment horizontal="left" vertical="center"/>
    </xf>
    <xf numFmtId="0" fontId="24" fillId="0" borderId="52" xfId="3" applyFont="1" applyBorder="1" applyAlignment="1">
      <alignment horizontal="left" vertical="center"/>
    </xf>
    <xf numFmtId="0" fontId="24" fillId="0" borderId="37" xfId="3" applyFont="1" applyBorder="1" applyAlignment="1">
      <alignment horizontal="left" vertical="center" wrapText="1"/>
    </xf>
    <xf numFmtId="0" fontId="24" fillId="0" borderId="30" xfId="3" applyFont="1" applyBorder="1" applyAlignment="1">
      <alignment horizontal="left" vertical="center" wrapText="1"/>
    </xf>
    <xf numFmtId="0" fontId="24" fillId="0" borderId="49" xfId="3" applyFont="1" applyBorder="1" applyAlignment="1">
      <alignment horizontal="left" vertical="center" wrapText="1"/>
    </xf>
    <xf numFmtId="0" fontId="14" fillId="0" borderId="39" xfId="3" applyBorder="1" applyAlignment="1">
      <alignment horizontal="center" vertical="center"/>
    </xf>
    <xf numFmtId="0" fontId="14" fillId="0" borderId="50" xfId="3" applyBorder="1" applyAlignment="1">
      <alignment horizontal="center" vertical="center"/>
    </xf>
    <xf numFmtId="0" fontId="31" fillId="0" borderId="45" xfId="3" applyFont="1" applyBorder="1" applyAlignment="1">
      <alignment horizontal="center" vertical="center"/>
    </xf>
    <xf numFmtId="0" fontId="31" fillId="0" borderId="46" xfId="3" applyFont="1" applyBorder="1" applyAlignment="1">
      <alignment horizontal="left" vertical="center"/>
    </xf>
    <xf numFmtId="0" fontId="14" fillId="0" borderId="44" xfId="3" applyBorder="1" applyAlignment="1">
      <alignment horizontal="left" vertical="center"/>
    </xf>
    <xf numFmtId="0" fontId="14" fillId="0" borderId="43" xfId="3" applyBorder="1" applyAlignment="1">
      <alignment horizontal="left" vertical="center"/>
    </xf>
    <xf numFmtId="0" fontId="25" fillId="0" borderId="35" xfId="3" applyFont="1" applyBorder="1" applyAlignment="1">
      <alignment horizontal="left" vertical="center"/>
    </xf>
    <xf numFmtId="0" fontId="25" fillId="0" borderId="36" xfId="3" applyFont="1" applyBorder="1" applyAlignment="1">
      <alignment horizontal="left" vertical="center"/>
    </xf>
    <xf numFmtId="0" fontId="25" fillId="0" borderId="48" xfId="3" applyFont="1" applyBorder="1" applyAlignment="1">
      <alignment horizontal="left" vertical="center"/>
    </xf>
    <xf numFmtId="0" fontId="31" fillId="0" borderId="47" xfId="3" applyFont="1" applyBorder="1" applyAlignment="1">
      <alignment horizontal="left" vertical="center"/>
    </xf>
    <xf numFmtId="0" fontId="24" fillId="0" borderId="39" xfId="3" applyFont="1" applyBorder="1" applyAlignment="1">
      <alignment horizontal="center" vertical="center"/>
    </xf>
    <xf numFmtId="0" fontId="31" fillId="0" borderId="39" xfId="3" applyFont="1" applyBorder="1" applyAlignment="1">
      <alignment horizontal="center" vertical="center"/>
    </xf>
    <xf numFmtId="0" fontId="24" fillId="0" borderId="50" xfId="3" applyFont="1" applyBorder="1" applyAlignment="1">
      <alignment horizontal="center" vertical="center"/>
    </xf>
    <xf numFmtId="0" fontId="17" fillId="0" borderId="14" xfId="3" applyFont="1" applyBorder="1" applyAlignment="1">
      <alignment horizontal="left" vertical="center"/>
    </xf>
    <xf numFmtId="0" fontId="17" fillId="0" borderId="15" xfId="3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9" fillId="0" borderId="8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4" fillId="2" borderId="12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wrapText="1"/>
    </xf>
    <xf numFmtId="0" fontId="1" fillId="0" borderId="3" xfId="0" quotePrefix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</cellXfs>
  <cellStyles count="7">
    <cellStyle name="S10" xfId="6" xr:uid="{00000000-0005-0000-0000-000036000000}"/>
    <cellStyle name="常规" xfId="0" builtinId="0"/>
    <cellStyle name="常规 2" xfId="3" xr:uid="{00000000-0005-0000-0000-000033000000}"/>
    <cellStyle name="常规 3" xfId="4" xr:uid="{00000000-0005-0000-0000-000034000000}"/>
    <cellStyle name="常规 4" xfId="5" xr:uid="{00000000-0005-0000-0000-000035000000}"/>
    <cellStyle name="常规 40" xfId="1" xr:uid="{00000000-0005-0000-0000-00000B000000}"/>
    <cellStyle name="常规_110509_2006-09-28" xfId="2" xr:uid="{00000000-0005-0000-0000-00001C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checked="Checked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checked="Checked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checked="Checked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noThreeD="1"/>
</file>

<file path=xl/ctrlProps/ctrlProp110.xml><?xml version="1.0" encoding="utf-8"?>
<formControlPr xmlns="http://schemas.microsoft.com/office/spreadsheetml/2009/9/main" objectType="CheckBox" checked="Checked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checked="Checked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noThreeD="1"/>
</file>

<file path=xl/ctrlProps/ctrlProp129.xml><?xml version="1.0" encoding="utf-8"?>
<formControlPr xmlns="http://schemas.microsoft.com/office/spreadsheetml/2009/9/main" objectType="CheckBox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9525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9525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49</xdr:row>
          <xdr:rowOff>200025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38100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3</xdr:row>
          <xdr:rowOff>200025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142875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133350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3</xdr:row>
          <xdr:rowOff>180975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38100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247650</xdr:colOff>
          <xdr:row>11</xdr:row>
          <xdr:rowOff>142875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219075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171450</xdr:colOff>
          <xdr:row>7</xdr:row>
          <xdr:rowOff>219075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257175</xdr:colOff>
          <xdr:row>13</xdr:row>
          <xdr:rowOff>180975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11</xdr:row>
          <xdr:rowOff>142875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11</xdr:row>
          <xdr:rowOff>209550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12</xdr:row>
          <xdr:rowOff>180975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123825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13</xdr:row>
          <xdr:rowOff>142875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123825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247650</xdr:colOff>
          <xdr:row>8</xdr:row>
          <xdr:rowOff>180975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371475</xdr:colOff>
          <xdr:row>7</xdr:row>
          <xdr:rowOff>180975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57150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219075</xdr:colOff>
          <xdr:row>12</xdr:row>
          <xdr:rowOff>180975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22</xdr:row>
          <xdr:rowOff>104775</xdr:rowOff>
        </xdr:from>
        <xdr:to>
          <xdr:col>3</xdr:col>
          <xdr:colOff>352425</xdr:colOff>
          <xdr:row>24</xdr:row>
          <xdr:rowOff>200025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247650</xdr:colOff>
          <xdr:row>12</xdr:row>
          <xdr:rowOff>133350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323850</xdr:colOff>
          <xdr:row>13</xdr:row>
          <xdr:rowOff>142875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323850</xdr:colOff>
          <xdr:row>11</xdr:row>
          <xdr:rowOff>161925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12</xdr:row>
          <xdr:rowOff>142875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2</xdr:col>
          <xdr:colOff>819150</xdr:colOff>
          <xdr:row>7</xdr:row>
          <xdr:rowOff>200025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2</xdr:col>
          <xdr:colOff>781050</xdr:colOff>
          <xdr:row>9</xdr:row>
          <xdr:rowOff>161925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0" y="3089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0" y="30892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0" y="30892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0" y="3089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0" y="3089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>
        <a:xfrm>
          <a:off x="0" y="3089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>
        <a:xfrm>
          <a:off x="0" y="30892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>
        <a:xfrm>
          <a:off x="0" y="30892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>
        <a:xfrm>
          <a:off x="0" y="3089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>
        <a:xfrm>
          <a:off x="0" y="3089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>
        <a:xfrm>
          <a:off x="0" y="3089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>
        <a:xfrm>
          <a:off x="0" y="30892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>
          <a:spLocks noChangeArrowheads="1"/>
        </xdr:cNvSpPr>
      </xdr:nvSpPr>
      <xdr:spPr>
        <a:xfrm>
          <a:off x="0" y="30892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 txBox="1">
          <a:spLocks noChangeArrowheads="1"/>
        </xdr:cNvSpPr>
      </xdr:nvSpPr>
      <xdr:spPr>
        <a:xfrm>
          <a:off x="0" y="3089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84675" cy="28575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>
          <a:spLocks noChangeArrowheads="1"/>
        </xdr:cNvSpPr>
      </xdr:nvSpPr>
      <xdr:spPr>
        <a:xfrm>
          <a:off x="0" y="30892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460875" cy="2857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>
          <a:spLocks noChangeArrowheads="1"/>
        </xdr:cNvSpPr>
      </xdr:nvSpPr>
      <xdr:spPr>
        <a:xfrm>
          <a:off x="0" y="30892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 txBox="1">
          <a:spLocks noChangeArrowheads="1"/>
        </xdr:cNvSpPr>
      </xdr:nvSpPr>
      <xdr:spPr>
        <a:xfrm>
          <a:off x="0" y="3089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 txBox="1">
          <a:spLocks noChangeArrowheads="1"/>
        </xdr:cNvSpPr>
      </xdr:nvSpPr>
      <xdr:spPr>
        <a:xfrm>
          <a:off x="0" y="3089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 txBox="1">
          <a:spLocks noChangeArrowheads="1"/>
        </xdr:cNvSpPr>
      </xdr:nvSpPr>
      <xdr:spPr>
        <a:xfrm>
          <a:off x="0" y="3089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84675" cy="28575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>
          <a:spLocks noChangeArrowheads="1"/>
        </xdr:cNvSpPr>
      </xdr:nvSpPr>
      <xdr:spPr>
        <a:xfrm>
          <a:off x="0" y="30892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460875" cy="28575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 txBox="1">
          <a:spLocks noChangeArrowheads="1"/>
        </xdr:cNvSpPr>
      </xdr:nvSpPr>
      <xdr:spPr>
        <a:xfrm>
          <a:off x="0" y="30892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 txBox="1">
          <a:spLocks noChangeArrowheads="1"/>
        </xdr:cNvSpPr>
      </xdr:nvSpPr>
      <xdr:spPr>
        <a:xfrm>
          <a:off x="0" y="3089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 txBox="1">
          <a:spLocks noChangeArrowheads="1"/>
        </xdr:cNvSpPr>
      </xdr:nvSpPr>
      <xdr:spPr>
        <a:xfrm>
          <a:off x="0" y="3089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SpPr txBox="1">
          <a:spLocks noChangeArrowheads="1"/>
        </xdr:cNvSpPr>
      </xdr:nvSpPr>
      <xdr:spPr>
        <a:xfrm>
          <a:off x="0" y="3089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84675" cy="28575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SpPr txBox="1">
          <a:spLocks noChangeArrowheads="1"/>
        </xdr:cNvSpPr>
      </xdr:nvSpPr>
      <xdr:spPr>
        <a:xfrm>
          <a:off x="0" y="30892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460875" cy="28575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 txBox="1">
          <a:spLocks noChangeArrowheads="1"/>
        </xdr:cNvSpPr>
      </xdr:nvSpPr>
      <xdr:spPr>
        <a:xfrm>
          <a:off x="0" y="30892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SpPr txBox="1">
          <a:spLocks noChangeArrowheads="1"/>
        </xdr:cNvSpPr>
      </xdr:nvSpPr>
      <xdr:spPr>
        <a:xfrm>
          <a:off x="0" y="3089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84675" cy="28575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SpPr txBox="1">
          <a:spLocks noChangeArrowheads="1"/>
        </xdr:cNvSpPr>
      </xdr:nvSpPr>
      <xdr:spPr>
        <a:xfrm>
          <a:off x="0" y="30892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460875" cy="28575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SpPr txBox="1">
          <a:spLocks noChangeArrowheads="1"/>
        </xdr:cNvSpPr>
      </xdr:nvSpPr>
      <xdr:spPr>
        <a:xfrm>
          <a:off x="0" y="30892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SpPr txBox="1">
          <a:spLocks noChangeArrowheads="1"/>
        </xdr:cNvSpPr>
      </xdr:nvSpPr>
      <xdr:spPr>
        <a:xfrm>
          <a:off x="0" y="3089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SpPr txBox="1">
          <a:spLocks noChangeArrowheads="1"/>
        </xdr:cNvSpPr>
      </xdr:nvSpPr>
      <xdr:spPr>
        <a:xfrm>
          <a:off x="0" y="3089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SpPr txBox="1">
          <a:spLocks noChangeArrowheads="1"/>
        </xdr:cNvSpPr>
      </xdr:nvSpPr>
      <xdr:spPr>
        <a:xfrm>
          <a:off x="0" y="3089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84675" cy="28575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SpPr txBox="1">
          <a:spLocks noChangeArrowheads="1"/>
        </xdr:cNvSpPr>
      </xdr:nvSpPr>
      <xdr:spPr>
        <a:xfrm>
          <a:off x="0" y="30892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460875" cy="28575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SpPr txBox="1">
          <a:spLocks noChangeArrowheads="1"/>
        </xdr:cNvSpPr>
      </xdr:nvSpPr>
      <xdr:spPr>
        <a:xfrm>
          <a:off x="0" y="30892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SpPr txBox="1">
          <a:spLocks noChangeArrowheads="1"/>
        </xdr:cNvSpPr>
      </xdr:nvSpPr>
      <xdr:spPr>
        <a:xfrm>
          <a:off x="0" y="3089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SpPr txBox="1">
          <a:spLocks noChangeArrowheads="1"/>
        </xdr:cNvSpPr>
      </xdr:nvSpPr>
      <xdr:spPr>
        <a:xfrm>
          <a:off x="0" y="3089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SpPr txBox="1">
          <a:spLocks noChangeArrowheads="1"/>
        </xdr:cNvSpPr>
      </xdr:nvSpPr>
      <xdr:spPr>
        <a:xfrm>
          <a:off x="0" y="3089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84675" cy="28575"/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SpPr txBox="1">
          <a:spLocks noChangeArrowheads="1"/>
        </xdr:cNvSpPr>
      </xdr:nvSpPr>
      <xdr:spPr>
        <a:xfrm>
          <a:off x="0" y="30892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460875" cy="28575"/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SpPr txBox="1">
          <a:spLocks noChangeArrowheads="1"/>
        </xdr:cNvSpPr>
      </xdr:nvSpPr>
      <xdr:spPr>
        <a:xfrm>
          <a:off x="0" y="30892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SpPr txBox="1">
          <a:spLocks noChangeArrowheads="1"/>
        </xdr:cNvSpPr>
      </xdr:nvSpPr>
      <xdr:spPr>
        <a:xfrm>
          <a:off x="0" y="3089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84675" cy="28575"/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SpPr txBox="1">
          <a:spLocks noChangeArrowheads="1"/>
        </xdr:cNvSpPr>
      </xdr:nvSpPr>
      <xdr:spPr>
        <a:xfrm>
          <a:off x="0" y="30892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460875" cy="28575"/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SpPr txBox="1">
          <a:spLocks noChangeArrowheads="1"/>
        </xdr:cNvSpPr>
      </xdr:nvSpPr>
      <xdr:spPr>
        <a:xfrm>
          <a:off x="0" y="30892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SpPr txBox="1">
          <a:spLocks noChangeArrowheads="1"/>
        </xdr:cNvSpPr>
      </xdr:nvSpPr>
      <xdr:spPr>
        <a:xfrm>
          <a:off x="0" y="3089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SpPr txBox="1">
          <a:spLocks noChangeArrowheads="1"/>
        </xdr:cNvSpPr>
      </xdr:nvSpPr>
      <xdr:spPr>
        <a:xfrm>
          <a:off x="0" y="3089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SpPr txBox="1">
          <a:spLocks noChangeArrowheads="1"/>
        </xdr:cNvSpPr>
      </xdr:nvSpPr>
      <xdr:spPr>
        <a:xfrm>
          <a:off x="0" y="3089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84675" cy="28575"/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SpPr txBox="1">
          <a:spLocks noChangeArrowheads="1"/>
        </xdr:cNvSpPr>
      </xdr:nvSpPr>
      <xdr:spPr>
        <a:xfrm>
          <a:off x="0" y="30892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460875" cy="28575"/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00000000-0008-0000-0700-000030000000}"/>
            </a:ext>
          </a:extLst>
        </xdr:cNvPr>
        <xdr:cNvSpPr txBox="1">
          <a:spLocks noChangeArrowheads="1"/>
        </xdr:cNvSpPr>
      </xdr:nvSpPr>
      <xdr:spPr>
        <a:xfrm>
          <a:off x="0" y="30892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SpPr txBox="1">
          <a:spLocks noChangeArrowheads="1"/>
        </xdr:cNvSpPr>
      </xdr:nvSpPr>
      <xdr:spPr>
        <a:xfrm>
          <a:off x="0" y="3089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00000000-0008-0000-0700-000032000000}"/>
            </a:ext>
          </a:extLst>
        </xdr:cNvPr>
        <xdr:cNvSpPr txBox="1">
          <a:spLocks noChangeArrowheads="1"/>
        </xdr:cNvSpPr>
      </xdr:nvSpPr>
      <xdr:spPr>
        <a:xfrm>
          <a:off x="0" y="3089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00000000-0008-0000-0700-000033000000}"/>
            </a:ext>
          </a:extLst>
        </xdr:cNvPr>
        <xdr:cNvSpPr txBox="1">
          <a:spLocks noChangeArrowheads="1"/>
        </xdr:cNvSpPr>
      </xdr:nvSpPr>
      <xdr:spPr>
        <a:xfrm>
          <a:off x="0" y="3089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84675" cy="28575"/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SpPr txBox="1">
          <a:spLocks noChangeArrowheads="1"/>
        </xdr:cNvSpPr>
      </xdr:nvSpPr>
      <xdr:spPr>
        <a:xfrm>
          <a:off x="0" y="30892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460875" cy="28575"/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00000000-0008-0000-0700-000035000000}"/>
            </a:ext>
          </a:extLst>
        </xdr:cNvPr>
        <xdr:cNvSpPr txBox="1">
          <a:spLocks noChangeArrowheads="1"/>
        </xdr:cNvSpPr>
      </xdr:nvSpPr>
      <xdr:spPr>
        <a:xfrm>
          <a:off x="0" y="30892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54" name="Text Box 1">
          <a:extLst>
            <a:ext uri="{FF2B5EF4-FFF2-40B4-BE49-F238E27FC236}">
              <a16:creationId xmlns:a16="http://schemas.microsoft.com/office/drawing/2014/main" id="{00000000-0008-0000-0700-000036000000}"/>
            </a:ext>
          </a:extLst>
        </xdr:cNvPr>
        <xdr:cNvSpPr txBox="1">
          <a:spLocks noChangeArrowheads="1"/>
        </xdr:cNvSpPr>
      </xdr:nvSpPr>
      <xdr:spPr>
        <a:xfrm>
          <a:off x="0" y="3089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84675" cy="28575"/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SpPr txBox="1">
          <a:spLocks noChangeArrowheads="1"/>
        </xdr:cNvSpPr>
      </xdr:nvSpPr>
      <xdr:spPr>
        <a:xfrm>
          <a:off x="0" y="30892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460875" cy="28575"/>
    <xdr:sp macro="" textlink="">
      <xdr:nvSpPr>
        <xdr:cNvPr id="56" name="Text Box 1">
          <a:extLst>
            <a:ext uri="{FF2B5EF4-FFF2-40B4-BE49-F238E27FC236}">
              <a16:creationId xmlns:a16="http://schemas.microsoft.com/office/drawing/2014/main" id="{00000000-0008-0000-0700-000038000000}"/>
            </a:ext>
          </a:extLst>
        </xdr:cNvPr>
        <xdr:cNvSpPr txBox="1">
          <a:spLocks noChangeArrowheads="1"/>
        </xdr:cNvSpPr>
      </xdr:nvSpPr>
      <xdr:spPr>
        <a:xfrm>
          <a:off x="0" y="30892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00000000-0008-0000-0700-000039000000}"/>
            </a:ext>
          </a:extLst>
        </xdr:cNvPr>
        <xdr:cNvSpPr txBox="1">
          <a:spLocks noChangeArrowheads="1"/>
        </xdr:cNvSpPr>
      </xdr:nvSpPr>
      <xdr:spPr>
        <a:xfrm>
          <a:off x="0" y="3089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58" name="Text Box 1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SpPr txBox="1">
          <a:spLocks noChangeArrowheads="1"/>
        </xdr:cNvSpPr>
      </xdr:nvSpPr>
      <xdr:spPr>
        <a:xfrm>
          <a:off x="0" y="3089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00000000-0008-0000-0700-00003B000000}"/>
            </a:ext>
          </a:extLst>
        </xdr:cNvPr>
        <xdr:cNvSpPr txBox="1">
          <a:spLocks noChangeArrowheads="1"/>
        </xdr:cNvSpPr>
      </xdr:nvSpPr>
      <xdr:spPr>
        <a:xfrm>
          <a:off x="0" y="3089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84675" cy="28575"/>
    <xdr:sp macro="" textlink="">
      <xdr:nvSpPr>
        <xdr:cNvPr id="60" name="Text Box 1">
          <a:extLst>
            <a:ext uri="{FF2B5EF4-FFF2-40B4-BE49-F238E27FC236}">
              <a16:creationId xmlns:a16="http://schemas.microsoft.com/office/drawing/2014/main" id="{00000000-0008-0000-0700-00003C000000}"/>
            </a:ext>
          </a:extLst>
        </xdr:cNvPr>
        <xdr:cNvSpPr txBox="1">
          <a:spLocks noChangeArrowheads="1"/>
        </xdr:cNvSpPr>
      </xdr:nvSpPr>
      <xdr:spPr>
        <a:xfrm>
          <a:off x="0" y="30892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460875" cy="28575"/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00000000-0008-0000-0700-00003D000000}"/>
            </a:ext>
          </a:extLst>
        </xdr:cNvPr>
        <xdr:cNvSpPr txBox="1">
          <a:spLocks noChangeArrowheads="1"/>
        </xdr:cNvSpPr>
      </xdr:nvSpPr>
      <xdr:spPr>
        <a:xfrm>
          <a:off x="0" y="30892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62" name="Text Box 1">
          <a:extLst>
            <a:ext uri="{FF2B5EF4-FFF2-40B4-BE49-F238E27FC236}">
              <a16:creationId xmlns:a16="http://schemas.microsoft.com/office/drawing/2014/main" id="{00000000-0008-0000-0700-00003E000000}"/>
            </a:ext>
          </a:extLst>
        </xdr:cNvPr>
        <xdr:cNvSpPr txBox="1">
          <a:spLocks noChangeArrowheads="1"/>
        </xdr:cNvSpPr>
      </xdr:nvSpPr>
      <xdr:spPr>
        <a:xfrm>
          <a:off x="0" y="3089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00000000-0008-0000-0700-00003F000000}"/>
            </a:ext>
          </a:extLst>
        </xdr:cNvPr>
        <xdr:cNvSpPr txBox="1">
          <a:spLocks noChangeArrowheads="1"/>
        </xdr:cNvSpPr>
      </xdr:nvSpPr>
      <xdr:spPr>
        <a:xfrm>
          <a:off x="0" y="3089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id="{00000000-0008-0000-0700-000040000000}"/>
            </a:ext>
          </a:extLst>
        </xdr:cNvPr>
        <xdr:cNvSpPr txBox="1">
          <a:spLocks noChangeArrowheads="1"/>
        </xdr:cNvSpPr>
      </xdr:nvSpPr>
      <xdr:spPr>
        <a:xfrm>
          <a:off x="0" y="3089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84675" cy="28575"/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00000000-0008-0000-0700-000041000000}"/>
            </a:ext>
          </a:extLst>
        </xdr:cNvPr>
        <xdr:cNvSpPr txBox="1">
          <a:spLocks noChangeArrowheads="1"/>
        </xdr:cNvSpPr>
      </xdr:nvSpPr>
      <xdr:spPr>
        <a:xfrm>
          <a:off x="0" y="30892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460875" cy="28575"/>
    <xdr:sp macro="" textlink="">
      <xdr:nvSpPr>
        <xdr:cNvPr id="66" name="Text Box 1">
          <a:extLst>
            <a:ext uri="{FF2B5EF4-FFF2-40B4-BE49-F238E27FC236}">
              <a16:creationId xmlns:a16="http://schemas.microsoft.com/office/drawing/2014/main" id="{00000000-0008-0000-0700-000042000000}"/>
            </a:ext>
          </a:extLst>
        </xdr:cNvPr>
        <xdr:cNvSpPr txBox="1">
          <a:spLocks noChangeArrowheads="1"/>
        </xdr:cNvSpPr>
      </xdr:nvSpPr>
      <xdr:spPr>
        <a:xfrm>
          <a:off x="0" y="30892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22\DOCUME~1\baodihui\LOCALS~1\Temp\notesE8DBF2\&#27169;&#26495;\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506;&#36335;&#32773;/&#25506;&#36335;&#32773;&#25104;&#20154;&#35013;/&#22823;&#36135;&#21046;&#21333;/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4FW/&#25289;&#38142;BOM&#21333;/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&#26700;&#38754;/&#25289;&#38142;BOM&#21333;/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4.xml"/><Relationship Id="rId18" Type="http://schemas.openxmlformats.org/officeDocument/2006/relationships/ctrlProp" Target="../ctrlProps/ctrlProp79.xml"/><Relationship Id="rId26" Type="http://schemas.openxmlformats.org/officeDocument/2006/relationships/ctrlProp" Target="../ctrlProps/ctrlProp87.xml"/><Relationship Id="rId39" Type="http://schemas.openxmlformats.org/officeDocument/2006/relationships/ctrlProp" Target="../ctrlProps/ctrlProp100.xml"/><Relationship Id="rId21" Type="http://schemas.openxmlformats.org/officeDocument/2006/relationships/ctrlProp" Target="../ctrlProps/ctrlProp82.xml"/><Relationship Id="rId34" Type="http://schemas.openxmlformats.org/officeDocument/2006/relationships/ctrlProp" Target="../ctrlProps/ctrlProp95.xml"/><Relationship Id="rId7" Type="http://schemas.openxmlformats.org/officeDocument/2006/relationships/ctrlProp" Target="../ctrlProps/ctrlProp68.xml"/><Relationship Id="rId12" Type="http://schemas.openxmlformats.org/officeDocument/2006/relationships/ctrlProp" Target="../ctrlProps/ctrlProp73.xml"/><Relationship Id="rId17" Type="http://schemas.openxmlformats.org/officeDocument/2006/relationships/ctrlProp" Target="../ctrlProps/ctrlProp78.xml"/><Relationship Id="rId25" Type="http://schemas.openxmlformats.org/officeDocument/2006/relationships/ctrlProp" Target="../ctrlProps/ctrlProp86.xml"/><Relationship Id="rId33" Type="http://schemas.openxmlformats.org/officeDocument/2006/relationships/ctrlProp" Target="../ctrlProps/ctrlProp94.xml"/><Relationship Id="rId38" Type="http://schemas.openxmlformats.org/officeDocument/2006/relationships/ctrlProp" Target="../ctrlProps/ctrlProp99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77.xml"/><Relationship Id="rId20" Type="http://schemas.openxmlformats.org/officeDocument/2006/relationships/ctrlProp" Target="../ctrlProps/ctrlProp81.xml"/><Relationship Id="rId29" Type="http://schemas.openxmlformats.org/officeDocument/2006/relationships/ctrlProp" Target="../ctrlProps/ctrlProp90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67.xml"/><Relationship Id="rId11" Type="http://schemas.openxmlformats.org/officeDocument/2006/relationships/ctrlProp" Target="../ctrlProps/ctrlProp72.xml"/><Relationship Id="rId24" Type="http://schemas.openxmlformats.org/officeDocument/2006/relationships/ctrlProp" Target="../ctrlProps/ctrlProp85.xml"/><Relationship Id="rId32" Type="http://schemas.openxmlformats.org/officeDocument/2006/relationships/ctrlProp" Target="../ctrlProps/ctrlProp93.xml"/><Relationship Id="rId37" Type="http://schemas.openxmlformats.org/officeDocument/2006/relationships/ctrlProp" Target="../ctrlProps/ctrlProp98.xml"/><Relationship Id="rId40" Type="http://schemas.openxmlformats.org/officeDocument/2006/relationships/ctrlProp" Target="../ctrlProps/ctrlProp101.xml"/><Relationship Id="rId5" Type="http://schemas.openxmlformats.org/officeDocument/2006/relationships/ctrlProp" Target="../ctrlProps/ctrlProp66.xml"/><Relationship Id="rId15" Type="http://schemas.openxmlformats.org/officeDocument/2006/relationships/ctrlProp" Target="../ctrlProps/ctrlProp76.xml"/><Relationship Id="rId23" Type="http://schemas.openxmlformats.org/officeDocument/2006/relationships/ctrlProp" Target="../ctrlProps/ctrlProp84.xml"/><Relationship Id="rId28" Type="http://schemas.openxmlformats.org/officeDocument/2006/relationships/ctrlProp" Target="../ctrlProps/ctrlProp89.xml"/><Relationship Id="rId36" Type="http://schemas.openxmlformats.org/officeDocument/2006/relationships/ctrlProp" Target="../ctrlProps/ctrlProp97.xml"/><Relationship Id="rId10" Type="http://schemas.openxmlformats.org/officeDocument/2006/relationships/ctrlProp" Target="../ctrlProps/ctrlProp71.xml"/><Relationship Id="rId19" Type="http://schemas.openxmlformats.org/officeDocument/2006/relationships/ctrlProp" Target="../ctrlProps/ctrlProp80.xml"/><Relationship Id="rId31" Type="http://schemas.openxmlformats.org/officeDocument/2006/relationships/ctrlProp" Target="../ctrlProps/ctrlProp92.xml"/><Relationship Id="rId4" Type="http://schemas.openxmlformats.org/officeDocument/2006/relationships/ctrlProp" Target="../ctrlProps/ctrlProp65.xml"/><Relationship Id="rId9" Type="http://schemas.openxmlformats.org/officeDocument/2006/relationships/ctrlProp" Target="../ctrlProps/ctrlProp70.xml"/><Relationship Id="rId14" Type="http://schemas.openxmlformats.org/officeDocument/2006/relationships/ctrlProp" Target="../ctrlProps/ctrlProp75.xml"/><Relationship Id="rId22" Type="http://schemas.openxmlformats.org/officeDocument/2006/relationships/ctrlProp" Target="../ctrlProps/ctrlProp83.xml"/><Relationship Id="rId27" Type="http://schemas.openxmlformats.org/officeDocument/2006/relationships/ctrlProp" Target="../ctrlProps/ctrlProp88.xml"/><Relationship Id="rId30" Type="http://schemas.openxmlformats.org/officeDocument/2006/relationships/ctrlProp" Target="../ctrlProps/ctrlProp91.xml"/><Relationship Id="rId35" Type="http://schemas.openxmlformats.org/officeDocument/2006/relationships/ctrlProp" Target="../ctrlProps/ctrlProp96.xml"/><Relationship Id="rId8" Type="http://schemas.openxmlformats.org/officeDocument/2006/relationships/ctrlProp" Target="../ctrlProps/ctrlProp69.xml"/><Relationship Id="rId3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4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workbookViewId="0">
      <selection activeCell="D27" sqref="D27"/>
    </sheetView>
  </sheetViews>
  <sheetFormatPr defaultColWidth="11" defaultRowHeight="14.25"/>
  <cols>
    <col min="1" max="1" width="5.5" customWidth="1"/>
    <col min="2" max="2" width="96.375" style="217" customWidth="1"/>
    <col min="3" max="3" width="10.125" customWidth="1"/>
  </cols>
  <sheetData>
    <row r="1" spans="1:2" ht="21" customHeight="1">
      <c r="A1" s="218"/>
      <c r="B1" s="219" t="s">
        <v>0</v>
      </c>
    </row>
    <row r="2" spans="1:2">
      <c r="A2" s="20">
        <v>1</v>
      </c>
      <c r="B2" s="220" t="s">
        <v>1</v>
      </c>
    </row>
    <row r="3" spans="1:2">
      <c r="A3" s="20">
        <v>2</v>
      </c>
      <c r="B3" s="220" t="s">
        <v>2</v>
      </c>
    </row>
    <row r="4" spans="1:2">
      <c r="A4" s="20">
        <v>3</v>
      </c>
      <c r="B4" s="220" t="s">
        <v>3</v>
      </c>
    </row>
    <row r="5" spans="1:2">
      <c r="A5" s="20">
        <v>4</v>
      </c>
      <c r="B5" s="220" t="s">
        <v>4</v>
      </c>
    </row>
    <row r="6" spans="1:2">
      <c r="A6" s="20">
        <v>5</v>
      </c>
      <c r="B6" s="220" t="s">
        <v>5</v>
      </c>
    </row>
    <row r="7" spans="1:2">
      <c r="A7" s="20">
        <v>6</v>
      </c>
      <c r="B7" s="220" t="s">
        <v>6</v>
      </c>
    </row>
    <row r="8" spans="1:2" s="216" customFormat="1" ht="15" customHeight="1">
      <c r="A8" s="221">
        <v>7</v>
      </c>
      <c r="B8" s="222" t="s">
        <v>7</v>
      </c>
    </row>
    <row r="9" spans="1:2" ht="18.95" customHeight="1">
      <c r="A9" s="218"/>
      <c r="B9" s="223" t="s">
        <v>8</v>
      </c>
    </row>
    <row r="10" spans="1:2" ht="15.95" customHeight="1">
      <c r="A10" s="20">
        <v>1</v>
      </c>
      <c r="B10" s="224" t="s">
        <v>9</v>
      </c>
    </row>
    <row r="11" spans="1:2">
      <c r="A11" s="20">
        <v>2</v>
      </c>
      <c r="B11" s="220" t="s">
        <v>10</v>
      </c>
    </row>
    <row r="12" spans="1:2">
      <c r="A12" s="20">
        <v>3</v>
      </c>
      <c r="B12" s="222" t="s">
        <v>11</v>
      </c>
    </row>
    <row r="13" spans="1:2">
      <c r="A13" s="20">
        <v>4</v>
      </c>
      <c r="B13" s="220" t="s">
        <v>12</v>
      </c>
    </row>
    <row r="14" spans="1:2">
      <c r="A14" s="20">
        <v>5</v>
      </c>
      <c r="B14" s="220" t="s">
        <v>13</v>
      </c>
    </row>
    <row r="15" spans="1:2">
      <c r="A15" s="20">
        <v>6</v>
      </c>
      <c r="B15" s="220" t="s">
        <v>14</v>
      </c>
    </row>
    <row r="16" spans="1:2">
      <c r="A16" s="20">
        <v>7</v>
      </c>
      <c r="B16" s="220" t="s">
        <v>15</v>
      </c>
    </row>
    <row r="17" spans="1:2">
      <c r="A17" s="20">
        <v>8</v>
      </c>
      <c r="B17" s="220" t="s">
        <v>16</v>
      </c>
    </row>
    <row r="18" spans="1:2">
      <c r="A18" s="20">
        <v>9</v>
      </c>
      <c r="B18" s="220" t="s">
        <v>17</v>
      </c>
    </row>
    <row r="19" spans="1:2">
      <c r="A19" s="20"/>
      <c r="B19" s="220"/>
    </row>
    <row r="20" spans="1:2" ht="20.25">
      <c r="A20" s="218"/>
      <c r="B20" s="219" t="s">
        <v>18</v>
      </c>
    </row>
    <row r="21" spans="1:2">
      <c r="A21" s="20">
        <v>1</v>
      </c>
      <c r="B21" s="220" t="s">
        <v>19</v>
      </c>
    </row>
    <row r="22" spans="1:2">
      <c r="A22" s="20">
        <v>2</v>
      </c>
      <c r="B22" s="220" t="s">
        <v>20</v>
      </c>
    </row>
    <row r="23" spans="1:2">
      <c r="A23" s="20">
        <v>3</v>
      </c>
      <c r="B23" s="220" t="s">
        <v>21</v>
      </c>
    </row>
    <row r="24" spans="1:2">
      <c r="A24" s="20">
        <v>4</v>
      </c>
      <c r="B24" s="220" t="s">
        <v>22</v>
      </c>
    </row>
    <row r="25" spans="1:2">
      <c r="A25" s="20">
        <v>5</v>
      </c>
      <c r="B25" s="220" t="s">
        <v>23</v>
      </c>
    </row>
    <row r="26" spans="1:2">
      <c r="A26" s="20">
        <v>6</v>
      </c>
      <c r="B26" s="220" t="s">
        <v>24</v>
      </c>
    </row>
    <row r="27" spans="1:2">
      <c r="A27" s="20">
        <v>7</v>
      </c>
      <c r="B27" s="220" t="s">
        <v>25</v>
      </c>
    </row>
    <row r="28" spans="1:2">
      <c r="A28" s="20"/>
      <c r="B28" s="220"/>
    </row>
    <row r="29" spans="1:2" ht="20.25">
      <c r="A29" s="218"/>
      <c r="B29" s="219" t="s">
        <v>26</v>
      </c>
    </row>
    <row r="30" spans="1:2">
      <c r="A30" s="20">
        <v>1</v>
      </c>
      <c r="B30" s="220" t="s">
        <v>27</v>
      </c>
    </row>
    <row r="31" spans="1:2">
      <c r="A31" s="20">
        <v>2</v>
      </c>
      <c r="B31" s="220" t="s">
        <v>28</v>
      </c>
    </row>
    <row r="32" spans="1:2">
      <c r="A32" s="20">
        <v>3</v>
      </c>
      <c r="B32" s="220" t="s">
        <v>29</v>
      </c>
    </row>
    <row r="33" spans="1:2" ht="28.5">
      <c r="A33" s="20">
        <v>4</v>
      </c>
      <c r="B33" s="220" t="s">
        <v>30</v>
      </c>
    </row>
    <row r="34" spans="1:2">
      <c r="A34" s="20">
        <v>5</v>
      </c>
      <c r="B34" s="220" t="s">
        <v>31</v>
      </c>
    </row>
    <row r="35" spans="1:2">
      <c r="A35" s="20">
        <v>6</v>
      </c>
      <c r="B35" s="220" t="s">
        <v>32</v>
      </c>
    </row>
    <row r="36" spans="1:2">
      <c r="A36" s="20">
        <v>7</v>
      </c>
      <c r="B36" s="220" t="s">
        <v>33</v>
      </c>
    </row>
    <row r="37" spans="1:2">
      <c r="A37" s="20"/>
      <c r="B37" s="220"/>
    </row>
    <row r="39" spans="1:2">
      <c r="A39" s="225" t="s">
        <v>34</v>
      </c>
      <c r="B39" s="226"/>
    </row>
  </sheetData>
  <phoneticPr fontId="60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231" t="s">
        <v>35</v>
      </c>
      <c r="C2" s="232"/>
      <c r="D2" s="232"/>
      <c r="E2" s="232"/>
      <c r="F2" s="232"/>
      <c r="G2" s="232"/>
      <c r="H2" s="232"/>
      <c r="I2" s="233"/>
    </row>
    <row r="3" spans="2:9" ht="27.95" customHeight="1">
      <c r="B3" s="204"/>
      <c r="C3" s="205"/>
      <c r="D3" s="234" t="s">
        <v>36</v>
      </c>
      <c r="E3" s="235"/>
      <c r="F3" s="236" t="s">
        <v>37</v>
      </c>
      <c r="G3" s="237"/>
      <c r="H3" s="234" t="s">
        <v>38</v>
      </c>
      <c r="I3" s="238"/>
    </row>
    <row r="4" spans="2:9" ht="27.95" customHeight="1">
      <c r="B4" s="204" t="s">
        <v>39</v>
      </c>
      <c r="C4" s="205" t="s">
        <v>40</v>
      </c>
      <c r="D4" s="205" t="s">
        <v>41</v>
      </c>
      <c r="E4" s="205" t="s">
        <v>42</v>
      </c>
      <c r="F4" s="206" t="s">
        <v>41</v>
      </c>
      <c r="G4" s="206" t="s">
        <v>42</v>
      </c>
      <c r="H4" s="205" t="s">
        <v>41</v>
      </c>
      <c r="I4" s="213" t="s">
        <v>42</v>
      </c>
    </row>
    <row r="5" spans="2:9" ht="27.95" customHeight="1">
      <c r="B5" s="207" t="s">
        <v>43</v>
      </c>
      <c r="C5" s="20">
        <v>13</v>
      </c>
      <c r="D5" s="20">
        <v>0</v>
      </c>
      <c r="E5" s="20">
        <v>1</v>
      </c>
      <c r="F5" s="208">
        <v>0</v>
      </c>
      <c r="G5" s="208">
        <v>1</v>
      </c>
      <c r="H5" s="20">
        <v>1</v>
      </c>
      <c r="I5" s="214">
        <v>2</v>
      </c>
    </row>
    <row r="6" spans="2:9" ht="27.95" customHeight="1">
      <c r="B6" s="207" t="s">
        <v>44</v>
      </c>
      <c r="C6" s="20">
        <v>20</v>
      </c>
      <c r="D6" s="20">
        <v>0</v>
      </c>
      <c r="E6" s="20">
        <v>1</v>
      </c>
      <c r="F6" s="208">
        <v>1</v>
      </c>
      <c r="G6" s="208">
        <v>2</v>
      </c>
      <c r="H6" s="20">
        <v>2</v>
      </c>
      <c r="I6" s="214">
        <v>3</v>
      </c>
    </row>
    <row r="7" spans="2:9" ht="27.95" customHeight="1">
      <c r="B7" s="207" t="s">
        <v>45</v>
      </c>
      <c r="C7" s="20">
        <v>32</v>
      </c>
      <c r="D7" s="20">
        <v>0</v>
      </c>
      <c r="E7" s="20">
        <v>1</v>
      </c>
      <c r="F7" s="208">
        <v>2</v>
      </c>
      <c r="G7" s="208">
        <v>3</v>
      </c>
      <c r="H7" s="20">
        <v>3</v>
      </c>
      <c r="I7" s="214">
        <v>4</v>
      </c>
    </row>
    <row r="8" spans="2:9" ht="27.95" customHeight="1">
      <c r="B8" s="207" t="s">
        <v>46</v>
      </c>
      <c r="C8" s="20">
        <v>50</v>
      </c>
      <c r="D8" s="20">
        <v>1</v>
      </c>
      <c r="E8" s="20">
        <v>2</v>
      </c>
      <c r="F8" s="208">
        <v>3</v>
      </c>
      <c r="G8" s="208">
        <v>4</v>
      </c>
      <c r="H8" s="20">
        <v>5</v>
      </c>
      <c r="I8" s="214">
        <v>6</v>
      </c>
    </row>
    <row r="9" spans="2:9" ht="27.95" customHeight="1">
      <c r="B9" s="207" t="s">
        <v>47</v>
      </c>
      <c r="C9" s="20">
        <v>80</v>
      </c>
      <c r="D9" s="20">
        <v>2</v>
      </c>
      <c r="E9" s="20">
        <v>3</v>
      </c>
      <c r="F9" s="208">
        <v>5</v>
      </c>
      <c r="G9" s="208">
        <v>6</v>
      </c>
      <c r="H9" s="20">
        <v>7</v>
      </c>
      <c r="I9" s="214">
        <v>8</v>
      </c>
    </row>
    <row r="10" spans="2:9" ht="27.95" customHeight="1">
      <c r="B10" s="207" t="s">
        <v>48</v>
      </c>
      <c r="C10" s="20">
        <v>125</v>
      </c>
      <c r="D10" s="20">
        <v>3</v>
      </c>
      <c r="E10" s="20">
        <v>4</v>
      </c>
      <c r="F10" s="208">
        <v>7</v>
      </c>
      <c r="G10" s="208">
        <v>8</v>
      </c>
      <c r="H10" s="20">
        <v>10</v>
      </c>
      <c r="I10" s="214">
        <v>11</v>
      </c>
    </row>
    <row r="11" spans="2:9" ht="27.95" customHeight="1">
      <c r="B11" s="207" t="s">
        <v>49</v>
      </c>
      <c r="C11" s="20">
        <v>200</v>
      </c>
      <c r="D11" s="20">
        <v>5</v>
      </c>
      <c r="E11" s="20">
        <v>6</v>
      </c>
      <c r="F11" s="208">
        <v>10</v>
      </c>
      <c r="G11" s="208">
        <v>11</v>
      </c>
      <c r="H11" s="20">
        <v>14</v>
      </c>
      <c r="I11" s="214">
        <v>15</v>
      </c>
    </row>
    <row r="12" spans="2:9" ht="27.95" customHeight="1">
      <c r="B12" s="209" t="s">
        <v>50</v>
      </c>
      <c r="C12" s="210">
        <v>315</v>
      </c>
      <c r="D12" s="210">
        <v>7</v>
      </c>
      <c r="E12" s="210">
        <v>8</v>
      </c>
      <c r="F12" s="211">
        <v>14</v>
      </c>
      <c r="G12" s="211">
        <v>15</v>
      </c>
      <c r="H12" s="210">
        <v>21</v>
      </c>
      <c r="I12" s="215">
        <v>22</v>
      </c>
    </row>
    <row r="14" spans="2:9">
      <c r="B14" s="212" t="s">
        <v>51</v>
      </c>
      <c r="C14" s="212"/>
      <c r="D14" s="212"/>
    </row>
  </sheetData>
  <mergeCells count="4">
    <mergeCell ref="B2:I2"/>
    <mergeCell ref="D3:E3"/>
    <mergeCell ref="F3:G3"/>
    <mergeCell ref="H3:I3"/>
  </mergeCells>
  <phoneticPr fontId="60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workbookViewId="0">
      <selection activeCell="B4" sqref="B4:C4"/>
    </sheetView>
  </sheetViews>
  <sheetFormatPr defaultColWidth="10.375" defaultRowHeight="16.5" customHeight="1"/>
  <cols>
    <col min="1" max="1" width="11.125" style="69" customWidth="1"/>
    <col min="2" max="9" width="10.375" style="69"/>
    <col min="10" max="10" width="8.875" style="69" customWidth="1"/>
    <col min="11" max="11" width="12" style="69" customWidth="1"/>
    <col min="12" max="16384" width="10.375" style="69"/>
  </cols>
  <sheetData>
    <row r="1" spans="1:16" ht="20.25">
      <c r="A1" s="239" t="s">
        <v>52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</row>
    <row r="2" spans="1:16" ht="14.25">
      <c r="A2" s="130" t="s">
        <v>53</v>
      </c>
      <c r="B2" s="240" t="s">
        <v>54</v>
      </c>
      <c r="C2" s="240"/>
      <c r="D2" s="241" t="s">
        <v>55</v>
      </c>
      <c r="E2" s="241"/>
      <c r="F2" s="240" t="s">
        <v>56</v>
      </c>
      <c r="G2" s="240"/>
      <c r="H2" s="131" t="s">
        <v>57</v>
      </c>
      <c r="I2" s="242" t="s">
        <v>58</v>
      </c>
      <c r="J2" s="242"/>
      <c r="K2" s="243"/>
    </row>
    <row r="3" spans="1:16" ht="14.25">
      <c r="A3" s="244" t="s">
        <v>59</v>
      </c>
      <c r="B3" s="245"/>
      <c r="C3" s="246"/>
      <c r="D3" s="247" t="s">
        <v>60</v>
      </c>
      <c r="E3" s="248"/>
      <c r="F3" s="248"/>
      <c r="G3" s="249"/>
      <c r="H3" s="247" t="s">
        <v>61</v>
      </c>
      <c r="I3" s="248"/>
      <c r="J3" s="248"/>
      <c r="K3" s="249"/>
    </row>
    <row r="4" spans="1:16" ht="14.25">
      <c r="A4" s="134" t="s">
        <v>62</v>
      </c>
      <c r="B4" s="250" t="s">
        <v>63</v>
      </c>
      <c r="C4" s="251"/>
      <c r="D4" s="252" t="s">
        <v>64</v>
      </c>
      <c r="E4" s="253"/>
      <c r="F4" s="254">
        <v>44963</v>
      </c>
      <c r="G4" s="255"/>
      <c r="H4" s="252" t="s">
        <v>65</v>
      </c>
      <c r="I4" s="253"/>
      <c r="J4" s="145" t="s">
        <v>66</v>
      </c>
      <c r="K4" s="155" t="s">
        <v>67</v>
      </c>
      <c r="N4" s="199"/>
    </row>
    <row r="5" spans="1:16" ht="14.25">
      <c r="A5" s="136" t="s">
        <v>68</v>
      </c>
      <c r="B5" s="250" t="s">
        <v>69</v>
      </c>
      <c r="C5" s="251"/>
      <c r="D5" s="252" t="s">
        <v>70</v>
      </c>
      <c r="E5" s="253"/>
      <c r="F5" s="254">
        <v>44929</v>
      </c>
      <c r="G5" s="255"/>
      <c r="H5" s="252" t="s">
        <v>71</v>
      </c>
      <c r="I5" s="253"/>
      <c r="J5" s="145" t="s">
        <v>66</v>
      </c>
      <c r="K5" s="155" t="s">
        <v>67</v>
      </c>
    </row>
    <row r="6" spans="1:16" ht="14.25">
      <c r="A6" s="134" t="s">
        <v>72</v>
      </c>
      <c r="B6" s="175" t="s">
        <v>73</v>
      </c>
      <c r="C6" s="176">
        <v>6</v>
      </c>
      <c r="D6" s="136" t="s">
        <v>74</v>
      </c>
      <c r="E6" s="147"/>
      <c r="F6" s="254">
        <v>44936</v>
      </c>
      <c r="G6" s="255"/>
      <c r="H6" s="252" t="s">
        <v>75</v>
      </c>
      <c r="I6" s="253"/>
      <c r="J6" s="145" t="s">
        <v>66</v>
      </c>
      <c r="K6" s="155" t="s">
        <v>67</v>
      </c>
    </row>
    <row r="7" spans="1:16" ht="14.25">
      <c r="A7" s="134" t="s">
        <v>76</v>
      </c>
      <c r="B7" s="256">
        <v>800</v>
      </c>
      <c r="C7" s="257"/>
      <c r="D7" s="136" t="s">
        <v>77</v>
      </c>
      <c r="E7" s="146"/>
      <c r="F7" s="254">
        <v>44937</v>
      </c>
      <c r="G7" s="255"/>
      <c r="H7" s="252" t="s">
        <v>78</v>
      </c>
      <c r="I7" s="253"/>
      <c r="J7" s="145" t="s">
        <v>66</v>
      </c>
      <c r="K7" s="155" t="s">
        <v>67</v>
      </c>
      <c r="N7" s="200"/>
    </row>
    <row r="8" spans="1:16" ht="14.25">
      <c r="A8" s="138" t="s">
        <v>79</v>
      </c>
      <c r="B8" s="258"/>
      <c r="C8" s="259"/>
      <c r="D8" s="260" t="s">
        <v>80</v>
      </c>
      <c r="E8" s="261"/>
      <c r="F8" s="262">
        <v>44970</v>
      </c>
      <c r="G8" s="263"/>
      <c r="H8" s="260" t="s">
        <v>81</v>
      </c>
      <c r="I8" s="261"/>
      <c r="J8" s="148" t="s">
        <v>66</v>
      </c>
      <c r="K8" s="157" t="s">
        <v>67</v>
      </c>
      <c r="O8" s="200"/>
    </row>
    <row r="9" spans="1:16" ht="14.25">
      <c r="A9" s="264" t="s">
        <v>82</v>
      </c>
      <c r="B9" s="265"/>
      <c r="C9" s="265"/>
      <c r="D9" s="265"/>
      <c r="E9" s="265"/>
      <c r="F9" s="265"/>
      <c r="G9" s="265"/>
      <c r="H9" s="265"/>
      <c r="I9" s="265"/>
      <c r="J9" s="265"/>
      <c r="K9" s="266"/>
    </row>
    <row r="10" spans="1:16" ht="14.25">
      <c r="A10" s="267" t="s">
        <v>83</v>
      </c>
      <c r="B10" s="268"/>
      <c r="C10" s="268"/>
      <c r="D10" s="268"/>
      <c r="E10" s="268"/>
      <c r="F10" s="268"/>
      <c r="G10" s="268"/>
      <c r="H10" s="268"/>
      <c r="I10" s="268"/>
      <c r="J10" s="268"/>
      <c r="K10" s="269"/>
    </row>
    <row r="11" spans="1:16" ht="14.25">
      <c r="A11" s="177" t="s">
        <v>84</v>
      </c>
      <c r="B11" s="178" t="s">
        <v>85</v>
      </c>
      <c r="C11" s="179" t="s">
        <v>86</v>
      </c>
      <c r="D11" s="180"/>
      <c r="E11" s="181" t="s">
        <v>87</v>
      </c>
      <c r="F11" s="178" t="s">
        <v>85</v>
      </c>
      <c r="G11" s="179" t="s">
        <v>86</v>
      </c>
      <c r="H11" s="179" t="s">
        <v>88</v>
      </c>
      <c r="I11" s="181" t="s">
        <v>89</v>
      </c>
      <c r="J11" s="178" t="s">
        <v>85</v>
      </c>
      <c r="K11" s="201" t="s">
        <v>86</v>
      </c>
      <c r="P11" s="200"/>
    </row>
    <row r="12" spans="1:16" ht="14.25">
      <c r="A12" s="136" t="s">
        <v>90</v>
      </c>
      <c r="B12" s="144" t="s">
        <v>85</v>
      </c>
      <c r="C12" s="145" t="s">
        <v>86</v>
      </c>
      <c r="D12" s="146"/>
      <c r="E12" s="147" t="s">
        <v>91</v>
      </c>
      <c r="F12" s="144" t="s">
        <v>85</v>
      </c>
      <c r="G12" s="145" t="s">
        <v>86</v>
      </c>
      <c r="H12" s="145" t="s">
        <v>88</v>
      </c>
      <c r="I12" s="147" t="s">
        <v>92</v>
      </c>
      <c r="J12" s="144" t="s">
        <v>85</v>
      </c>
      <c r="K12" s="155" t="s">
        <v>86</v>
      </c>
      <c r="N12" s="200"/>
    </row>
    <row r="13" spans="1:16" ht="14.25">
      <c r="A13" s="136" t="s">
        <v>93</v>
      </c>
      <c r="B13" s="144" t="s">
        <v>85</v>
      </c>
      <c r="C13" s="145" t="s">
        <v>86</v>
      </c>
      <c r="D13" s="146"/>
      <c r="E13" s="147" t="s">
        <v>94</v>
      </c>
      <c r="F13" s="145" t="s">
        <v>95</v>
      </c>
      <c r="G13" s="145" t="s">
        <v>96</v>
      </c>
      <c r="H13" s="145" t="s">
        <v>88</v>
      </c>
      <c r="I13" s="147" t="s">
        <v>97</v>
      </c>
      <c r="J13" s="144" t="s">
        <v>85</v>
      </c>
      <c r="K13" s="155" t="s">
        <v>86</v>
      </c>
    </row>
    <row r="14" spans="1:16" ht="14.25">
      <c r="A14" s="260" t="s">
        <v>98</v>
      </c>
      <c r="B14" s="261"/>
      <c r="C14" s="261"/>
      <c r="D14" s="261"/>
      <c r="E14" s="261"/>
      <c r="F14" s="261"/>
      <c r="G14" s="261"/>
      <c r="H14" s="261"/>
      <c r="I14" s="261"/>
      <c r="J14" s="261"/>
      <c r="K14" s="270"/>
    </row>
    <row r="15" spans="1:16" ht="14.25">
      <c r="A15" s="267" t="s">
        <v>99</v>
      </c>
      <c r="B15" s="268"/>
      <c r="C15" s="268"/>
      <c r="D15" s="268"/>
      <c r="E15" s="268"/>
      <c r="F15" s="268"/>
      <c r="G15" s="268"/>
      <c r="H15" s="268"/>
      <c r="I15" s="268"/>
      <c r="J15" s="268"/>
      <c r="K15" s="269"/>
    </row>
    <row r="16" spans="1:16" ht="14.25">
      <c r="A16" s="182" t="s">
        <v>100</v>
      </c>
      <c r="B16" s="179" t="s">
        <v>95</v>
      </c>
      <c r="C16" s="179" t="s">
        <v>96</v>
      </c>
      <c r="D16" s="183"/>
      <c r="E16" s="184" t="s">
        <v>101</v>
      </c>
      <c r="F16" s="179" t="s">
        <v>95</v>
      </c>
      <c r="G16" s="179" t="s">
        <v>96</v>
      </c>
      <c r="H16" s="185"/>
      <c r="I16" s="184" t="s">
        <v>102</v>
      </c>
      <c r="J16" s="179" t="s">
        <v>95</v>
      </c>
      <c r="K16" s="201" t="s">
        <v>96</v>
      </c>
    </row>
    <row r="17" spans="1:22" ht="16.5" customHeight="1">
      <c r="A17" s="149" t="s">
        <v>103</v>
      </c>
      <c r="B17" s="145" t="s">
        <v>95</v>
      </c>
      <c r="C17" s="145" t="s">
        <v>96</v>
      </c>
      <c r="D17" s="75"/>
      <c r="E17" s="150" t="s">
        <v>104</v>
      </c>
      <c r="F17" s="145" t="s">
        <v>95</v>
      </c>
      <c r="G17" s="145" t="s">
        <v>96</v>
      </c>
      <c r="H17" s="186"/>
      <c r="I17" s="150" t="s">
        <v>105</v>
      </c>
      <c r="J17" s="145" t="s">
        <v>95</v>
      </c>
      <c r="K17" s="155" t="s">
        <v>96</v>
      </c>
      <c r="L17" s="202"/>
      <c r="M17" s="202"/>
      <c r="N17" s="202"/>
      <c r="O17" s="202"/>
      <c r="P17" s="202"/>
      <c r="Q17" s="202"/>
      <c r="R17" s="202"/>
      <c r="S17" s="202"/>
      <c r="T17" s="202"/>
      <c r="U17" s="202"/>
      <c r="V17" s="202"/>
    </row>
    <row r="18" spans="1:22" ht="18" customHeight="1">
      <c r="A18" s="271" t="s">
        <v>106</v>
      </c>
      <c r="B18" s="272"/>
      <c r="C18" s="272"/>
      <c r="D18" s="272"/>
      <c r="E18" s="272"/>
      <c r="F18" s="272"/>
      <c r="G18" s="272"/>
      <c r="H18" s="272"/>
      <c r="I18" s="272"/>
      <c r="J18" s="272"/>
      <c r="K18" s="273"/>
    </row>
    <row r="19" spans="1:22" ht="18" customHeight="1">
      <c r="A19" s="267" t="s">
        <v>107</v>
      </c>
      <c r="B19" s="268"/>
      <c r="C19" s="268"/>
      <c r="D19" s="268"/>
      <c r="E19" s="268"/>
      <c r="F19" s="268"/>
      <c r="G19" s="268"/>
      <c r="H19" s="268"/>
      <c r="I19" s="268"/>
      <c r="J19" s="268"/>
      <c r="K19" s="269"/>
    </row>
    <row r="20" spans="1:22" ht="16.5" customHeight="1">
      <c r="A20" s="274" t="s">
        <v>108</v>
      </c>
      <c r="B20" s="275"/>
      <c r="C20" s="275"/>
      <c r="D20" s="275"/>
      <c r="E20" s="275"/>
      <c r="F20" s="275"/>
      <c r="G20" s="275"/>
      <c r="H20" s="275"/>
      <c r="I20" s="275"/>
      <c r="J20" s="275"/>
      <c r="K20" s="276"/>
    </row>
    <row r="21" spans="1:22" ht="21.75" customHeight="1">
      <c r="A21" s="187" t="s">
        <v>109</v>
      </c>
      <c r="B21" s="188"/>
      <c r="C21" s="106" t="s">
        <v>110</v>
      </c>
      <c r="D21" s="106" t="s">
        <v>111</v>
      </c>
      <c r="E21" s="106" t="s">
        <v>112</v>
      </c>
      <c r="F21" s="106" t="s">
        <v>113</v>
      </c>
      <c r="G21" s="106" t="s">
        <v>114</v>
      </c>
      <c r="H21" s="106" t="s">
        <v>115</v>
      </c>
      <c r="I21" s="150"/>
      <c r="J21" s="150"/>
      <c r="K21" s="96" t="s">
        <v>116</v>
      </c>
    </row>
    <row r="22" spans="1:22" ht="23.1" customHeight="1">
      <c r="A22" s="189" t="s">
        <v>117</v>
      </c>
      <c r="B22" s="190"/>
      <c r="C22" s="190" t="s">
        <v>95</v>
      </c>
      <c r="D22" s="190" t="s">
        <v>95</v>
      </c>
      <c r="E22" s="190" t="s">
        <v>95</v>
      </c>
      <c r="F22" s="190" t="s">
        <v>95</v>
      </c>
      <c r="G22" s="190" t="s">
        <v>95</v>
      </c>
      <c r="H22" s="190" t="s">
        <v>95</v>
      </c>
      <c r="I22" s="190"/>
      <c r="J22" s="190"/>
      <c r="K22" s="203"/>
    </row>
    <row r="23" spans="1:22" ht="23.1" customHeight="1">
      <c r="A23" s="189" t="s">
        <v>118</v>
      </c>
      <c r="B23" s="190"/>
      <c r="C23" s="190" t="s">
        <v>95</v>
      </c>
      <c r="D23" s="190" t="s">
        <v>95</v>
      </c>
      <c r="E23" s="190" t="s">
        <v>95</v>
      </c>
      <c r="F23" s="190" t="s">
        <v>95</v>
      </c>
      <c r="G23" s="190" t="s">
        <v>95</v>
      </c>
      <c r="H23" s="190" t="s">
        <v>95</v>
      </c>
      <c r="I23" s="190"/>
      <c r="J23" s="190"/>
      <c r="K23" s="203"/>
    </row>
    <row r="24" spans="1:22" ht="23.1" customHeight="1">
      <c r="A24" s="191"/>
      <c r="B24" s="190"/>
      <c r="C24" s="190"/>
      <c r="D24" s="190"/>
      <c r="E24" s="190"/>
      <c r="F24" s="190"/>
      <c r="G24" s="190"/>
      <c r="H24" s="190"/>
      <c r="I24" s="190"/>
      <c r="J24" s="190"/>
      <c r="K24" s="203"/>
    </row>
    <row r="25" spans="1:22" ht="23.1" customHeight="1">
      <c r="A25" s="191"/>
      <c r="B25" s="190"/>
      <c r="C25" s="190"/>
      <c r="D25" s="190"/>
      <c r="E25" s="190"/>
      <c r="F25" s="190"/>
      <c r="G25" s="190"/>
      <c r="H25" s="190"/>
      <c r="I25" s="190"/>
      <c r="J25" s="190"/>
      <c r="K25" s="203"/>
    </row>
    <row r="26" spans="1:22" ht="23.1" customHeight="1">
      <c r="A26" s="191"/>
      <c r="B26" s="190"/>
      <c r="C26" s="190"/>
      <c r="D26" s="190"/>
      <c r="E26" s="190"/>
      <c r="F26" s="190"/>
      <c r="G26" s="190"/>
      <c r="H26" s="190"/>
      <c r="I26" s="190"/>
      <c r="J26" s="190"/>
      <c r="K26" s="203"/>
    </row>
    <row r="27" spans="1:22" ht="23.1" customHeight="1">
      <c r="A27" s="137"/>
      <c r="B27" s="190"/>
      <c r="C27" s="190"/>
      <c r="D27" s="190"/>
      <c r="E27" s="190"/>
      <c r="F27" s="190"/>
      <c r="G27" s="190"/>
      <c r="H27" s="192"/>
      <c r="I27" s="190"/>
      <c r="J27" s="190"/>
      <c r="K27" s="94"/>
    </row>
    <row r="28" spans="1:22" ht="23.1" customHeight="1">
      <c r="A28" s="137"/>
      <c r="B28" s="190"/>
      <c r="C28" s="190"/>
      <c r="D28" s="190"/>
      <c r="E28" s="190"/>
      <c r="F28" s="190"/>
      <c r="G28" s="190"/>
      <c r="H28" s="192"/>
      <c r="I28" s="190"/>
      <c r="J28" s="190"/>
      <c r="K28" s="94"/>
    </row>
    <row r="29" spans="1:22" ht="18" customHeight="1">
      <c r="A29" s="277" t="s">
        <v>119</v>
      </c>
      <c r="B29" s="278"/>
      <c r="C29" s="278"/>
      <c r="D29" s="278"/>
      <c r="E29" s="278"/>
      <c r="F29" s="278"/>
      <c r="G29" s="278"/>
      <c r="H29" s="278"/>
      <c r="I29" s="278"/>
      <c r="J29" s="278"/>
      <c r="K29" s="279"/>
    </row>
    <row r="30" spans="1:22" ht="18.75" customHeight="1">
      <c r="A30" s="280" t="s">
        <v>120</v>
      </c>
      <c r="B30" s="281"/>
      <c r="C30" s="281"/>
      <c r="D30" s="281"/>
      <c r="E30" s="281"/>
      <c r="F30" s="281"/>
      <c r="G30" s="281"/>
      <c r="H30" s="281"/>
      <c r="I30" s="281"/>
      <c r="J30" s="281"/>
      <c r="K30" s="282"/>
    </row>
    <row r="31" spans="1:22" ht="18.75" customHeight="1">
      <c r="A31" s="283"/>
      <c r="B31" s="284"/>
      <c r="C31" s="284"/>
      <c r="D31" s="284"/>
      <c r="E31" s="284"/>
      <c r="F31" s="284"/>
      <c r="G31" s="284"/>
      <c r="H31" s="284"/>
      <c r="I31" s="284"/>
      <c r="J31" s="284"/>
      <c r="K31" s="285"/>
    </row>
    <row r="32" spans="1:22" ht="18" customHeight="1">
      <c r="A32" s="277" t="s">
        <v>121</v>
      </c>
      <c r="B32" s="278"/>
      <c r="C32" s="278"/>
      <c r="D32" s="278"/>
      <c r="E32" s="278"/>
      <c r="F32" s="278"/>
      <c r="G32" s="278"/>
      <c r="H32" s="278"/>
      <c r="I32" s="278"/>
      <c r="J32" s="278"/>
      <c r="K32" s="279"/>
    </row>
    <row r="33" spans="1:11" ht="14.25">
      <c r="A33" s="286" t="s">
        <v>122</v>
      </c>
      <c r="B33" s="287"/>
      <c r="C33" s="287"/>
      <c r="D33" s="287"/>
      <c r="E33" s="287"/>
      <c r="F33" s="287"/>
      <c r="G33" s="287"/>
      <c r="H33" s="287"/>
      <c r="I33" s="287"/>
      <c r="J33" s="287"/>
      <c r="K33" s="288"/>
    </row>
    <row r="34" spans="1:11" ht="14.25">
      <c r="A34" s="289" t="s">
        <v>123</v>
      </c>
      <c r="B34" s="290"/>
      <c r="C34" s="145" t="s">
        <v>66</v>
      </c>
      <c r="D34" s="145" t="s">
        <v>67</v>
      </c>
      <c r="E34" s="291" t="s">
        <v>124</v>
      </c>
      <c r="F34" s="292"/>
      <c r="G34" s="292"/>
      <c r="H34" s="292"/>
      <c r="I34" s="292"/>
      <c r="J34" s="292"/>
      <c r="K34" s="293"/>
    </row>
    <row r="35" spans="1:11" ht="14.25">
      <c r="A35" s="294" t="s">
        <v>125</v>
      </c>
      <c r="B35" s="294"/>
      <c r="C35" s="294"/>
      <c r="D35" s="294"/>
      <c r="E35" s="294"/>
      <c r="F35" s="294"/>
      <c r="G35" s="294"/>
      <c r="H35" s="294"/>
      <c r="I35" s="294"/>
      <c r="J35" s="294"/>
      <c r="K35" s="294"/>
    </row>
    <row r="36" spans="1:11" ht="21" customHeight="1">
      <c r="A36" s="295" t="s">
        <v>126</v>
      </c>
      <c r="B36" s="296"/>
      <c r="C36" s="296"/>
      <c r="D36" s="296"/>
      <c r="E36" s="296"/>
      <c r="F36" s="296"/>
      <c r="G36" s="296"/>
      <c r="H36" s="296"/>
      <c r="I36" s="296"/>
      <c r="J36" s="296"/>
      <c r="K36" s="297"/>
    </row>
    <row r="37" spans="1:11" ht="21" customHeight="1">
      <c r="A37" s="298" t="s">
        <v>127</v>
      </c>
      <c r="B37" s="299"/>
      <c r="C37" s="299"/>
      <c r="D37" s="299"/>
      <c r="E37" s="299"/>
      <c r="F37" s="299"/>
      <c r="G37" s="299"/>
      <c r="H37" s="299"/>
      <c r="I37" s="299"/>
      <c r="J37" s="299"/>
      <c r="K37" s="257"/>
    </row>
    <row r="38" spans="1:11" ht="21" customHeight="1">
      <c r="A38" s="298" t="s">
        <v>128</v>
      </c>
      <c r="B38" s="299"/>
      <c r="C38" s="299"/>
      <c r="D38" s="299"/>
      <c r="E38" s="299"/>
      <c r="F38" s="299"/>
      <c r="G38" s="299"/>
      <c r="H38" s="299"/>
      <c r="I38" s="299"/>
      <c r="J38" s="299"/>
      <c r="K38" s="257"/>
    </row>
    <row r="39" spans="1:11" ht="21" customHeight="1">
      <c r="A39" s="298"/>
      <c r="B39" s="299"/>
      <c r="C39" s="299"/>
      <c r="D39" s="299"/>
      <c r="E39" s="299"/>
      <c r="F39" s="299"/>
      <c r="G39" s="299"/>
      <c r="H39" s="299"/>
      <c r="I39" s="299"/>
      <c r="J39" s="299"/>
      <c r="K39" s="257"/>
    </row>
    <row r="40" spans="1:11" ht="21" customHeight="1">
      <c r="A40" s="298"/>
      <c r="B40" s="299"/>
      <c r="C40" s="299"/>
      <c r="D40" s="299"/>
      <c r="E40" s="299"/>
      <c r="F40" s="299"/>
      <c r="G40" s="299"/>
      <c r="H40" s="299"/>
      <c r="I40" s="299"/>
      <c r="J40" s="299"/>
      <c r="K40" s="257"/>
    </row>
    <row r="41" spans="1:11" ht="21" customHeight="1">
      <c r="A41" s="298"/>
      <c r="B41" s="299"/>
      <c r="C41" s="299"/>
      <c r="D41" s="299"/>
      <c r="E41" s="299"/>
      <c r="F41" s="299"/>
      <c r="G41" s="299"/>
      <c r="H41" s="299"/>
      <c r="I41" s="299"/>
      <c r="J41" s="299"/>
      <c r="K41" s="257"/>
    </row>
    <row r="42" spans="1:11" ht="21" customHeight="1">
      <c r="A42" s="298"/>
      <c r="B42" s="299"/>
      <c r="C42" s="299"/>
      <c r="D42" s="299"/>
      <c r="E42" s="299"/>
      <c r="F42" s="299"/>
      <c r="G42" s="299"/>
      <c r="H42" s="299"/>
      <c r="I42" s="299"/>
      <c r="J42" s="299"/>
      <c r="K42" s="257"/>
    </row>
    <row r="43" spans="1:11" ht="14.25">
      <c r="A43" s="300" t="s">
        <v>129</v>
      </c>
      <c r="B43" s="301"/>
      <c r="C43" s="301"/>
      <c r="D43" s="301"/>
      <c r="E43" s="301"/>
      <c r="F43" s="301"/>
      <c r="G43" s="301"/>
      <c r="H43" s="301"/>
      <c r="I43" s="301"/>
      <c r="J43" s="301"/>
      <c r="K43" s="302"/>
    </row>
    <row r="44" spans="1:11" ht="14.25">
      <c r="A44" s="267" t="s">
        <v>130</v>
      </c>
      <c r="B44" s="268"/>
      <c r="C44" s="268"/>
      <c r="D44" s="268"/>
      <c r="E44" s="268"/>
      <c r="F44" s="268"/>
      <c r="G44" s="268"/>
      <c r="H44" s="268"/>
      <c r="I44" s="268"/>
      <c r="J44" s="268"/>
      <c r="K44" s="269"/>
    </row>
    <row r="45" spans="1:11" ht="14.25">
      <c r="A45" s="182" t="s">
        <v>131</v>
      </c>
      <c r="B45" s="179" t="s">
        <v>95</v>
      </c>
      <c r="C45" s="179" t="s">
        <v>96</v>
      </c>
      <c r="D45" s="179" t="s">
        <v>88</v>
      </c>
      <c r="E45" s="184" t="s">
        <v>132</v>
      </c>
      <c r="F45" s="179" t="s">
        <v>95</v>
      </c>
      <c r="G45" s="179" t="s">
        <v>96</v>
      </c>
      <c r="H45" s="179" t="s">
        <v>88</v>
      </c>
      <c r="I45" s="184" t="s">
        <v>133</v>
      </c>
      <c r="J45" s="179" t="s">
        <v>95</v>
      </c>
      <c r="K45" s="201" t="s">
        <v>96</v>
      </c>
    </row>
    <row r="46" spans="1:11" ht="14.25">
      <c r="A46" s="149" t="s">
        <v>87</v>
      </c>
      <c r="B46" s="145" t="s">
        <v>95</v>
      </c>
      <c r="C46" s="145" t="s">
        <v>96</v>
      </c>
      <c r="D46" s="145" t="s">
        <v>88</v>
      </c>
      <c r="E46" s="150" t="s">
        <v>94</v>
      </c>
      <c r="F46" s="145" t="s">
        <v>95</v>
      </c>
      <c r="G46" s="145" t="s">
        <v>96</v>
      </c>
      <c r="H46" s="145" t="s">
        <v>88</v>
      </c>
      <c r="I46" s="150" t="s">
        <v>105</v>
      </c>
      <c r="J46" s="145" t="s">
        <v>95</v>
      </c>
      <c r="K46" s="155" t="s">
        <v>96</v>
      </c>
    </row>
    <row r="47" spans="1:11" ht="14.25">
      <c r="A47" s="260" t="s">
        <v>98</v>
      </c>
      <c r="B47" s="261"/>
      <c r="C47" s="261"/>
      <c r="D47" s="261"/>
      <c r="E47" s="261"/>
      <c r="F47" s="261"/>
      <c r="G47" s="261"/>
      <c r="H47" s="261"/>
      <c r="I47" s="261"/>
      <c r="J47" s="261"/>
      <c r="K47" s="270"/>
    </row>
    <row r="48" spans="1:11" ht="14.25">
      <c r="A48" s="294" t="s">
        <v>134</v>
      </c>
      <c r="B48" s="294"/>
      <c r="C48" s="294"/>
      <c r="D48" s="294"/>
      <c r="E48" s="294"/>
      <c r="F48" s="294"/>
      <c r="G48" s="294"/>
      <c r="H48" s="294"/>
      <c r="I48" s="294"/>
      <c r="J48" s="294"/>
      <c r="K48" s="294"/>
    </row>
    <row r="49" spans="1:11" ht="14.25">
      <c r="A49" s="295"/>
      <c r="B49" s="296"/>
      <c r="C49" s="296"/>
      <c r="D49" s="296"/>
      <c r="E49" s="296"/>
      <c r="F49" s="296"/>
      <c r="G49" s="296"/>
      <c r="H49" s="296"/>
      <c r="I49" s="296"/>
      <c r="J49" s="296"/>
      <c r="K49" s="297"/>
    </row>
    <row r="50" spans="1:11" ht="14.25">
      <c r="A50" s="193" t="s">
        <v>135</v>
      </c>
      <c r="B50" s="303" t="s">
        <v>136</v>
      </c>
      <c r="C50" s="303"/>
      <c r="D50" s="194" t="s">
        <v>137</v>
      </c>
      <c r="E50" s="195" t="s">
        <v>138</v>
      </c>
      <c r="F50" s="196" t="s">
        <v>139</v>
      </c>
      <c r="G50" s="197">
        <v>44930</v>
      </c>
      <c r="H50" s="304" t="s">
        <v>140</v>
      </c>
      <c r="I50" s="305"/>
      <c r="J50" s="306" t="s">
        <v>141</v>
      </c>
      <c r="K50" s="307"/>
    </row>
    <row r="51" spans="1:11" ht="14.25">
      <c r="A51" s="294"/>
      <c r="B51" s="294"/>
      <c r="C51" s="294"/>
      <c r="D51" s="294"/>
      <c r="E51" s="294"/>
      <c r="F51" s="294"/>
      <c r="G51" s="294"/>
      <c r="H51" s="294"/>
      <c r="I51" s="294"/>
      <c r="J51" s="294"/>
      <c r="K51" s="294"/>
    </row>
    <row r="52" spans="1:11" ht="14.25">
      <c r="A52" s="308"/>
      <c r="B52" s="309"/>
      <c r="C52" s="309"/>
      <c r="D52" s="309"/>
      <c r="E52" s="309"/>
      <c r="F52" s="309"/>
      <c r="G52" s="309"/>
      <c r="H52" s="309"/>
      <c r="I52" s="309"/>
      <c r="J52" s="309"/>
      <c r="K52" s="310"/>
    </row>
    <row r="53" spans="1:11" ht="14.25">
      <c r="A53" s="193" t="s">
        <v>135</v>
      </c>
      <c r="B53" s="303" t="s">
        <v>136</v>
      </c>
      <c r="C53" s="303"/>
      <c r="D53" s="194" t="s">
        <v>137</v>
      </c>
      <c r="E53" s="198" t="s">
        <v>138</v>
      </c>
      <c r="F53" s="196" t="s">
        <v>142</v>
      </c>
      <c r="G53" s="197">
        <v>44930</v>
      </c>
      <c r="H53" s="304" t="s">
        <v>140</v>
      </c>
      <c r="I53" s="305"/>
      <c r="J53" s="306" t="s">
        <v>141</v>
      </c>
      <c r="K53" s="307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60" type="noConversion"/>
  <pageMargins left="0.196527777777778" right="7.8472222222222193E-2" top="0.39305555555555599" bottom="0" header="0.5" footer="0.5"/>
  <pageSetup paperSize="9" scale="82" orientation="portrait"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49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24"/>
  <sheetViews>
    <sheetView tabSelected="1" workbookViewId="0">
      <selection activeCell="M13" sqref="M13"/>
    </sheetView>
  </sheetViews>
  <sheetFormatPr defaultColWidth="9" defaultRowHeight="14.25"/>
  <cols>
    <col min="1" max="1" width="16.625" style="26" customWidth="1"/>
    <col min="2" max="2" width="8.5" style="26" customWidth="1"/>
    <col min="3" max="3" width="8.5" style="27" customWidth="1"/>
    <col min="4" max="7" width="8.5" style="26" customWidth="1"/>
    <col min="8" max="8" width="2.75" style="26" customWidth="1"/>
    <col min="9" max="9" width="8.75" style="26" customWidth="1"/>
    <col min="10" max="10" width="13" style="26" customWidth="1"/>
    <col min="11" max="13" width="8.75" style="26" customWidth="1"/>
    <col min="14" max="14" width="8.5" style="26" customWidth="1"/>
    <col min="15" max="15" width="8.75" style="28" hidden="1" customWidth="1"/>
    <col min="16" max="253" width="9" style="26"/>
    <col min="254" max="16384" width="9" style="17"/>
  </cols>
  <sheetData>
    <row r="1" spans="1:256" s="26" customFormat="1" ht="29.1" customHeight="1">
      <c r="A1" s="311" t="s">
        <v>143</v>
      </c>
      <c r="B1" s="312"/>
      <c r="C1" s="313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4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17"/>
      <c r="EP1" s="17"/>
      <c r="EQ1" s="17"/>
      <c r="ER1" s="17"/>
      <c r="ES1" s="17"/>
      <c r="ET1" s="17"/>
      <c r="EU1" s="17"/>
      <c r="EV1" s="17"/>
      <c r="EW1" s="17"/>
      <c r="EX1" s="17"/>
      <c r="EY1" s="17"/>
      <c r="EZ1" s="17"/>
      <c r="FA1" s="17"/>
      <c r="FB1" s="17"/>
      <c r="FC1" s="17"/>
      <c r="FD1" s="17"/>
      <c r="FE1" s="17"/>
      <c r="FF1" s="17"/>
      <c r="FG1" s="17"/>
      <c r="FH1" s="17"/>
      <c r="FI1" s="17"/>
      <c r="FJ1" s="17"/>
      <c r="FK1" s="17"/>
      <c r="FL1" s="17"/>
      <c r="FM1" s="17"/>
      <c r="FN1" s="17"/>
      <c r="FO1" s="17"/>
      <c r="FP1" s="17"/>
      <c r="FQ1" s="17"/>
      <c r="FR1" s="17"/>
      <c r="FS1" s="17"/>
      <c r="FT1" s="17"/>
      <c r="FU1" s="17"/>
      <c r="FV1" s="17"/>
      <c r="FW1" s="17"/>
      <c r="FX1" s="17"/>
      <c r="FY1" s="17"/>
      <c r="FZ1" s="17"/>
      <c r="GA1" s="17"/>
      <c r="GB1" s="17"/>
      <c r="GC1" s="17"/>
      <c r="GD1" s="17"/>
      <c r="GE1" s="17"/>
      <c r="GF1" s="17"/>
      <c r="GG1" s="17"/>
      <c r="GH1" s="17"/>
      <c r="GI1" s="17"/>
      <c r="GJ1" s="17"/>
      <c r="GK1" s="17"/>
      <c r="GL1" s="17"/>
      <c r="GM1" s="17"/>
      <c r="GN1" s="17"/>
      <c r="GO1" s="17"/>
      <c r="GP1" s="17"/>
      <c r="GQ1" s="17"/>
      <c r="GR1" s="17"/>
      <c r="GS1" s="17"/>
      <c r="GT1" s="17"/>
      <c r="GU1" s="17"/>
      <c r="GV1" s="17"/>
      <c r="GW1" s="17"/>
      <c r="GX1" s="17"/>
      <c r="GY1" s="17"/>
      <c r="GZ1" s="17"/>
      <c r="HA1" s="17"/>
      <c r="HB1" s="17"/>
      <c r="HC1" s="17"/>
      <c r="HD1" s="17"/>
      <c r="HE1" s="17"/>
      <c r="HF1" s="17"/>
      <c r="HG1" s="17"/>
      <c r="HH1" s="17"/>
      <c r="HI1" s="17"/>
      <c r="HJ1" s="17"/>
      <c r="HK1" s="17"/>
      <c r="HL1" s="17"/>
      <c r="HM1" s="17"/>
      <c r="HN1" s="17"/>
      <c r="HO1" s="17"/>
      <c r="HP1" s="17"/>
      <c r="HQ1" s="17"/>
      <c r="HR1" s="17"/>
      <c r="HS1" s="17"/>
      <c r="HT1" s="17"/>
      <c r="HU1" s="17"/>
      <c r="HV1" s="17"/>
      <c r="HW1" s="17"/>
      <c r="HX1" s="17"/>
      <c r="HY1" s="17"/>
      <c r="HZ1" s="17"/>
      <c r="IA1" s="17"/>
      <c r="IB1" s="17"/>
      <c r="IC1" s="17"/>
      <c r="ID1" s="17"/>
      <c r="IE1" s="17"/>
      <c r="IF1" s="17"/>
      <c r="IG1" s="17"/>
      <c r="IH1" s="17"/>
      <c r="II1" s="17"/>
      <c r="IJ1" s="17"/>
      <c r="IK1" s="17"/>
      <c r="IL1" s="17"/>
      <c r="IM1" s="17"/>
      <c r="IN1" s="17"/>
      <c r="IO1" s="17"/>
      <c r="IP1" s="17"/>
      <c r="IQ1" s="17"/>
      <c r="IR1" s="17"/>
      <c r="IS1" s="17"/>
      <c r="IT1" s="17"/>
      <c r="IU1" s="17"/>
      <c r="IV1" s="17"/>
    </row>
    <row r="2" spans="1:256" s="26" customFormat="1" ht="20.100000000000001" customHeight="1">
      <c r="A2" s="30" t="s">
        <v>62</v>
      </c>
      <c r="B2" s="314" t="s">
        <v>63</v>
      </c>
      <c r="C2" s="314"/>
      <c r="D2" s="31" t="s">
        <v>68</v>
      </c>
      <c r="E2" s="315" t="s">
        <v>144</v>
      </c>
      <c r="F2" s="315"/>
      <c r="G2" s="315"/>
      <c r="H2" s="318"/>
      <c r="I2" s="48" t="s">
        <v>57</v>
      </c>
      <c r="J2" s="316" t="s">
        <v>58</v>
      </c>
      <c r="K2" s="316"/>
      <c r="L2" s="316"/>
      <c r="M2" s="316"/>
      <c r="N2" s="317"/>
      <c r="O2" s="49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  <c r="EP2" s="17"/>
      <c r="EQ2" s="17"/>
      <c r="ER2" s="17"/>
      <c r="ES2" s="17"/>
      <c r="ET2" s="17"/>
      <c r="EU2" s="17"/>
      <c r="EV2" s="17"/>
      <c r="EW2" s="17"/>
      <c r="EX2" s="17"/>
      <c r="EY2" s="17"/>
      <c r="EZ2" s="17"/>
      <c r="FA2" s="17"/>
      <c r="FB2" s="17"/>
      <c r="FC2" s="17"/>
      <c r="FD2" s="17"/>
      <c r="FE2" s="17"/>
      <c r="FF2" s="17"/>
      <c r="FG2" s="17"/>
      <c r="FH2" s="17"/>
      <c r="FI2" s="17"/>
      <c r="FJ2" s="17"/>
      <c r="FK2" s="17"/>
      <c r="FL2" s="17"/>
      <c r="FM2" s="17"/>
      <c r="FN2" s="17"/>
      <c r="FO2" s="17"/>
      <c r="FP2" s="17"/>
      <c r="FQ2" s="17"/>
      <c r="FR2" s="17"/>
      <c r="FS2" s="17"/>
      <c r="FT2" s="17"/>
      <c r="FU2" s="17"/>
      <c r="FV2" s="17"/>
      <c r="FW2" s="17"/>
      <c r="FX2" s="17"/>
      <c r="FY2" s="17"/>
      <c r="FZ2" s="17"/>
      <c r="GA2" s="17"/>
      <c r="GB2" s="17"/>
      <c r="GC2" s="17"/>
      <c r="GD2" s="17"/>
      <c r="GE2" s="17"/>
      <c r="GF2" s="17"/>
      <c r="GG2" s="17"/>
      <c r="GH2" s="17"/>
      <c r="GI2" s="17"/>
      <c r="GJ2" s="17"/>
      <c r="GK2" s="17"/>
      <c r="GL2" s="17"/>
      <c r="GM2" s="17"/>
      <c r="GN2" s="17"/>
      <c r="GO2" s="17"/>
      <c r="GP2" s="17"/>
      <c r="GQ2" s="17"/>
      <c r="GR2" s="17"/>
      <c r="GS2" s="17"/>
      <c r="GT2" s="17"/>
      <c r="GU2" s="17"/>
      <c r="GV2" s="17"/>
      <c r="GW2" s="17"/>
      <c r="GX2" s="17"/>
      <c r="GY2" s="17"/>
      <c r="GZ2" s="17"/>
      <c r="HA2" s="17"/>
      <c r="HB2" s="17"/>
      <c r="HC2" s="17"/>
      <c r="HD2" s="17"/>
      <c r="HE2" s="17"/>
      <c r="HF2" s="17"/>
      <c r="HG2" s="17"/>
      <c r="HH2" s="17"/>
      <c r="HI2" s="17"/>
      <c r="HJ2" s="17"/>
      <c r="HK2" s="17"/>
      <c r="HL2" s="17"/>
      <c r="HM2" s="17"/>
      <c r="HN2" s="17"/>
      <c r="HO2" s="17"/>
      <c r="HP2" s="17"/>
      <c r="HQ2" s="17"/>
      <c r="HR2" s="17"/>
      <c r="HS2" s="17"/>
      <c r="HT2" s="17"/>
      <c r="HU2" s="17"/>
      <c r="HV2" s="17"/>
      <c r="HW2" s="17"/>
      <c r="HX2" s="17"/>
      <c r="HY2" s="17"/>
      <c r="HZ2" s="17"/>
      <c r="IA2" s="17"/>
      <c r="IB2" s="17"/>
      <c r="IC2" s="17"/>
      <c r="ID2" s="17"/>
      <c r="IE2" s="17"/>
      <c r="IF2" s="17"/>
      <c r="IG2" s="17"/>
      <c r="IH2" s="17"/>
      <c r="II2" s="17"/>
      <c r="IJ2" s="17"/>
      <c r="IK2" s="17"/>
      <c r="IL2" s="17"/>
      <c r="IM2" s="17"/>
      <c r="IN2" s="17"/>
      <c r="IO2" s="17"/>
      <c r="IP2" s="17"/>
      <c r="IQ2" s="17"/>
      <c r="IR2" s="17"/>
      <c r="IS2" s="17"/>
      <c r="IT2" s="17"/>
      <c r="IU2" s="17"/>
      <c r="IV2" s="17"/>
    </row>
    <row r="3" spans="1:256" s="26" customFormat="1">
      <c r="A3" s="32"/>
      <c r="B3" s="33" t="s">
        <v>145</v>
      </c>
      <c r="C3" s="33"/>
      <c r="D3" s="33"/>
      <c r="E3" s="33"/>
      <c r="F3" s="33"/>
      <c r="G3" s="34" t="s">
        <v>146</v>
      </c>
      <c r="H3" s="319"/>
      <c r="I3" s="50"/>
      <c r="J3" s="53"/>
      <c r="K3" s="53" t="s">
        <v>340</v>
      </c>
      <c r="L3" s="53" t="s">
        <v>340</v>
      </c>
      <c r="M3" s="53" t="s">
        <v>340</v>
      </c>
      <c r="N3" s="163"/>
      <c r="O3" s="52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7"/>
      <c r="GL3" s="17"/>
      <c r="GM3" s="17"/>
      <c r="GN3" s="17"/>
      <c r="GO3" s="17"/>
      <c r="GP3" s="17"/>
      <c r="GQ3" s="17"/>
      <c r="GR3" s="17"/>
      <c r="GS3" s="17"/>
      <c r="GT3" s="17"/>
      <c r="GU3" s="17"/>
      <c r="GV3" s="17"/>
      <c r="GW3" s="17"/>
      <c r="GX3" s="17"/>
      <c r="GY3" s="17"/>
      <c r="GZ3" s="17"/>
      <c r="HA3" s="17"/>
      <c r="HB3" s="17"/>
      <c r="HC3" s="17"/>
      <c r="HD3" s="17"/>
      <c r="HE3" s="17"/>
      <c r="HF3" s="17"/>
      <c r="HG3" s="17"/>
      <c r="HH3" s="17"/>
      <c r="HI3" s="17"/>
      <c r="HJ3" s="17"/>
      <c r="HK3" s="17"/>
      <c r="HL3" s="17"/>
      <c r="HM3" s="17"/>
      <c r="HN3" s="17"/>
      <c r="HO3" s="17"/>
      <c r="HP3" s="17"/>
      <c r="HQ3" s="17"/>
      <c r="HR3" s="17"/>
      <c r="HS3" s="17"/>
      <c r="HT3" s="17"/>
      <c r="HU3" s="17"/>
      <c r="HV3" s="17"/>
      <c r="HW3" s="17"/>
      <c r="HX3" s="17"/>
      <c r="HY3" s="17"/>
      <c r="HZ3" s="17"/>
      <c r="IA3" s="17"/>
      <c r="IB3" s="17"/>
      <c r="IC3" s="17"/>
      <c r="ID3" s="17"/>
      <c r="IE3" s="17"/>
      <c r="IF3" s="17"/>
      <c r="IG3" s="17"/>
      <c r="IH3" s="17"/>
      <c r="II3" s="17"/>
      <c r="IJ3" s="17"/>
      <c r="IK3" s="17"/>
      <c r="IL3" s="17"/>
      <c r="IM3" s="17"/>
      <c r="IN3" s="17"/>
      <c r="IO3" s="17"/>
      <c r="IP3" s="17"/>
      <c r="IQ3" s="17"/>
      <c r="IR3" s="17"/>
      <c r="IS3" s="17"/>
      <c r="IT3" s="17"/>
      <c r="IU3" s="17"/>
      <c r="IV3" s="17"/>
    </row>
    <row r="4" spans="1:256" s="26" customFormat="1">
      <c r="A4" s="35" t="s">
        <v>147</v>
      </c>
      <c r="B4" s="36" t="s">
        <v>110</v>
      </c>
      <c r="C4" s="36" t="s">
        <v>111</v>
      </c>
      <c r="D4" s="36" t="s">
        <v>112</v>
      </c>
      <c r="E4" s="36" t="s">
        <v>113</v>
      </c>
      <c r="F4" s="36" t="s">
        <v>114</v>
      </c>
      <c r="G4" s="36" t="s">
        <v>115</v>
      </c>
      <c r="H4" s="319"/>
      <c r="I4" s="106"/>
      <c r="J4" s="164" t="s">
        <v>341</v>
      </c>
      <c r="K4" s="164" t="s">
        <v>148</v>
      </c>
      <c r="L4" s="164" t="s">
        <v>149</v>
      </c>
      <c r="M4" s="164" t="s">
        <v>341</v>
      </c>
      <c r="N4" s="165"/>
      <c r="O4" s="166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  <c r="IB4" s="17"/>
      <c r="IC4" s="17"/>
      <c r="ID4" s="17"/>
      <c r="IE4" s="17"/>
      <c r="IF4" s="17"/>
      <c r="IG4" s="17"/>
      <c r="IH4" s="17"/>
      <c r="II4" s="17"/>
      <c r="IJ4" s="17"/>
      <c r="IK4" s="17"/>
      <c r="IL4" s="17"/>
      <c r="IM4" s="17"/>
      <c r="IN4" s="17"/>
      <c r="IO4" s="17"/>
      <c r="IP4" s="17"/>
      <c r="IQ4" s="17"/>
      <c r="IR4" s="17"/>
      <c r="IS4" s="17"/>
      <c r="IT4" s="17"/>
      <c r="IU4" s="17"/>
      <c r="IV4" s="17"/>
    </row>
    <row r="5" spans="1:256" s="26" customFormat="1" ht="16.5">
      <c r="A5" s="35" t="s">
        <v>150</v>
      </c>
      <c r="B5" s="15">
        <f>C5-5</f>
        <v>71</v>
      </c>
      <c r="C5" s="15">
        <v>76</v>
      </c>
      <c r="D5" s="15">
        <f t="shared" ref="D5:G5" si="0">C5+6</f>
        <v>82</v>
      </c>
      <c r="E5" s="15">
        <f t="shared" si="0"/>
        <v>88</v>
      </c>
      <c r="F5" s="15">
        <f t="shared" si="0"/>
        <v>94</v>
      </c>
      <c r="G5" s="15">
        <f t="shared" si="0"/>
        <v>100</v>
      </c>
      <c r="H5" s="319"/>
      <c r="I5" s="164"/>
      <c r="J5" s="164"/>
      <c r="K5" s="164" t="s">
        <v>151</v>
      </c>
      <c r="L5" s="164" t="s">
        <v>152</v>
      </c>
      <c r="M5" s="164" t="s">
        <v>342</v>
      </c>
      <c r="N5" s="167"/>
      <c r="O5" s="168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  <c r="FM5" s="17"/>
      <c r="FN5" s="17"/>
      <c r="FO5" s="17"/>
      <c r="FP5" s="17"/>
      <c r="FQ5" s="17"/>
      <c r="FR5" s="17"/>
      <c r="FS5" s="17"/>
      <c r="FT5" s="17"/>
      <c r="FU5" s="17"/>
      <c r="FV5" s="17"/>
      <c r="FW5" s="17"/>
      <c r="FX5" s="17"/>
      <c r="FY5" s="17"/>
      <c r="FZ5" s="17"/>
      <c r="GA5" s="17"/>
      <c r="GB5" s="17"/>
      <c r="GC5" s="17"/>
      <c r="GD5" s="17"/>
      <c r="GE5" s="17"/>
      <c r="GF5" s="17"/>
      <c r="GG5" s="17"/>
      <c r="GH5" s="17"/>
      <c r="GI5" s="17"/>
      <c r="GJ5" s="17"/>
      <c r="GK5" s="17"/>
      <c r="GL5" s="17"/>
      <c r="GM5" s="17"/>
      <c r="GN5" s="17"/>
      <c r="GO5" s="17"/>
      <c r="GP5" s="17"/>
      <c r="GQ5" s="17"/>
      <c r="GR5" s="17"/>
      <c r="GS5" s="17"/>
      <c r="GT5" s="17"/>
      <c r="GU5" s="17"/>
      <c r="GV5" s="17"/>
      <c r="GW5" s="17"/>
      <c r="GX5" s="17"/>
      <c r="GY5" s="17"/>
      <c r="GZ5" s="17"/>
      <c r="HA5" s="17"/>
      <c r="HB5" s="17"/>
      <c r="HC5" s="17"/>
      <c r="HD5" s="17"/>
      <c r="HE5" s="17"/>
      <c r="HF5" s="17"/>
      <c r="HG5" s="17"/>
      <c r="HH5" s="17"/>
      <c r="HI5" s="17"/>
      <c r="HJ5" s="17"/>
      <c r="HK5" s="17"/>
      <c r="HL5" s="17"/>
      <c r="HM5" s="17"/>
      <c r="HN5" s="17"/>
      <c r="HO5" s="17"/>
      <c r="HP5" s="17"/>
      <c r="HQ5" s="17"/>
      <c r="HR5" s="17"/>
      <c r="HS5" s="17"/>
      <c r="HT5" s="17"/>
      <c r="HU5" s="17"/>
      <c r="HV5" s="17"/>
      <c r="HW5" s="17"/>
      <c r="HX5" s="17"/>
      <c r="HY5" s="17"/>
      <c r="HZ5" s="17"/>
      <c r="IA5" s="17"/>
      <c r="IB5" s="17"/>
      <c r="IC5" s="17"/>
      <c r="ID5" s="17"/>
      <c r="IE5" s="17"/>
      <c r="IF5" s="17"/>
      <c r="IG5" s="17"/>
      <c r="IH5" s="17"/>
      <c r="II5" s="17"/>
      <c r="IJ5" s="17"/>
      <c r="IK5" s="17"/>
      <c r="IL5" s="17"/>
      <c r="IM5" s="17"/>
      <c r="IN5" s="17"/>
      <c r="IO5" s="17"/>
      <c r="IP5" s="17"/>
      <c r="IQ5" s="17"/>
      <c r="IR5" s="17"/>
      <c r="IS5" s="17"/>
      <c r="IT5" s="17"/>
      <c r="IU5" s="17"/>
      <c r="IV5" s="17"/>
    </row>
    <row r="6" spans="1:256" s="26" customFormat="1" ht="20.100000000000001" customHeight="1">
      <c r="A6" s="35" t="s">
        <v>153</v>
      </c>
      <c r="B6" s="15">
        <f>C6-3</f>
        <v>51</v>
      </c>
      <c r="C6" s="15">
        <v>54</v>
      </c>
      <c r="D6" s="15">
        <f>C6+3</f>
        <v>57</v>
      </c>
      <c r="E6" s="15">
        <f>D6+3</f>
        <v>60</v>
      </c>
      <c r="F6" s="15">
        <f>E6+4</f>
        <v>64</v>
      </c>
      <c r="G6" s="15">
        <f>F6+4</f>
        <v>68</v>
      </c>
      <c r="H6" s="319"/>
      <c r="I6" s="164"/>
      <c r="J6" s="164"/>
      <c r="K6" s="164" t="s">
        <v>154</v>
      </c>
      <c r="L6" s="164" t="s">
        <v>154</v>
      </c>
      <c r="M6" s="164" t="s">
        <v>343</v>
      </c>
      <c r="N6" s="167"/>
      <c r="O6" s="169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  <c r="FH6" s="17"/>
      <c r="FI6" s="17"/>
      <c r="FJ6" s="17"/>
      <c r="FK6" s="17"/>
      <c r="FL6" s="17"/>
      <c r="FM6" s="17"/>
      <c r="FN6" s="17"/>
      <c r="FO6" s="17"/>
      <c r="FP6" s="17"/>
      <c r="FQ6" s="17"/>
      <c r="FR6" s="17"/>
      <c r="FS6" s="17"/>
      <c r="FT6" s="17"/>
      <c r="FU6" s="17"/>
      <c r="FV6" s="17"/>
      <c r="FW6" s="17"/>
      <c r="FX6" s="17"/>
      <c r="FY6" s="17"/>
      <c r="FZ6" s="17"/>
      <c r="GA6" s="17"/>
      <c r="GB6" s="17"/>
      <c r="GC6" s="17"/>
      <c r="GD6" s="17"/>
      <c r="GE6" s="17"/>
      <c r="GF6" s="17"/>
      <c r="GG6" s="17"/>
      <c r="GH6" s="17"/>
      <c r="GI6" s="17"/>
      <c r="GJ6" s="17"/>
      <c r="GK6" s="17"/>
      <c r="GL6" s="17"/>
      <c r="GM6" s="17"/>
      <c r="GN6" s="17"/>
      <c r="GO6" s="17"/>
      <c r="GP6" s="17"/>
      <c r="GQ6" s="17"/>
      <c r="GR6" s="17"/>
      <c r="GS6" s="17"/>
      <c r="GT6" s="17"/>
      <c r="GU6" s="17"/>
      <c r="GV6" s="17"/>
      <c r="GW6" s="17"/>
      <c r="GX6" s="17"/>
      <c r="GY6" s="17"/>
      <c r="GZ6" s="17"/>
      <c r="HA6" s="17"/>
      <c r="HB6" s="17"/>
      <c r="HC6" s="17"/>
      <c r="HD6" s="17"/>
      <c r="HE6" s="17"/>
      <c r="HF6" s="17"/>
      <c r="HG6" s="17"/>
      <c r="HH6" s="17"/>
      <c r="HI6" s="17"/>
      <c r="HJ6" s="17"/>
      <c r="HK6" s="17"/>
      <c r="HL6" s="17"/>
      <c r="HM6" s="17"/>
      <c r="HN6" s="17"/>
      <c r="HO6" s="17"/>
      <c r="HP6" s="17"/>
      <c r="HQ6" s="17"/>
      <c r="HR6" s="17"/>
      <c r="HS6" s="17"/>
      <c r="HT6" s="17"/>
      <c r="HU6" s="17"/>
      <c r="HV6" s="17"/>
      <c r="HW6" s="17"/>
      <c r="HX6" s="17"/>
      <c r="HY6" s="17"/>
      <c r="HZ6" s="17"/>
      <c r="IA6" s="17"/>
      <c r="IB6" s="17"/>
      <c r="IC6" s="17"/>
      <c r="ID6" s="17"/>
      <c r="IE6" s="17"/>
      <c r="IF6" s="17"/>
      <c r="IG6" s="17"/>
      <c r="IH6" s="17"/>
      <c r="II6" s="17"/>
      <c r="IJ6" s="17"/>
      <c r="IK6" s="17"/>
      <c r="IL6" s="17"/>
      <c r="IM6" s="17"/>
      <c r="IN6" s="17"/>
      <c r="IO6" s="17"/>
      <c r="IP6" s="17"/>
      <c r="IQ6" s="17"/>
      <c r="IR6" s="17"/>
      <c r="IS6" s="17"/>
      <c r="IT6" s="17"/>
      <c r="IU6" s="17"/>
      <c r="IV6" s="17"/>
    </row>
    <row r="7" spans="1:256" s="26" customFormat="1" ht="20.100000000000001" customHeight="1">
      <c r="A7" s="35" t="s">
        <v>155</v>
      </c>
      <c r="B7" s="15">
        <f>C7-5</f>
        <v>81</v>
      </c>
      <c r="C7" s="15">
        <v>86</v>
      </c>
      <c r="D7" s="15">
        <f t="shared" ref="D7:G7" si="1">C7+6</f>
        <v>92</v>
      </c>
      <c r="E7" s="15">
        <f t="shared" si="1"/>
        <v>98</v>
      </c>
      <c r="F7" s="15">
        <f t="shared" si="1"/>
        <v>104</v>
      </c>
      <c r="G7" s="15">
        <f t="shared" si="1"/>
        <v>110</v>
      </c>
      <c r="H7" s="319"/>
      <c r="I7" s="164"/>
      <c r="J7" s="164"/>
      <c r="K7" s="164" t="s">
        <v>156</v>
      </c>
      <c r="L7" s="164" t="s">
        <v>156</v>
      </c>
      <c r="M7" s="164" t="s">
        <v>343</v>
      </c>
      <c r="N7" s="167"/>
      <c r="O7" s="170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  <c r="HQ7" s="17"/>
      <c r="HR7" s="17"/>
      <c r="HS7" s="17"/>
      <c r="HT7" s="17"/>
      <c r="HU7" s="17"/>
      <c r="HV7" s="17"/>
      <c r="HW7" s="17"/>
      <c r="HX7" s="17"/>
      <c r="HY7" s="17"/>
      <c r="HZ7" s="17"/>
      <c r="IA7" s="17"/>
      <c r="IB7" s="17"/>
      <c r="IC7" s="17"/>
      <c r="ID7" s="17"/>
      <c r="IE7" s="17"/>
      <c r="IF7" s="17"/>
      <c r="IG7" s="17"/>
      <c r="IH7" s="17"/>
      <c r="II7" s="17"/>
      <c r="IJ7" s="17"/>
      <c r="IK7" s="17"/>
      <c r="IL7" s="17"/>
      <c r="IM7" s="17"/>
      <c r="IN7" s="17"/>
      <c r="IO7" s="17"/>
      <c r="IP7" s="17"/>
      <c r="IQ7" s="17"/>
      <c r="IR7" s="17"/>
      <c r="IS7" s="17"/>
      <c r="IT7" s="17"/>
      <c r="IU7" s="17"/>
      <c r="IV7" s="17"/>
    </row>
    <row r="8" spans="1:256" s="26" customFormat="1" ht="20.100000000000001" customHeight="1">
      <c r="A8" s="35" t="s">
        <v>157</v>
      </c>
      <c r="B8" s="15">
        <f>C8-1.6</f>
        <v>23.9</v>
      </c>
      <c r="C8" s="15">
        <v>25.5</v>
      </c>
      <c r="D8" s="15">
        <f>C8+1.9</f>
        <v>27.4</v>
      </c>
      <c r="E8" s="15">
        <f>D8+1.9</f>
        <v>29.299999999999997</v>
      </c>
      <c r="F8" s="15">
        <f>E8+1.9</f>
        <v>31.199999999999996</v>
      </c>
      <c r="G8" s="15">
        <f>F8+1.3</f>
        <v>32.499999999999993</v>
      </c>
      <c r="H8" s="319"/>
      <c r="I8" s="164"/>
      <c r="J8" s="164"/>
      <c r="K8" s="164" t="s">
        <v>158</v>
      </c>
      <c r="L8" s="164" t="s">
        <v>159</v>
      </c>
      <c r="M8" s="164" t="s">
        <v>344</v>
      </c>
      <c r="N8" s="167"/>
      <c r="O8" s="170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  <c r="HI8" s="17"/>
      <c r="HJ8" s="17"/>
      <c r="HK8" s="17"/>
      <c r="HL8" s="17"/>
      <c r="HM8" s="17"/>
      <c r="HN8" s="17"/>
      <c r="HO8" s="17"/>
      <c r="HP8" s="17"/>
      <c r="HQ8" s="17"/>
      <c r="HR8" s="17"/>
      <c r="HS8" s="17"/>
      <c r="HT8" s="17"/>
      <c r="HU8" s="17"/>
      <c r="HV8" s="17"/>
      <c r="HW8" s="17"/>
      <c r="HX8" s="17"/>
      <c r="HY8" s="17"/>
      <c r="HZ8" s="17"/>
      <c r="IA8" s="17"/>
      <c r="IB8" s="17"/>
      <c r="IC8" s="17"/>
      <c r="ID8" s="17"/>
      <c r="IE8" s="17"/>
      <c r="IF8" s="17"/>
      <c r="IG8" s="17"/>
      <c r="IH8" s="17"/>
      <c r="II8" s="17"/>
      <c r="IJ8" s="17"/>
      <c r="IK8" s="17"/>
      <c r="IL8" s="17"/>
      <c r="IM8" s="17"/>
      <c r="IN8" s="17"/>
      <c r="IO8" s="17"/>
      <c r="IP8" s="17"/>
      <c r="IQ8" s="17"/>
      <c r="IR8" s="17"/>
      <c r="IS8" s="17"/>
      <c r="IT8" s="17"/>
      <c r="IU8" s="17"/>
      <c r="IV8" s="17"/>
    </row>
    <row r="9" spans="1:256" s="26" customFormat="1" ht="20.100000000000001" customHeight="1">
      <c r="A9" s="35" t="s">
        <v>160</v>
      </c>
      <c r="B9" s="15">
        <f>C9-0.5</f>
        <v>11.5</v>
      </c>
      <c r="C9" s="15">
        <v>12</v>
      </c>
      <c r="D9" s="15">
        <f t="shared" ref="D9:G9" si="2">C9+0.5</f>
        <v>12.5</v>
      </c>
      <c r="E9" s="15">
        <f t="shared" si="2"/>
        <v>13</v>
      </c>
      <c r="F9" s="15">
        <f t="shared" si="2"/>
        <v>13.5</v>
      </c>
      <c r="G9" s="15">
        <f t="shared" si="2"/>
        <v>14</v>
      </c>
      <c r="H9" s="319"/>
      <c r="I9" s="164"/>
      <c r="J9" s="164"/>
      <c r="K9" s="164" t="s">
        <v>156</v>
      </c>
      <c r="L9" s="164" t="s">
        <v>156</v>
      </c>
      <c r="M9" s="164" t="s">
        <v>343</v>
      </c>
      <c r="N9" s="167"/>
      <c r="O9" s="170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  <c r="FZ9" s="17"/>
      <c r="GA9" s="17"/>
      <c r="GB9" s="17"/>
      <c r="GC9" s="17"/>
      <c r="GD9" s="17"/>
      <c r="GE9" s="17"/>
      <c r="GF9" s="17"/>
      <c r="GG9" s="17"/>
      <c r="GH9" s="17"/>
      <c r="GI9" s="17"/>
      <c r="GJ9" s="17"/>
      <c r="GK9" s="17"/>
      <c r="GL9" s="17"/>
      <c r="GM9" s="17"/>
      <c r="GN9" s="17"/>
      <c r="GO9" s="17"/>
      <c r="GP9" s="17"/>
      <c r="GQ9" s="17"/>
      <c r="GR9" s="17"/>
      <c r="GS9" s="17"/>
      <c r="GT9" s="17"/>
      <c r="GU9" s="17"/>
      <c r="GV9" s="17"/>
      <c r="GW9" s="17"/>
      <c r="GX9" s="17"/>
      <c r="GY9" s="17"/>
      <c r="GZ9" s="17"/>
      <c r="HA9" s="17"/>
      <c r="HB9" s="17"/>
      <c r="HC9" s="17"/>
      <c r="HD9" s="17"/>
      <c r="HE9" s="17"/>
      <c r="HF9" s="17"/>
      <c r="HG9" s="17"/>
      <c r="HH9" s="17"/>
      <c r="HI9" s="17"/>
      <c r="HJ9" s="17"/>
      <c r="HK9" s="17"/>
      <c r="HL9" s="17"/>
      <c r="HM9" s="17"/>
      <c r="HN9" s="17"/>
      <c r="HO9" s="17"/>
      <c r="HP9" s="17"/>
      <c r="HQ9" s="17"/>
      <c r="HR9" s="17"/>
      <c r="HS9" s="17"/>
      <c r="HT9" s="17"/>
      <c r="HU9" s="17"/>
      <c r="HV9" s="17"/>
      <c r="HW9" s="17"/>
      <c r="HX9" s="17"/>
      <c r="HY9" s="17"/>
      <c r="HZ9" s="17"/>
      <c r="IA9" s="17"/>
      <c r="IB9" s="17"/>
      <c r="IC9" s="17"/>
      <c r="ID9" s="17"/>
      <c r="IE9" s="17"/>
      <c r="IF9" s="17"/>
      <c r="IG9" s="17"/>
      <c r="IH9" s="17"/>
      <c r="II9" s="17"/>
      <c r="IJ9" s="17"/>
      <c r="IK9" s="17"/>
      <c r="IL9" s="17"/>
      <c r="IM9" s="17"/>
      <c r="IN9" s="17"/>
      <c r="IO9" s="17"/>
      <c r="IP9" s="17"/>
      <c r="IQ9" s="17"/>
      <c r="IR9" s="17"/>
      <c r="IS9" s="17"/>
      <c r="IT9" s="17"/>
      <c r="IU9" s="17"/>
      <c r="IV9" s="17"/>
    </row>
    <row r="10" spans="1:256" s="26" customFormat="1" ht="20.100000000000001" customHeight="1">
      <c r="A10" s="35" t="s">
        <v>161</v>
      </c>
      <c r="B10" s="15">
        <f>C10-1.5</f>
        <v>22.5</v>
      </c>
      <c r="C10" s="15">
        <v>24</v>
      </c>
      <c r="D10" s="15">
        <f>C10+1.7</f>
        <v>25.7</v>
      </c>
      <c r="E10" s="15">
        <f>D10+1.7</f>
        <v>27.4</v>
      </c>
      <c r="F10" s="15">
        <f>E10+1.7</f>
        <v>29.099999999999998</v>
      </c>
      <c r="G10" s="15">
        <f>F10+1.6</f>
        <v>30.7</v>
      </c>
      <c r="H10" s="319"/>
      <c r="I10" s="164"/>
      <c r="J10" s="164"/>
      <c r="K10" s="164" t="s">
        <v>162</v>
      </c>
      <c r="L10" s="164" t="s">
        <v>163</v>
      </c>
      <c r="M10" s="164" t="s">
        <v>345</v>
      </c>
      <c r="N10" s="167"/>
      <c r="O10" s="170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17"/>
      <c r="GD10" s="17"/>
      <c r="GE10" s="17"/>
      <c r="GF10" s="17"/>
      <c r="GG10" s="17"/>
      <c r="GH10" s="17"/>
      <c r="GI10" s="17"/>
      <c r="GJ10" s="17"/>
      <c r="GK10" s="17"/>
      <c r="GL10" s="17"/>
      <c r="GM10" s="17"/>
      <c r="GN10" s="17"/>
      <c r="GO10" s="17"/>
      <c r="GP10" s="17"/>
      <c r="GQ10" s="17"/>
      <c r="GR10" s="17"/>
      <c r="GS10" s="17"/>
      <c r="GT10" s="17"/>
      <c r="GU10" s="17"/>
      <c r="GV10" s="17"/>
      <c r="GW10" s="17"/>
      <c r="GX10" s="17"/>
      <c r="GY10" s="17"/>
      <c r="GZ10" s="17"/>
      <c r="HA10" s="17"/>
      <c r="HB10" s="17"/>
      <c r="HC10" s="17"/>
      <c r="HD10" s="17"/>
      <c r="HE10" s="17"/>
      <c r="HF10" s="17"/>
      <c r="HG10" s="17"/>
      <c r="HH10" s="17"/>
      <c r="HI10" s="17"/>
      <c r="HJ10" s="17"/>
      <c r="HK10" s="17"/>
      <c r="HL10" s="17"/>
      <c r="HM10" s="17"/>
      <c r="HN10" s="17"/>
      <c r="HO10" s="17"/>
      <c r="HP10" s="17"/>
      <c r="HQ10" s="17"/>
      <c r="HR10" s="17"/>
      <c r="HS10" s="17"/>
      <c r="HT10" s="17"/>
      <c r="HU10" s="17"/>
      <c r="HV10" s="17"/>
      <c r="HW10" s="17"/>
      <c r="HX10" s="17"/>
      <c r="HY10" s="17"/>
      <c r="HZ10" s="17"/>
      <c r="IA10" s="17"/>
      <c r="IB10" s="17"/>
      <c r="IC10" s="17"/>
      <c r="ID10" s="17"/>
      <c r="IE10" s="17"/>
      <c r="IF10" s="17"/>
      <c r="IG10" s="17"/>
      <c r="IH10" s="17"/>
      <c r="II10" s="17"/>
      <c r="IJ10" s="17"/>
      <c r="IK10" s="17"/>
      <c r="IL10" s="17"/>
      <c r="IM10" s="17"/>
      <c r="IN10" s="17"/>
      <c r="IO10" s="17"/>
      <c r="IP10" s="17"/>
      <c r="IQ10" s="17"/>
      <c r="IR10" s="17"/>
      <c r="IS10" s="17"/>
      <c r="IT10" s="17"/>
      <c r="IU10" s="17"/>
      <c r="IV10" s="17"/>
    </row>
    <row r="11" spans="1:256" s="26" customFormat="1" ht="20.100000000000001" customHeight="1">
      <c r="A11" s="35" t="s">
        <v>164</v>
      </c>
      <c r="B11" s="15">
        <f>C11-1.8</f>
        <v>31.2</v>
      </c>
      <c r="C11" s="15">
        <v>33</v>
      </c>
      <c r="D11" s="15">
        <f>C11+2.25</f>
        <v>35.25</v>
      </c>
      <c r="E11" s="15">
        <f>D11+2.25</f>
        <v>37.5</v>
      </c>
      <c r="F11" s="15">
        <f>E11+2.25</f>
        <v>39.75</v>
      </c>
      <c r="G11" s="15">
        <f>F11+2</f>
        <v>41.75</v>
      </c>
      <c r="H11" s="319"/>
      <c r="I11" s="164"/>
      <c r="J11" s="164"/>
      <c r="K11" s="164" t="s">
        <v>165</v>
      </c>
      <c r="L11" s="164" t="s">
        <v>163</v>
      </c>
      <c r="M11" s="164" t="s">
        <v>346</v>
      </c>
      <c r="N11" s="167"/>
      <c r="O11" s="170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  <c r="FQ11" s="17"/>
      <c r="FR11" s="17"/>
      <c r="FS11" s="17"/>
      <c r="FT11" s="17"/>
      <c r="FU11" s="17"/>
      <c r="FV11" s="17"/>
      <c r="FW11" s="17"/>
      <c r="FX11" s="17"/>
      <c r="FY11" s="17"/>
      <c r="FZ11" s="17"/>
      <c r="GA11" s="17"/>
      <c r="GB11" s="17"/>
      <c r="GC11" s="17"/>
      <c r="GD11" s="17"/>
      <c r="GE11" s="17"/>
      <c r="GF11" s="17"/>
      <c r="GG11" s="17"/>
      <c r="GH11" s="17"/>
      <c r="GI11" s="17"/>
      <c r="GJ11" s="17"/>
      <c r="GK11" s="17"/>
      <c r="GL11" s="17"/>
      <c r="GM11" s="17"/>
      <c r="GN11" s="17"/>
      <c r="GO11" s="17"/>
      <c r="GP11" s="17"/>
      <c r="GQ11" s="17"/>
      <c r="GR11" s="17"/>
      <c r="GS11" s="17"/>
      <c r="GT11" s="17"/>
      <c r="GU11" s="17"/>
      <c r="GV11" s="17"/>
      <c r="GW11" s="17"/>
      <c r="GX11" s="17"/>
      <c r="GY11" s="17"/>
      <c r="GZ11" s="17"/>
      <c r="HA11" s="17"/>
      <c r="HB11" s="17"/>
      <c r="HC11" s="17"/>
      <c r="HD11" s="17"/>
      <c r="HE11" s="17"/>
      <c r="HF11" s="17"/>
      <c r="HG11" s="17"/>
      <c r="HH11" s="17"/>
      <c r="HI11" s="17"/>
      <c r="HJ11" s="17"/>
      <c r="HK11" s="17"/>
      <c r="HL11" s="17"/>
      <c r="HM11" s="17"/>
      <c r="HN11" s="17"/>
      <c r="HO11" s="17"/>
      <c r="HP11" s="17"/>
      <c r="HQ11" s="17"/>
      <c r="HR11" s="17"/>
      <c r="HS11" s="17"/>
      <c r="HT11" s="17"/>
      <c r="HU11" s="17"/>
      <c r="HV11" s="17"/>
      <c r="HW11" s="17"/>
      <c r="HX11" s="17"/>
      <c r="HY11" s="17"/>
      <c r="HZ11" s="17"/>
      <c r="IA11" s="17"/>
      <c r="IB11" s="17"/>
      <c r="IC11" s="17"/>
      <c r="ID11" s="17"/>
      <c r="IE11" s="17"/>
      <c r="IF11" s="17"/>
      <c r="IG11" s="17"/>
      <c r="IH11" s="17"/>
      <c r="II11" s="17"/>
      <c r="IJ11" s="17"/>
      <c r="IK11" s="17"/>
      <c r="IL11" s="17"/>
      <c r="IM11" s="17"/>
      <c r="IN11" s="17"/>
      <c r="IO11" s="17"/>
      <c r="IP11" s="17"/>
      <c r="IQ11" s="17"/>
      <c r="IR11" s="17"/>
      <c r="IS11" s="17"/>
      <c r="IT11" s="17"/>
      <c r="IU11" s="17"/>
      <c r="IV11" s="17"/>
    </row>
    <row r="12" spans="1:256" s="26" customFormat="1" ht="20.100000000000001" customHeight="1">
      <c r="A12" s="35"/>
      <c r="B12" s="15"/>
      <c r="C12" s="15"/>
      <c r="D12" s="15"/>
      <c r="E12" s="15"/>
      <c r="F12" s="15"/>
      <c r="G12" s="15"/>
      <c r="H12" s="319"/>
      <c r="I12" s="164"/>
      <c r="J12" s="164"/>
      <c r="K12" s="164"/>
      <c r="L12" s="164"/>
      <c r="M12" s="164" t="s">
        <v>347</v>
      </c>
      <c r="N12" s="167"/>
      <c r="O12" s="170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17"/>
      <c r="FB12" s="17"/>
      <c r="FC12" s="17"/>
      <c r="FD12" s="17"/>
      <c r="FE12" s="17"/>
      <c r="FF12" s="17"/>
      <c r="FG12" s="17"/>
      <c r="FH12" s="17"/>
      <c r="FI12" s="17"/>
      <c r="FJ12" s="17"/>
      <c r="FK12" s="17"/>
      <c r="FL12" s="17"/>
      <c r="FM12" s="17"/>
      <c r="FN12" s="17"/>
      <c r="FO12" s="17"/>
      <c r="FP12" s="17"/>
      <c r="FQ12" s="17"/>
      <c r="FR12" s="17"/>
      <c r="FS12" s="17"/>
      <c r="FT12" s="17"/>
      <c r="FU12" s="17"/>
      <c r="FV12" s="17"/>
      <c r="FW12" s="17"/>
      <c r="FX12" s="17"/>
      <c r="FY12" s="17"/>
      <c r="FZ12" s="17"/>
      <c r="GA12" s="17"/>
      <c r="GB12" s="17"/>
      <c r="GC12" s="17"/>
      <c r="GD12" s="17"/>
      <c r="GE12" s="17"/>
      <c r="GF12" s="17"/>
      <c r="GG12" s="17"/>
      <c r="GH12" s="17"/>
      <c r="GI12" s="17"/>
      <c r="GJ12" s="17"/>
      <c r="GK12" s="17"/>
      <c r="GL12" s="17"/>
      <c r="GM12" s="17"/>
      <c r="GN12" s="17"/>
      <c r="GO12" s="17"/>
      <c r="GP12" s="17"/>
      <c r="GQ12" s="17"/>
      <c r="GR12" s="17"/>
      <c r="GS12" s="17"/>
      <c r="GT12" s="17"/>
      <c r="GU12" s="17"/>
      <c r="GV12" s="17"/>
      <c r="GW12" s="17"/>
      <c r="GX12" s="17"/>
      <c r="GY12" s="17"/>
      <c r="GZ12" s="17"/>
      <c r="HA12" s="17"/>
      <c r="HB12" s="17"/>
      <c r="HC12" s="17"/>
      <c r="HD12" s="17"/>
      <c r="HE12" s="17"/>
      <c r="HF12" s="17"/>
      <c r="HG12" s="17"/>
      <c r="HH12" s="17"/>
      <c r="HI12" s="17"/>
      <c r="HJ12" s="17"/>
      <c r="HK12" s="17"/>
      <c r="HL12" s="17"/>
      <c r="HM12" s="17"/>
      <c r="HN12" s="17"/>
      <c r="HO12" s="17"/>
      <c r="HP12" s="17"/>
      <c r="HQ12" s="17"/>
      <c r="HR12" s="17"/>
      <c r="HS12" s="17"/>
      <c r="HT12" s="17"/>
      <c r="HU12" s="17"/>
      <c r="HV12" s="17"/>
      <c r="HW12" s="17"/>
      <c r="HX12" s="17"/>
      <c r="HY12" s="17"/>
      <c r="HZ12" s="17"/>
      <c r="IA12" s="17"/>
      <c r="IB12" s="17"/>
      <c r="IC12" s="17"/>
      <c r="ID12" s="17"/>
      <c r="IE12" s="17"/>
      <c r="IF12" s="17"/>
      <c r="IG12" s="17"/>
      <c r="IH12" s="17"/>
      <c r="II12" s="17"/>
      <c r="IJ12" s="17"/>
      <c r="IK12" s="17"/>
      <c r="IL12" s="17"/>
      <c r="IM12" s="17"/>
      <c r="IN12" s="17"/>
      <c r="IO12" s="17"/>
      <c r="IP12" s="17"/>
      <c r="IQ12" s="17"/>
      <c r="IR12" s="17"/>
      <c r="IS12" s="17"/>
      <c r="IT12" s="17"/>
      <c r="IU12" s="17"/>
      <c r="IV12" s="17"/>
    </row>
    <row r="13" spans="1:256" s="26" customFormat="1" ht="20.100000000000001" customHeight="1">
      <c r="A13" s="35"/>
      <c r="B13" s="158"/>
      <c r="C13" s="158"/>
      <c r="D13" s="158"/>
      <c r="E13" s="158"/>
      <c r="F13" s="158"/>
      <c r="G13" s="158"/>
      <c r="H13" s="319"/>
      <c r="I13" s="164"/>
      <c r="J13" s="164"/>
      <c r="K13" s="164"/>
      <c r="L13" s="164"/>
      <c r="M13" s="164"/>
      <c r="N13" s="167"/>
      <c r="O13" s="170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/>
      <c r="EW13" s="17"/>
      <c r="EX13" s="17"/>
      <c r="EY13" s="17"/>
      <c r="EZ13" s="17"/>
      <c r="FA13" s="17"/>
      <c r="FB13" s="17"/>
      <c r="FC13" s="17"/>
      <c r="FD13" s="17"/>
      <c r="FE13" s="17"/>
      <c r="FF13" s="17"/>
      <c r="FG13" s="17"/>
      <c r="FH13" s="17"/>
      <c r="FI13" s="17"/>
      <c r="FJ13" s="17"/>
      <c r="FK13" s="17"/>
      <c r="FL13" s="17"/>
      <c r="FM13" s="17"/>
      <c r="FN13" s="17"/>
      <c r="FO13" s="17"/>
      <c r="FP13" s="17"/>
      <c r="FQ13" s="17"/>
      <c r="FR13" s="17"/>
      <c r="FS13" s="17"/>
      <c r="FT13" s="17"/>
      <c r="FU13" s="17"/>
      <c r="FV13" s="17"/>
      <c r="FW13" s="17"/>
      <c r="FX13" s="17"/>
      <c r="FY13" s="17"/>
      <c r="FZ13" s="17"/>
      <c r="GA13" s="17"/>
      <c r="GB13" s="17"/>
      <c r="GC13" s="17"/>
      <c r="GD13" s="17"/>
      <c r="GE13" s="17"/>
      <c r="GF13" s="17"/>
      <c r="GG13" s="17"/>
      <c r="GH13" s="17"/>
      <c r="GI13" s="17"/>
      <c r="GJ13" s="17"/>
      <c r="GK13" s="17"/>
      <c r="GL13" s="17"/>
      <c r="GM13" s="17"/>
      <c r="GN13" s="17"/>
      <c r="GO13" s="17"/>
      <c r="GP13" s="17"/>
      <c r="GQ13" s="17"/>
      <c r="GR13" s="17"/>
      <c r="GS13" s="17"/>
      <c r="GT13" s="17"/>
      <c r="GU13" s="17"/>
      <c r="GV13" s="17"/>
      <c r="GW13" s="17"/>
      <c r="GX13" s="17"/>
      <c r="GY13" s="17"/>
      <c r="GZ13" s="17"/>
      <c r="HA13" s="17"/>
      <c r="HB13" s="17"/>
      <c r="HC13" s="17"/>
      <c r="HD13" s="17"/>
      <c r="HE13" s="17"/>
      <c r="HF13" s="17"/>
      <c r="HG13" s="17"/>
      <c r="HH13" s="17"/>
      <c r="HI13" s="17"/>
      <c r="HJ13" s="17"/>
      <c r="HK13" s="17"/>
      <c r="HL13" s="17"/>
      <c r="HM13" s="17"/>
      <c r="HN13" s="17"/>
      <c r="HO13" s="17"/>
      <c r="HP13" s="17"/>
      <c r="HQ13" s="17"/>
      <c r="HR13" s="17"/>
      <c r="HS13" s="17"/>
      <c r="HT13" s="17"/>
      <c r="HU13" s="17"/>
      <c r="HV13" s="17"/>
      <c r="HW13" s="17"/>
      <c r="HX13" s="17"/>
      <c r="HY13" s="17"/>
      <c r="HZ13" s="17"/>
      <c r="IA13" s="17"/>
      <c r="IB13" s="17"/>
      <c r="IC13" s="17"/>
      <c r="ID13" s="17"/>
      <c r="IE13" s="17"/>
      <c r="IF13" s="17"/>
      <c r="IG13" s="17"/>
      <c r="IH13" s="17"/>
      <c r="II13" s="17"/>
      <c r="IJ13" s="17"/>
      <c r="IK13" s="17"/>
      <c r="IL13" s="17"/>
      <c r="IM13" s="17"/>
      <c r="IN13" s="17"/>
      <c r="IO13" s="17"/>
      <c r="IP13" s="17"/>
      <c r="IQ13" s="17"/>
      <c r="IR13" s="17"/>
      <c r="IS13" s="17"/>
      <c r="IT13" s="17"/>
      <c r="IU13" s="17"/>
      <c r="IV13" s="17"/>
    </row>
    <row r="14" spans="1:256" s="26" customFormat="1" ht="20.100000000000001" customHeight="1">
      <c r="A14" s="159"/>
      <c r="B14" s="158"/>
      <c r="C14" s="158"/>
      <c r="D14" s="158"/>
      <c r="E14" s="158"/>
      <c r="F14" s="158"/>
      <c r="G14" s="158"/>
      <c r="H14" s="319"/>
      <c r="I14" s="164"/>
      <c r="J14" s="164"/>
      <c r="K14" s="164"/>
      <c r="L14" s="164"/>
      <c r="M14" s="164"/>
      <c r="N14" s="167"/>
      <c r="O14" s="170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17"/>
      <c r="IH14" s="17"/>
      <c r="II14" s="17"/>
      <c r="IJ14" s="17"/>
      <c r="IK14" s="17"/>
      <c r="IL14" s="17"/>
      <c r="IM14" s="17"/>
      <c r="IN14" s="17"/>
      <c r="IO14" s="17"/>
      <c r="IP14" s="17"/>
      <c r="IQ14" s="17"/>
      <c r="IR14" s="17"/>
      <c r="IS14" s="17"/>
      <c r="IT14" s="17"/>
      <c r="IU14" s="17"/>
      <c r="IV14" s="17"/>
    </row>
    <row r="15" spans="1:256" s="26" customFormat="1" ht="20.100000000000001" customHeight="1">
      <c r="A15" s="159"/>
      <c r="B15" s="158"/>
      <c r="C15" s="158"/>
      <c r="D15" s="158"/>
      <c r="E15" s="158"/>
      <c r="F15" s="158"/>
      <c r="G15" s="158"/>
      <c r="H15" s="319"/>
      <c r="I15" s="164"/>
      <c r="J15" s="164"/>
      <c r="K15" s="164"/>
      <c r="L15" s="164"/>
      <c r="M15" s="164"/>
      <c r="N15" s="167"/>
      <c r="O15" s="170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  <c r="GP15" s="17"/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  <c r="HM15" s="17"/>
      <c r="HN15" s="17"/>
      <c r="HO15" s="17"/>
      <c r="HP15" s="17"/>
      <c r="HQ15" s="17"/>
      <c r="HR15" s="17"/>
      <c r="HS15" s="17"/>
      <c r="HT15" s="17"/>
      <c r="HU15" s="17"/>
      <c r="HV15" s="17"/>
      <c r="HW15" s="17"/>
      <c r="HX15" s="17"/>
      <c r="HY15" s="17"/>
      <c r="HZ15" s="17"/>
      <c r="IA15" s="17"/>
      <c r="IB15" s="17"/>
      <c r="IC15" s="17"/>
      <c r="ID15" s="17"/>
      <c r="IE15" s="17"/>
      <c r="IF15" s="17"/>
      <c r="IG15" s="17"/>
      <c r="IH15" s="17"/>
      <c r="II15" s="17"/>
      <c r="IJ15" s="17"/>
      <c r="IK15" s="17"/>
      <c r="IL15" s="17"/>
      <c r="IM15" s="17"/>
      <c r="IN15" s="17"/>
      <c r="IO15" s="17"/>
      <c r="IP15" s="17"/>
      <c r="IQ15" s="17"/>
      <c r="IR15" s="17"/>
      <c r="IS15" s="17"/>
      <c r="IT15" s="17"/>
      <c r="IU15" s="17"/>
      <c r="IV15" s="17"/>
    </row>
    <row r="16" spans="1:256" s="26" customFormat="1" ht="20.100000000000001" customHeight="1">
      <c r="A16" s="159"/>
      <c r="B16" s="158"/>
      <c r="C16" s="158"/>
      <c r="D16" s="158"/>
      <c r="E16" s="158"/>
      <c r="F16" s="158"/>
      <c r="G16" s="158"/>
      <c r="H16" s="319"/>
      <c r="I16" s="164"/>
      <c r="J16" s="164"/>
      <c r="K16" s="164"/>
      <c r="L16" s="164"/>
      <c r="M16" s="164"/>
      <c r="N16" s="167"/>
      <c r="O16" s="170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  <c r="FI16" s="17"/>
      <c r="FJ16" s="17"/>
      <c r="FK16" s="17"/>
      <c r="FL16" s="17"/>
      <c r="FM16" s="17"/>
      <c r="FN16" s="17"/>
      <c r="FO16" s="17"/>
      <c r="FP16" s="17"/>
      <c r="FQ16" s="17"/>
      <c r="FR16" s="17"/>
      <c r="FS16" s="17"/>
      <c r="FT16" s="17"/>
      <c r="FU16" s="17"/>
      <c r="FV16" s="17"/>
      <c r="FW16" s="17"/>
      <c r="FX16" s="17"/>
      <c r="FY16" s="17"/>
      <c r="FZ16" s="17"/>
      <c r="GA16" s="17"/>
      <c r="GB16" s="17"/>
      <c r="GC16" s="17"/>
      <c r="GD16" s="17"/>
      <c r="GE16" s="17"/>
      <c r="GF16" s="17"/>
      <c r="GG16" s="17"/>
      <c r="GH16" s="17"/>
      <c r="GI16" s="17"/>
      <c r="GJ16" s="17"/>
      <c r="GK16" s="17"/>
      <c r="GL16" s="17"/>
      <c r="GM16" s="17"/>
      <c r="GN16" s="17"/>
      <c r="GO16" s="17"/>
      <c r="GP16" s="17"/>
      <c r="GQ16" s="17"/>
      <c r="GR16" s="17"/>
      <c r="GS16" s="17"/>
      <c r="GT16" s="17"/>
      <c r="GU16" s="17"/>
      <c r="GV16" s="17"/>
      <c r="GW16" s="17"/>
      <c r="GX16" s="17"/>
      <c r="GY16" s="17"/>
      <c r="GZ16" s="17"/>
      <c r="HA16" s="17"/>
      <c r="HB16" s="17"/>
      <c r="HC16" s="17"/>
      <c r="HD16" s="17"/>
      <c r="HE16" s="17"/>
      <c r="HF16" s="17"/>
      <c r="HG16" s="17"/>
      <c r="HH16" s="17"/>
      <c r="HI16" s="17"/>
      <c r="HJ16" s="17"/>
      <c r="HK16" s="17"/>
      <c r="HL16" s="17"/>
      <c r="HM16" s="17"/>
      <c r="HN16" s="17"/>
      <c r="HO16" s="17"/>
      <c r="HP16" s="17"/>
      <c r="HQ16" s="17"/>
      <c r="HR16" s="17"/>
      <c r="HS16" s="17"/>
      <c r="HT16" s="17"/>
      <c r="HU16" s="17"/>
      <c r="HV16" s="17"/>
      <c r="HW16" s="17"/>
      <c r="HX16" s="17"/>
      <c r="HY16" s="17"/>
      <c r="HZ16" s="17"/>
      <c r="IA16" s="17"/>
      <c r="IB16" s="17"/>
      <c r="IC16" s="17"/>
      <c r="ID16" s="17"/>
      <c r="IE16" s="17"/>
      <c r="IF16" s="17"/>
      <c r="IG16" s="17"/>
      <c r="IH16" s="17"/>
      <c r="II16" s="17"/>
      <c r="IJ16" s="17"/>
      <c r="IK16" s="17"/>
      <c r="IL16" s="17"/>
      <c r="IM16" s="17"/>
      <c r="IN16" s="17"/>
      <c r="IO16" s="17"/>
      <c r="IP16" s="17"/>
      <c r="IQ16" s="17"/>
      <c r="IR16" s="17"/>
      <c r="IS16" s="17"/>
      <c r="IT16" s="17"/>
      <c r="IU16" s="17"/>
      <c r="IV16" s="17"/>
    </row>
    <row r="17" spans="1:256" s="26" customFormat="1" ht="20.100000000000001" customHeight="1">
      <c r="A17" s="35"/>
      <c r="B17" s="15"/>
      <c r="C17" s="15"/>
      <c r="D17" s="15"/>
      <c r="E17" s="15"/>
      <c r="F17" s="15"/>
      <c r="G17" s="15"/>
      <c r="H17" s="319"/>
      <c r="I17" s="164"/>
      <c r="J17" s="164"/>
      <c r="K17" s="164"/>
      <c r="L17" s="164"/>
      <c r="M17" s="164"/>
      <c r="N17" s="167"/>
      <c r="O17" s="171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17"/>
      <c r="GD17" s="17"/>
      <c r="GE17" s="17"/>
      <c r="GF17" s="17"/>
      <c r="GG17" s="17"/>
      <c r="GH17" s="17"/>
      <c r="GI17" s="17"/>
      <c r="GJ17" s="17"/>
      <c r="GK17" s="17"/>
      <c r="GL17" s="17"/>
      <c r="GM17" s="17"/>
      <c r="GN17" s="17"/>
      <c r="GO17" s="17"/>
      <c r="GP17" s="17"/>
      <c r="GQ17" s="17"/>
      <c r="GR17" s="17"/>
      <c r="GS17" s="17"/>
      <c r="GT17" s="17"/>
      <c r="GU17" s="17"/>
      <c r="GV17" s="17"/>
      <c r="GW17" s="17"/>
      <c r="GX17" s="17"/>
      <c r="GY17" s="17"/>
      <c r="GZ17" s="17"/>
      <c r="HA17" s="17"/>
      <c r="HB17" s="17"/>
      <c r="HC17" s="17"/>
      <c r="HD17" s="17"/>
      <c r="HE17" s="17"/>
      <c r="HF17" s="17"/>
      <c r="HG17" s="17"/>
      <c r="HH17" s="17"/>
      <c r="HI17" s="17"/>
      <c r="HJ17" s="17"/>
      <c r="HK17" s="17"/>
      <c r="HL17" s="17"/>
      <c r="HM17" s="17"/>
      <c r="HN17" s="17"/>
      <c r="HO17" s="17"/>
      <c r="HP17" s="17"/>
      <c r="HQ17" s="17"/>
      <c r="HR17" s="17"/>
      <c r="HS17" s="17"/>
      <c r="HT17" s="17"/>
      <c r="HU17" s="17"/>
      <c r="HV17" s="17"/>
      <c r="HW17" s="17"/>
      <c r="HX17" s="17"/>
      <c r="HY17" s="17"/>
      <c r="HZ17" s="17"/>
      <c r="IA17" s="17"/>
      <c r="IB17" s="17"/>
      <c r="IC17" s="17"/>
      <c r="ID17" s="17"/>
      <c r="IE17" s="17"/>
      <c r="IF17" s="17"/>
      <c r="IG17" s="17"/>
      <c r="IH17" s="17"/>
      <c r="II17" s="17"/>
      <c r="IJ17" s="17"/>
      <c r="IK17" s="17"/>
      <c r="IL17" s="17"/>
      <c r="IM17" s="17"/>
      <c r="IN17" s="17"/>
      <c r="IO17" s="17"/>
      <c r="IP17" s="17"/>
      <c r="IQ17" s="17"/>
      <c r="IR17" s="17"/>
      <c r="IS17" s="17"/>
      <c r="IT17" s="17"/>
      <c r="IU17" s="17"/>
      <c r="IV17" s="17"/>
    </row>
    <row r="18" spans="1:256" s="26" customFormat="1">
      <c r="A18" s="160"/>
      <c r="B18" s="161"/>
      <c r="C18" s="161"/>
      <c r="D18" s="161"/>
      <c r="E18" s="161"/>
      <c r="F18" s="161"/>
      <c r="G18" s="161"/>
      <c r="H18" s="320"/>
      <c r="I18" s="172"/>
      <c r="J18" s="172"/>
      <c r="K18" s="172"/>
      <c r="L18" s="172"/>
      <c r="M18" s="172"/>
      <c r="N18" s="173"/>
      <c r="O18" s="4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  <c r="FN18" s="17"/>
      <c r="FO18" s="17"/>
      <c r="FP18" s="17"/>
      <c r="FQ18" s="17"/>
      <c r="FR18" s="17"/>
      <c r="FS18" s="17"/>
      <c r="FT18" s="17"/>
      <c r="FU18" s="17"/>
      <c r="FV18" s="17"/>
      <c r="FW18" s="17"/>
      <c r="FX18" s="17"/>
      <c r="FY18" s="17"/>
      <c r="FZ18" s="17"/>
      <c r="GA18" s="17"/>
      <c r="GB18" s="17"/>
      <c r="GC18" s="17"/>
      <c r="GD18" s="17"/>
      <c r="GE18" s="17"/>
      <c r="GF18" s="17"/>
      <c r="GG18" s="17"/>
      <c r="GH18" s="17"/>
      <c r="GI18" s="17"/>
      <c r="GJ18" s="17"/>
      <c r="GK18" s="17"/>
      <c r="GL18" s="17"/>
      <c r="GM18" s="17"/>
      <c r="GN18" s="17"/>
      <c r="GO18" s="17"/>
      <c r="GP18" s="17"/>
      <c r="GQ18" s="17"/>
      <c r="GR18" s="17"/>
      <c r="GS18" s="17"/>
      <c r="GT18" s="17"/>
      <c r="GU18" s="17"/>
      <c r="GV18" s="17"/>
      <c r="GW18" s="17"/>
      <c r="GX18" s="17"/>
      <c r="GY18" s="17"/>
      <c r="GZ18" s="17"/>
      <c r="HA18" s="17"/>
      <c r="HB18" s="17"/>
      <c r="HC18" s="17"/>
      <c r="HD18" s="17"/>
      <c r="HE18" s="17"/>
      <c r="HF18" s="17"/>
      <c r="HG18" s="17"/>
      <c r="HH18" s="17"/>
      <c r="HI18" s="17"/>
      <c r="HJ18" s="17"/>
      <c r="HK18" s="17"/>
      <c r="HL18" s="17"/>
      <c r="HM18" s="17"/>
      <c r="HN18" s="17"/>
      <c r="HO18" s="17"/>
      <c r="HP18" s="17"/>
      <c r="HQ18" s="17"/>
      <c r="HR18" s="17"/>
      <c r="HS18" s="17"/>
      <c r="HT18" s="17"/>
      <c r="HU18" s="17"/>
      <c r="HV18" s="17"/>
      <c r="HW18" s="17"/>
      <c r="HX18" s="17"/>
      <c r="HY18" s="17"/>
      <c r="HZ18" s="17"/>
      <c r="IA18" s="17"/>
      <c r="IB18" s="17"/>
      <c r="IC18" s="17"/>
      <c r="ID18" s="17"/>
      <c r="IE18" s="17"/>
      <c r="IF18" s="17"/>
      <c r="IG18" s="17"/>
      <c r="IH18" s="17"/>
      <c r="II18" s="17"/>
      <c r="IJ18" s="17"/>
      <c r="IK18" s="17"/>
      <c r="IL18" s="17"/>
      <c r="IM18" s="17"/>
      <c r="IN18" s="17"/>
      <c r="IO18" s="17"/>
      <c r="IP18" s="17"/>
      <c r="IQ18" s="17"/>
      <c r="IR18" s="17"/>
      <c r="IS18" s="17"/>
      <c r="IT18" s="17"/>
      <c r="IU18" s="17"/>
      <c r="IV18" s="17"/>
    </row>
    <row r="19" spans="1:256" s="26" customFormat="1">
      <c r="A19" s="45" t="s">
        <v>166</v>
      </c>
      <c r="B19" s="45"/>
      <c r="C19" s="46"/>
      <c r="O19" s="4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  <c r="FN19" s="17"/>
      <c r="FO19" s="17"/>
      <c r="FP19" s="17"/>
      <c r="FQ19" s="17"/>
      <c r="FR19" s="17"/>
      <c r="FS19" s="17"/>
      <c r="FT19" s="17"/>
      <c r="FU19" s="17"/>
      <c r="FV19" s="17"/>
      <c r="FW19" s="17"/>
      <c r="FX19" s="17"/>
      <c r="FY19" s="17"/>
      <c r="FZ19" s="17"/>
      <c r="GA19" s="17"/>
      <c r="GB19" s="17"/>
      <c r="GC19" s="17"/>
      <c r="GD19" s="17"/>
      <c r="GE19" s="17"/>
      <c r="GF19" s="17"/>
      <c r="GG19" s="17"/>
      <c r="GH19" s="17"/>
      <c r="GI19" s="17"/>
      <c r="GJ19" s="17"/>
      <c r="GK19" s="17"/>
      <c r="GL19" s="17"/>
      <c r="GM19" s="17"/>
      <c r="GN19" s="17"/>
      <c r="GO19" s="17"/>
      <c r="GP19" s="17"/>
      <c r="GQ19" s="17"/>
      <c r="GR19" s="17"/>
      <c r="GS19" s="17"/>
      <c r="GT19" s="17"/>
      <c r="GU19" s="17"/>
      <c r="GV19" s="17"/>
      <c r="GW19" s="17"/>
      <c r="GX19" s="17"/>
      <c r="GY19" s="17"/>
      <c r="GZ19" s="17"/>
      <c r="HA19" s="17"/>
      <c r="HB19" s="17"/>
      <c r="HC19" s="17"/>
      <c r="HD19" s="17"/>
      <c r="HE19" s="17"/>
      <c r="HF19" s="17"/>
      <c r="HG19" s="17"/>
      <c r="HH19" s="17"/>
      <c r="HI19" s="17"/>
      <c r="HJ19" s="17"/>
      <c r="HK19" s="17"/>
      <c r="HL19" s="17"/>
      <c r="HM19" s="17"/>
      <c r="HN19" s="17"/>
      <c r="HO19" s="17"/>
      <c r="HP19" s="17"/>
      <c r="HQ19" s="17"/>
      <c r="HR19" s="17"/>
      <c r="HS19" s="17"/>
      <c r="HT19" s="17"/>
      <c r="HU19" s="17"/>
      <c r="HV19" s="17"/>
      <c r="HW19" s="17"/>
      <c r="HX19" s="17"/>
      <c r="HY19" s="17"/>
      <c r="HZ19" s="17"/>
      <c r="IA19" s="17"/>
      <c r="IB19" s="17"/>
      <c r="IC19" s="17"/>
      <c r="ID19" s="17"/>
      <c r="IE19" s="17"/>
      <c r="IF19" s="17"/>
      <c r="IG19" s="17"/>
      <c r="IH19" s="17"/>
      <c r="II19" s="17"/>
      <c r="IJ19" s="17"/>
      <c r="IK19" s="17"/>
      <c r="IL19" s="17"/>
      <c r="IM19" s="17"/>
      <c r="IN19" s="17"/>
      <c r="IO19" s="17"/>
      <c r="IP19" s="17"/>
      <c r="IQ19" s="17"/>
      <c r="IR19" s="17"/>
      <c r="IS19" s="17"/>
      <c r="IT19" s="17"/>
      <c r="IU19" s="17"/>
      <c r="IV19" s="17"/>
    </row>
    <row r="20" spans="1:256" s="26" customFormat="1">
      <c r="C20" s="27"/>
      <c r="I20" s="67" t="s">
        <v>167</v>
      </c>
      <c r="J20" s="174">
        <v>44884</v>
      </c>
      <c r="K20" s="67" t="s">
        <v>168</v>
      </c>
      <c r="L20" s="67" t="s">
        <v>138</v>
      </c>
      <c r="M20" s="67" t="s">
        <v>169</v>
      </c>
      <c r="N20" s="26" t="s">
        <v>141</v>
      </c>
      <c r="O20" s="4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  <c r="FN20" s="17"/>
      <c r="FO20" s="17"/>
      <c r="FP20" s="17"/>
      <c r="FQ20" s="17"/>
      <c r="FR20" s="17"/>
      <c r="FS20" s="17"/>
      <c r="FT20" s="17"/>
      <c r="FU20" s="17"/>
      <c r="FV20" s="17"/>
      <c r="FW20" s="17"/>
      <c r="FX20" s="17"/>
      <c r="FY20" s="17"/>
      <c r="FZ20" s="17"/>
      <c r="GA20" s="17"/>
      <c r="GB20" s="17"/>
      <c r="GC20" s="17"/>
      <c r="GD20" s="17"/>
      <c r="GE20" s="17"/>
      <c r="GF20" s="17"/>
      <c r="GG20" s="17"/>
      <c r="GH20" s="17"/>
      <c r="GI20" s="17"/>
      <c r="GJ20" s="17"/>
      <c r="GK20" s="17"/>
      <c r="GL20" s="17"/>
      <c r="GM20" s="17"/>
      <c r="GN20" s="17"/>
      <c r="GO20" s="17"/>
      <c r="GP20" s="17"/>
      <c r="GQ20" s="17"/>
      <c r="GR20" s="17"/>
      <c r="GS20" s="17"/>
      <c r="GT20" s="17"/>
      <c r="GU20" s="17"/>
      <c r="GV20" s="17"/>
      <c r="GW20" s="17"/>
      <c r="GX20" s="17"/>
      <c r="GY20" s="17"/>
      <c r="GZ20" s="17"/>
      <c r="HA20" s="17"/>
      <c r="HB20" s="17"/>
      <c r="HC20" s="17"/>
      <c r="HD20" s="17"/>
      <c r="HE20" s="17"/>
      <c r="HF20" s="17"/>
      <c r="HG20" s="17"/>
      <c r="HH20" s="17"/>
      <c r="HI20" s="17"/>
      <c r="HJ20" s="17"/>
      <c r="HK20" s="17"/>
      <c r="HL20" s="17"/>
      <c r="HM20" s="17"/>
      <c r="HN20" s="17"/>
      <c r="HO20" s="17"/>
      <c r="HP20" s="17"/>
      <c r="HQ20" s="17"/>
      <c r="HR20" s="17"/>
      <c r="HS20" s="17"/>
      <c r="HT20" s="17"/>
      <c r="HU20" s="17"/>
      <c r="HV20" s="17"/>
      <c r="HW20" s="17"/>
      <c r="HX20" s="17"/>
      <c r="HY20" s="17"/>
      <c r="HZ20" s="17"/>
      <c r="IA20" s="17"/>
      <c r="IB20" s="17"/>
      <c r="IC20" s="17"/>
      <c r="ID20" s="17"/>
      <c r="IE20" s="17"/>
      <c r="IF20" s="17"/>
      <c r="IG20" s="17"/>
      <c r="IH20" s="17"/>
      <c r="II20" s="17"/>
      <c r="IJ20" s="17"/>
      <c r="IK20" s="17"/>
      <c r="IL20" s="17"/>
      <c r="IM20" s="17"/>
      <c r="IN20" s="17"/>
      <c r="IO20" s="17"/>
      <c r="IP20" s="17"/>
      <c r="IQ20" s="17"/>
      <c r="IR20" s="17"/>
      <c r="IS20" s="17"/>
      <c r="IT20" s="17"/>
      <c r="IU20" s="17"/>
      <c r="IV20" s="17"/>
    </row>
    <row r="24" spans="1:256">
      <c r="D24" s="162"/>
    </row>
  </sheetData>
  <mergeCells count="5">
    <mergeCell ref="A1:N1"/>
    <mergeCell ref="B2:C2"/>
    <mergeCell ref="E2:G2"/>
    <mergeCell ref="J2:N2"/>
    <mergeCell ref="H2:H18"/>
  </mergeCells>
  <phoneticPr fontId="60" type="noConversion"/>
  <pageMargins left="0.27500000000000002" right="0.118055555555556" top="0.47222222222222199" bottom="0.196527777777778" header="0.5" footer="7.8472222222222193E-2"/>
  <pageSetup paperSize="9" scale="7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view="pageBreakPreview" zoomScaleNormal="100" workbookViewId="0">
      <selection activeCell="O14" sqref="O14"/>
    </sheetView>
  </sheetViews>
  <sheetFormatPr defaultColWidth="10" defaultRowHeight="16.5" customHeight="1"/>
  <cols>
    <col min="1" max="1" width="10.875" style="69" customWidth="1"/>
    <col min="2" max="16384" width="10" style="69"/>
  </cols>
  <sheetData>
    <row r="1" spans="1:11" ht="22.5" customHeight="1">
      <c r="A1" s="321" t="s">
        <v>170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</row>
    <row r="2" spans="1:11" ht="17.25" customHeight="1">
      <c r="A2" s="130" t="s">
        <v>53</v>
      </c>
      <c r="B2" s="240"/>
      <c r="C2" s="240"/>
      <c r="D2" s="241" t="s">
        <v>55</v>
      </c>
      <c r="E2" s="241"/>
      <c r="F2" s="240"/>
      <c r="G2" s="240"/>
      <c r="H2" s="131" t="s">
        <v>57</v>
      </c>
      <c r="I2" s="242"/>
      <c r="J2" s="242"/>
      <c r="K2" s="243"/>
    </row>
    <row r="3" spans="1:11" ht="16.5" customHeight="1">
      <c r="A3" s="244" t="s">
        <v>59</v>
      </c>
      <c r="B3" s="245"/>
      <c r="C3" s="246"/>
      <c r="D3" s="247" t="s">
        <v>60</v>
      </c>
      <c r="E3" s="248"/>
      <c r="F3" s="248"/>
      <c r="G3" s="249"/>
      <c r="H3" s="247" t="s">
        <v>61</v>
      </c>
      <c r="I3" s="248"/>
      <c r="J3" s="248"/>
      <c r="K3" s="249"/>
    </row>
    <row r="4" spans="1:11" ht="16.5" customHeight="1">
      <c r="A4" s="134" t="s">
        <v>62</v>
      </c>
      <c r="B4" s="322"/>
      <c r="C4" s="323"/>
      <c r="D4" s="252" t="s">
        <v>64</v>
      </c>
      <c r="E4" s="253"/>
      <c r="F4" s="254"/>
      <c r="G4" s="255"/>
      <c r="H4" s="252" t="s">
        <v>171</v>
      </c>
      <c r="I4" s="253"/>
      <c r="J4" s="145" t="s">
        <v>66</v>
      </c>
      <c r="K4" s="155" t="s">
        <v>67</v>
      </c>
    </row>
    <row r="5" spans="1:11" ht="16.5" customHeight="1">
      <c r="A5" s="136" t="s">
        <v>68</v>
      </c>
      <c r="B5" s="324"/>
      <c r="C5" s="325"/>
      <c r="D5" s="252" t="s">
        <v>172</v>
      </c>
      <c r="E5" s="253"/>
      <c r="F5" s="322"/>
      <c r="G5" s="323"/>
      <c r="H5" s="252" t="s">
        <v>173</v>
      </c>
      <c r="I5" s="253"/>
      <c r="J5" s="145" t="s">
        <v>66</v>
      </c>
      <c r="K5" s="155" t="s">
        <v>67</v>
      </c>
    </row>
    <row r="6" spans="1:11" ht="16.5" customHeight="1">
      <c r="A6" s="134" t="s">
        <v>72</v>
      </c>
      <c r="B6" s="324"/>
      <c r="C6" s="325"/>
      <c r="D6" s="252" t="s">
        <v>174</v>
      </c>
      <c r="E6" s="253"/>
      <c r="F6" s="322"/>
      <c r="G6" s="323"/>
      <c r="H6" s="252" t="s">
        <v>175</v>
      </c>
      <c r="I6" s="253"/>
      <c r="J6" s="253"/>
      <c r="K6" s="326"/>
    </row>
    <row r="7" spans="1:11" ht="16.5" customHeight="1">
      <c r="A7" s="134" t="s">
        <v>76</v>
      </c>
      <c r="B7" s="322"/>
      <c r="C7" s="323"/>
      <c r="D7" s="134" t="s">
        <v>176</v>
      </c>
      <c r="E7" s="135"/>
      <c r="F7" s="322"/>
      <c r="G7" s="323"/>
      <c r="H7" s="327"/>
      <c r="I7" s="250"/>
      <c r="J7" s="250"/>
      <c r="K7" s="251"/>
    </row>
    <row r="8" spans="1:11" ht="16.5" customHeight="1">
      <c r="A8" s="138" t="s">
        <v>79</v>
      </c>
      <c r="B8" s="258"/>
      <c r="C8" s="259"/>
      <c r="D8" s="260" t="s">
        <v>80</v>
      </c>
      <c r="E8" s="261"/>
      <c r="F8" s="262"/>
      <c r="G8" s="263"/>
      <c r="H8" s="260"/>
      <c r="I8" s="261"/>
      <c r="J8" s="261"/>
      <c r="K8" s="270"/>
    </row>
    <row r="9" spans="1:11" ht="16.5" customHeight="1">
      <c r="A9" s="328" t="s">
        <v>177</v>
      </c>
      <c r="B9" s="328"/>
      <c r="C9" s="328"/>
      <c r="D9" s="328"/>
      <c r="E9" s="328"/>
      <c r="F9" s="328"/>
      <c r="G9" s="328"/>
      <c r="H9" s="328"/>
      <c r="I9" s="328"/>
      <c r="J9" s="328"/>
      <c r="K9" s="328"/>
    </row>
    <row r="10" spans="1:11" ht="16.5" customHeight="1">
      <c r="A10" s="139" t="s">
        <v>84</v>
      </c>
      <c r="B10" s="140" t="s">
        <v>85</v>
      </c>
      <c r="C10" s="141" t="s">
        <v>86</v>
      </c>
      <c r="D10" s="142"/>
      <c r="E10" s="143" t="s">
        <v>89</v>
      </c>
      <c r="F10" s="140" t="s">
        <v>85</v>
      </c>
      <c r="G10" s="141" t="s">
        <v>86</v>
      </c>
      <c r="H10" s="140"/>
      <c r="I10" s="143" t="s">
        <v>87</v>
      </c>
      <c r="J10" s="140" t="s">
        <v>85</v>
      </c>
      <c r="K10" s="156" t="s">
        <v>86</v>
      </c>
    </row>
    <row r="11" spans="1:11" ht="16.5" customHeight="1">
      <c r="A11" s="136" t="s">
        <v>90</v>
      </c>
      <c r="B11" s="144" t="s">
        <v>85</v>
      </c>
      <c r="C11" s="145" t="s">
        <v>86</v>
      </c>
      <c r="D11" s="146"/>
      <c r="E11" s="147" t="s">
        <v>92</v>
      </c>
      <c r="F11" s="144" t="s">
        <v>85</v>
      </c>
      <c r="G11" s="145" t="s">
        <v>86</v>
      </c>
      <c r="H11" s="144"/>
      <c r="I11" s="147" t="s">
        <v>97</v>
      </c>
      <c r="J11" s="144" t="s">
        <v>85</v>
      </c>
      <c r="K11" s="155" t="s">
        <v>86</v>
      </c>
    </row>
    <row r="12" spans="1:11" ht="16.5" customHeight="1">
      <c r="A12" s="260" t="s">
        <v>124</v>
      </c>
      <c r="B12" s="261"/>
      <c r="C12" s="261"/>
      <c r="D12" s="261"/>
      <c r="E12" s="261"/>
      <c r="F12" s="261"/>
      <c r="G12" s="261"/>
      <c r="H12" s="261"/>
      <c r="I12" s="261"/>
      <c r="J12" s="261"/>
      <c r="K12" s="270"/>
    </row>
    <row r="13" spans="1:11" ht="16.5" customHeight="1">
      <c r="A13" s="329" t="s">
        <v>178</v>
      </c>
      <c r="B13" s="329"/>
      <c r="C13" s="329"/>
      <c r="D13" s="329"/>
      <c r="E13" s="329"/>
      <c r="F13" s="329"/>
      <c r="G13" s="329"/>
      <c r="H13" s="329"/>
      <c r="I13" s="329"/>
      <c r="J13" s="329"/>
      <c r="K13" s="329"/>
    </row>
    <row r="14" spans="1:11" ht="16.5" customHeight="1">
      <c r="A14" s="330"/>
      <c r="B14" s="331"/>
      <c r="C14" s="331"/>
      <c r="D14" s="331"/>
      <c r="E14" s="331"/>
      <c r="F14" s="331"/>
      <c r="G14" s="331"/>
      <c r="H14" s="331"/>
      <c r="I14" s="332"/>
      <c r="J14" s="332"/>
      <c r="K14" s="333"/>
    </row>
    <row r="15" spans="1:11" ht="16.5" customHeight="1">
      <c r="A15" s="334"/>
      <c r="B15" s="335"/>
      <c r="C15" s="335"/>
      <c r="D15" s="336"/>
      <c r="E15" s="337"/>
      <c r="F15" s="335"/>
      <c r="G15" s="335"/>
      <c r="H15" s="336"/>
      <c r="I15" s="338"/>
      <c r="J15" s="339"/>
      <c r="K15" s="340"/>
    </row>
    <row r="16" spans="1:11" ht="16.5" customHeight="1">
      <c r="A16" s="341"/>
      <c r="B16" s="342"/>
      <c r="C16" s="342"/>
      <c r="D16" s="342"/>
      <c r="E16" s="342"/>
      <c r="F16" s="342"/>
      <c r="G16" s="342"/>
      <c r="H16" s="342"/>
      <c r="I16" s="342"/>
      <c r="J16" s="342"/>
      <c r="K16" s="343"/>
    </row>
    <row r="17" spans="1:11" ht="16.5" customHeight="1">
      <c r="A17" s="329" t="s">
        <v>179</v>
      </c>
      <c r="B17" s="329"/>
      <c r="C17" s="329"/>
      <c r="D17" s="329"/>
      <c r="E17" s="329"/>
      <c r="F17" s="329"/>
      <c r="G17" s="329"/>
      <c r="H17" s="329"/>
      <c r="I17" s="329"/>
      <c r="J17" s="329"/>
      <c r="K17" s="329"/>
    </row>
    <row r="18" spans="1:11" ht="16.5" customHeight="1">
      <c r="A18" s="330"/>
      <c r="B18" s="331"/>
      <c r="C18" s="331"/>
      <c r="D18" s="331"/>
      <c r="E18" s="331"/>
      <c r="F18" s="331"/>
      <c r="G18" s="331"/>
      <c r="H18" s="331"/>
      <c r="I18" s="332"/>
      <c r="J18" s="332"/>
      <c r="K18" s="333"/>
    </row>
    <row r="19" spans="1:11" ht="16.5" customHeight="1">
      <c r="A19" s="334"/>
      <c r="B19" s="335"/>
      <c r="C19" s="335"/>
      <c r="D19" s="336"/>
      <c r="E19" s="337"/>
      <c r="F19" s="335"/>
      <c r="G19" s="335"/>
      <c r="H19" s="336"/>
      <c r="I19" s="338"/>
      <c r="J19" s="339"/>
      <c r="K19" s="340"/>
    </row>
    <row r="20" spans="1:11" ht="16.5" customHeight="1">
      <c r="A20" s="341"/>
      <c r="B20" s="342"/>
      <c r="C20" s="342"/>
      <c r="D20" s="342"/>
      <c r="E20" s="342"/>
      <c r="F20" s="342"/>
      <c r="G20" s="342"/>
      <c r="H20" s="342"/>
      <c r="I20" s="342"/>
      <c r="J20" s="342"/>
      <c r="K20" s="343"/>
    </row>
    <row r="21" spans="1:11" ht="16.5" customHeight="1">
      <c r="A21" s="344" t="s">
        <v>121</v>
      </c>
      <c r="B21" s="344"/>
      <c r="C21" s="344"/>
      <c r="D21" s="344"/>
      <c r="E21" s="344"/>
      <c r="F21" s="344"/>
      <c r="G21" s="344"/>
      <c r="H21" s="344"/>
      <c r="I21" s="344"/>
      <c r="J21" s="344"/>
      <c r="K21" s="344"/>
    </row>
    <row r="22" spans="1:11" ht="16.5" customHeight="1">
      <c r="A22" s="345" t="s">
        <v>122</v>
      </c>
      <c r="B22" s="332"/>
      <c r="C22" s="332"/>
      <c r="D22" s="332"/>
      <c r="E22" s="332"/>
      <c r="F22" s="332"/>
      <c r="G22" s="332"/>
      <c r="H22" s="332"/>
      <c r="I22" s="332"/>
      <c r="J22" s="332"/>
      <c r="K22" s="333"/>
    </row>
    <row r="23" spans="1:11" ht="16.5" customHeight="1">
      <c r="A23" s="289" t="s">
        <v>123</v>
      </c>
      <c r="B23" s="290"/>
      <c r="C23" s="145" t="s">
        <v>66</v>
      </c>
      <c r="D23" s="145" t="s">
        <v>67</v>
      </c>
      <c r="E23" s="346"/>
      <c r="F23" s="346"/>
      <c r="G23" s="346"/>
      <c r="H23" s="346"/>
      <c r="I23" s="346"/>
      <c r="J23" s="346"/>
      <c r="K23" s="347"/>
    </row>
    <row r="24" spans="1:11" ht="16.5" customHeight="1">
      <c r="A24" s="252" t="s">
        <v>180</v>
      </c>
      <c r="B24" s="250"/>
      <c r="C24" s="250"/>
      <c r="D24" s="250"/>
      <c r="E24" s="250"/>
      <c r="F24" s="250"/>
      <c r="G24" s="250"/>
      <c r="H24" s="250"/>
      <c r="I24" s="250"/>
      <c r="J24" s="250"/>
      <c r="K24" s="251"/>
    </row>
    <row r="25" spans="1:11" ht="16.5" customHeight="1">
      <c r="A25" s="348"/>
      <c r="B25" s="349"/>
      <c r="C25" s="349"/>
      <c r="D25" s="349"/>
      <c r="E25" s="349"/>
      <c r="F25" s="349"/>
      <c r="G25" s="349"/>
      <c r="H25" s="349"/>
      <c r="I25" s="349"/>
      <c r="J25" s="349"/>
      <c r="K25" s="350"/>
    </row>
    <row r="26" spans="1:11" ht="16.5" customHeight="1">
      <c r="A26" s="328" t="s">
        <v>130</v>
      </c>
      <c r="B26" s="328"/>
      <c r="C26" s="328"/>
      <c r="D26" s="328"/>
      <c r="E26" s="328"/>
      <c r="F26" s="328"/>
      <c r="G26" s="328"/>
      <c r="H26" s="328"/>
      <c r="I26" s="328"/>
      <c r="J26" s="328"/>
      <c r="K26" s="328"/>
    </row>
    <row r="27" spans="1:11" ht="16.5" customHeight="1">
      <c r="A27" s="132" t="s">
        <v>131</v>
      </c>
      <c r="B27" s="141" t="s">
        <v>95</v>
      </c>
      <c r="C27" s="141" t="s">
        <v>96</v>
      </c>
      <c r="D27" s="141" t="s">
        <v>88</v>
      </c>
      <c r="E27" s="133" t="s">
        <v>132</v>
      </c>
      <c r="F27" s="141" t="s">
        <v>95</v>
      </c>
      <c r="G27" s="141" t="s">
        <v>96</v>
      </c>
      <c r="H27" s="141" t="s">
        <v>88</v>
      </c>
      <c r="I27" s="133" t="s">
        <v>133</v>
      </c>
      <c r="J27" s="141" t="s">
        <v>95</v>
      </c>
      <c r="K27" s="156" t="s">
        <v>96</v>
      </c>
    </row>
    <row r="28" spans="1:11" ht="16.5" customHeight="1">
      <c r="A28" s="149" t="s">
        <v>87</v>
      </c>
      <c r="B28" s="145" t="s">
        <v>95</v>
      </c>
      <c r="C28" s="145" t="s">
        <v>96</v>
      </c>
      <c r="D28" s="145" t="s">
        <v>88</v>
      </c>
      <c r="E28" s="150" t="s">
        <v>94</v>
      </c>
      <c r="F28" s="145" t="s">
        <v>95</v>
      </c>
      <c r="G28" s="145" t="s">
        <v>96</v>
      </c>
      <c r="H28" s="145" t="s">
        <v>88</v>
      </c>
      <c r="I28" s="150" t="s">
        <v>105</v>
      </c>
      <c r="J28" s="145" t="s">
        <v>95</v>
      </c>
      <c r="K28" s="155" t="s">
        <v>96</v>
      </c>
    </row>
    <row r="29" spans="1:11" ht="16.5" customHeight="1">
      <c r="A29" s="252" t="s">
        <v>98</v>
      </c>
      <c r="B29" s="290"/>
      <c r="C29" s="290"/>
      <c r="D29" s="290"/>
      <c r="E29" s="290"/>
      <c r="F29" s="290"/>
      <c r="G29" s="290"/>
      <c r="H29" s="290"/>
      <c r="I29" s="290"/>
      <c r="J29" s="290"/>
      <c r="K29" s="351"/>
    </row>
    <row r="30" spans="1:11" ht="16.5" customHeight="1">
      <c r="A30" s="300"/>
      <c r="B30" s="301"/>
      <c r="C30" s="301"/>
      <c r="D30" s="301"/>
      <c r="E30" s="301"/>
      <c r="F30" s="301"/>
      <c r="G30" s="301"/>
      <c r="H30" s="301"/>
      <c r="I30" s="301"/>
      <c r="J30" s="301"/>
      <c r="K30" s="302"/>
    </row>
    <row r="31" spans="1:11" ht="16.5" customHeight="1">
      <c r="A31" s="328" t="s">
        <v>181</v>
      </c>
      <c r="B31" s="328"/>
      <c r="C31" s="328"/>
      <c r="D31" s="328"/>
      <c r="E31" s="328"/>
      <c r="F31" s="328"/>
      <c r="G31" s="328"/>
      <c r="H31" s="328"/>
      <c r="I31" s="328"/>
      <c r="J31" s="328"/>
      <c r="K31" s="328"/>
    </row>
    <row r="32" spans="1:11" ht="21" customHeight="1">
      <c r="A32" s="352"/>
      <c r="B32" s="353"/>
      <c r="C32" s="353"/>
      <c r="D32" s="353"/>
      <c r="E32" s="353"/>
      <c r="F32" s="353"/>
      <c r="G32" s="353"/>
      <c r="H32" s="353"/>
      <c r="I32" s="353"/>
      <c r="J32" s="353"/>
      <c r="K32" s="354"/>
    </row>
    <row r="33" spans="1:11" ht="21" customHeight="1">
      <c r="A33" s="298"/>
      <c r="B33" s="299"/>
      <c r="C33" s="299"/>
      <c r="D33" s="299"/>
      <c r="E33" s="299"/>
      <c r="F33" s="299"/>
      <c r="G33" s="299"/>
      <c r="H33" s="299"/>
      <c r="I33" s="299"/>
      <c r="J33" s="299"/>
      <c r="K33" s="257"/>
    </row>
    <row r="34" spans="1:11" ht="21" customHeight="1">
      <c r="A34" s="298"/>
      <c r="B34" s="299"/>
      <c r="C34" s="299"/>
      <c r="D34" s="299"/>
      <c r="E34" s="299"/>
      <c r="F34" s="299"/>
      <c r="G34" s="299"/>
      <c r="H34" s="299"/>
      <c r="I34" s="299"/>
      <c r="J34" s="299"/>
      <c r="K34" s="257"/>
    </row>
    <row r="35" spans="1:11" ht="21" customHeight="1">
      <c r="A35" s="298"/>
      <c r="B35" s="299"/>
      <c r="C35" s="299"/>
      <c r="D35" s="299"/>
      <c r="E35" s="299"/>
      <c r="F35" s="299"/>
      <c r="G35" s="299"/>
      <c r="H35" s="299"/>
      <c r="I35" s="299"/>
      <c r="J35" s="299"/>
      <c r="K35" s="257"/>
    </row>
    <row r="36" spans="1:11" ht="21" customHeight="1">
      <c r="A36" s="298"/>
      <c r="B36" s="299"/>
      <c r="C36" s="299"/>
      <c r="D36" s="299"/>
      <c r="E36" s="299"/>
      <c r="F36" s="299"/>
      <c r="G36" s="299"/>
      <c r="H36" s="299"/>
      <c r="I36" s="299"/>
      <c r="J36" s="299"/>
      <c r="K36" s="257"/>
    </row>
    <row r="37" spans="1:11" ht="21" customHeight="1">
      <c r="A37" s="298"/>
      <c r="B37" s="299"/>
      <c r="C37" s="299"/>
      <c r="D37" s="299"/>
      <c r="E37" s="299"/>
      <c r="F37" s="299"/>
      <c r="G37" s="299"/>
      <c r="H37" s="299"/>
      <c r="I37" s="299"/>
      <c r="J37" s="299"/>
      <c r="K37" s="257"/>
    </row>
    <row r="38" spans="1:11" ht="21" customHeight="1">
      <c r="A38" s="298"/>
      <c r="B38" s="299"/>
      <c r="C38" s="299"/>
      <c r="D38" s="299"/>
      <c r="E38" s="299"/>
      <c r="F38" s="299"/>
      <c r="G38" s="299"/>
      <c r="H38" s="299"/>
      <c r="I38" s="299"/>
      <c r="J38" s="299"/>
      <c r="K38" s="257"/>
    </row>
    <row r="39" spans="1:11" ht="21" customHeight="1">
      <c r="A39" s="298"/>
      <c r="B39" s="299"/>
      <c r="C39" s="299"/>
      <c r="D39" s="299"/>
      <c r="E39" s="299"/>
      <c r="F39" s="299"/>
      <c r="G39" s="299"/>
      <c r="H39" s="299"/>
      <c r="I39" s="299"/>
      <c r="J39" s="299"/>
      <c r="K39" s="257"/>
    </row>
    <row r="40" spans="1:11" ht="21" customHeight="1">
      <c r="A40" s="298"/>
      <c r="B40" s="299"/>
      <c r="C40" s="299"/>
      <c r="D40" s="299"/>
      <c r="E40" s="299"/>
      <c r="F40" s="299"/>
      <c r="G40" s="299"/>
      <c r="H40" s="299"/>
      <c r="I40" s="299"/>
      <c r="J40" s="299"/>
      <c r="K40" s="257"/>
    </row>
    <row r="41" spans="1:11" ht="21" customHeight="1">
      <c r="A41" s="298"/>
      <c r="B41" s="299"/>
      <c r="C41" s="299"/>
      <c r="D41" s="299"/>
      <c r="E41" s="299"/>
      <c r="F41" s="299"/>
      <c r="G41" s="299"/>
      <c r="H41" s="299"/>
      <c r="I41" s="299"/>
      <c r="J41" s="299"/>
      <c r="K41" s="257"/>
    </row>
    <row r="42" spans="1:11" ht="21" customHeight="1">
      <c r="A42" s="298"/>
      <c r="B42" s="299"/>
      <c r="C42" s="299"/>
      <c r="D42" s="299"/>
      <c r="E42" s="299"/>
      <c r="F42" s="299"/>
      <c r="G42" s="299"/>
      <c r="H42" s="299"/>
      <c r="I42" s="299"/>
      <c r="J42" s="299"/>
      <c r="K42" s="257"/>
    </row>
    <row r="43" spans="1:11" ht="17.25" customHeight="1">
      <c r="A43" s="300" t="s">
        <v>129</v>
      </c>
      <c r="B43" s="301"/>
      <c r="C43" s="301"/>
      <c r="D43" s="301"/>
      <c r="E43" s="301"/>
      <c r="F43" s="301"/>
      <c r="G43" s="301"/>
      <c r="H43" s="301"/>
      <c r="I43" s="301"/>
      <c r="J43" s="301"/>
      <c r="K43" s="302"/>
    </row>
    <row r="44" spans="1:11" ht="16.5" customHeight="1">
      <c r="A44" s="328" t="s">
        <v>182</v>
      </c>
      <c r="B44" s="328"/>
      <c r="C44" s="328"/>
      <c r="D44" s="328"/>
      <c r="E44" s="328"/>
      <c r="F44" s="328"/>
      <c r="G44" s="328"/>
      <c r="H44" s="328"/>
      <c r="I44" s="328"/>
      <c r="J44" s="328"/>
      <c r="K44" s="328"/>
    </row>
    <row r="45" spans="1:11" ht="18" customHeight="1">
      <c r="A45" s="355" t="s">
        <v>124</v>
      </c>
      <c r="B45" s="356"/>
      <c r="C45" s="356"/>
      <c r="D45" s="356"/>
      <c r="E45" s="356"/>
      <c r="F45" s="356"/>
      <c r="G45" s="356"/>
      <c r="H45" s="356"/>
      <c r="I45" s="356"/>
      <c r="J45" s="356"/>
      <c r="K45" s="357"/>
    </row>
    <row r="46" spans="1:11" ht="18" customHeight="1">
      <c r="A46" s="355"/>
      <c r="B46" s="356"/>
      <c r="C46" s="356"/>
      <c r="D46" s="356"/>
      <c r="E46" s="356"/>
      <c r="F46" s="356"/>
      <c r="G46" s="356"/>
      <c r="H46" s="356"/>
      <c r="I46" s="356"/>
      <c r="J46" s="356"/>
      <c r="K46" s="357"/>
    </row>
    <row r="47" spans="1:11" ht="18" customHeight="1">
      <c r="A47" s="348"/>
      <c r="B47" s="349"/>
      <c r="C47" s="349"/>
      <c r="D47" s="349"/>
      <c r="E47" s="349"/>
      <c r="F47" s="349"/>
      <c r="G47" s="349"/>
      <c r="H47" s="349"/>
      <c r="I47" s="349"/>
      <c r="J47" s="349"/>
      <c r="K47" s="350"/>
    </row>
    <row r="48" spans="1:11" ht="21" customHeight="1">
      <c r="A48" s="151" t="s">
        <v>135</v>
      </c>
      <c r="B48" s="358" t="s">
        <v>136</v>
      </c>
      <c r="C48" s="358"/>
      <c r="D48" s="152" t="s">
        <v>137</v>
      </c>
      <c r="E48" s="153"/>
      <c r="F48" s="152" t="s">
        <v>139</v>
      </c>
      <c r="G48" s="154"/>
      <c r="H48" s="359" t="s">
        <v>140</v>
      </c>
      <c r="I48" s="359"/>
      <c r="J48" s="358"/>
      <c r="K48" s="360"/>
    </row>
    <row r="49" spans="1:11" ht="16.5" customHeight="1">
      <c r="A49" s="267" t="s">
        <v>183</v>
      </c>
      <c r="B49" s="268"/>
      <c r="C49" s="268"/>
      <c r="D49" s="268"/>
      <c r="E49" s="268"/>
      <c r="F49" s="268"/>
      <c r="G49" s="268"/>
      <c r="H49" s="268"/>
      <c r="I49" s="268"/>
      <c r="J49" s="268"/>
      <c r="K49" s="269"/>
    </row>
    <row r="50" spans="1:11" ht="16.5" customHeight="1">
      <c r="A50" s="361"/>
      <c r="B50" s="362"/>
      <c r="C50" s="362"/>
      <c r="D50" s="362"/>
      <c r="E50" s="362"/>
      <c r="F50" s="362"/>
      <c r="G50" s="362"/>
      <c r="H50" s="362"/>
      <c r="I50" s="362"/>
      <c r="J50" s="362"/>
      <c r="K50" s="363"/>
    </row>
    <row r="51" spans="1:11" ht="16.5" customHeight="1">
      <c r="A51" s="364"/>
      <c r="B51" s="365"/>
      <c r="C51" s="365"/>
      <c r="D51" s="365"/>
      <c r="E51" s="365"/>
      <c r="F51" s="365"/>
      <c r="G51" s="365"/>
      <c r="H51" s="365"/>
      <c r="I51" s="365"/>
      <c r="J51" s="365"/>
      <c r="K51" s="366"/>
    </row>
    <row r="52" spans="1:11" ht="21" customHeight="1">
      <c r="A52" s="151" t="s">
        <v>135</v>
      </c>
      <c r="B52" s="358" t="s">
        <v>136</v>
      </c>
      <c r="C52" s="358"/>
      <c r="D52" s="152" t="s">
        <v>137</v>
      </c>
      <c r="E52" s="152"/>
      <c r="F52" s="152" t="s">
        <v>139</v>
      </c>
      <c r="G52" s="152"/>
      <c r="H52" s="359" t="s">
        <v>140</v>
      </c>
      <c r="I52" s="359"/>
      <c r="J52" s="367"/>
      <c r="K52" s="368"/>
    </row>
  </sheetData>
  <mergeCells count="84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B6:C6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60" type="noConversion"/>
  <pageMargins left="0.31458333333333299" right="7.8472222222222193E-2" top="0.31458333333333299" bottom="0" header="0.5" footer="0.118055555555556"/>
  <pageSetup paperSize="9" scale="82" orientation="portrait" r:id="rId1"/>
  <colBreaks count="1" manualBreakCount="1">
    <brk id="1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7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8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9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30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1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2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3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4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5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6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7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8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9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40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B24"/>
  <sheetViews>
    <sheetView workbookViewId="0">
      <selection activeCell="E28" sqref="E28"/>
    </sheetView>
  </sheetViews>
  <sheetFormatPr defaultColWidth="9" defaultRowHeight="14.25"/>
  <cols>
    <col min="1" max="1" width="13.625" style="26" customWidth="1"/>
    <col min="2" max="2" width="8.5" style="26" customWidth="1"/>
    <col min="3" max="3" width="8.5" style="27" customWidth="1"/>
    <col min="4" max="7" width="8.5" style="26" customWidth="1"/>
    <col min="8" max="8" width="2.75" style="26" customWidth="1"/>
    <col min="9" max="9" width="9.125" style="26" customWidth="1"/>
    <col min="10" max="17" width="8.125" style="26" customWidth="1"/>
    <col min="18" max="18" width="8.125" style="104" customWidth="1"/>
    <col min="19" max="21" width="8.125" style="26" customWidth="1"/>
    <col min="22" max="259" width="9" style="26"/>
    <col min="260" max="16384" width="9" style="17"/>
  </cols>
  <sheetData>
    <row r="1" spans="1:262" s="26" customFormat="1" ht="29.1" customHeight="1">
      <c r="A1" s="311" t="s">
        <v>143</v>
      </c>
      <c r="B1" s="312"/>
      <c r="C1" s="313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69"/>
      <c r="S1" s="312"/>
      <c r="T1" s="312"/>
      <c r="U1" s="29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17"/>
      <c r="EP1" s="17"/>
      <c r="EQ1" s="17"/>
      <c r="ER1" s="17"/>
      <c r="ES1" s="17"/>
      <c r="ET1" s="17"/>
      <c r="EU1" s="17"/>
      <c r="EV1" s="17"/>
      <c r="EW1" s="17"/>
      <c r="EX1" s="17"/>
      <c r="EY1" s="17"/>
      <c r="EZ1" s="17"/>
      <c r="FA1" s="17"/>
      <c r="FB1" s="17"/>
      <c r="FC1" s="17"/>
      <c r="FD1" s="17"/>
      <c r="FE1" s="17"/>
      <c r="FF1" s="17"/>
      <c r="FG1" s="17"/>
      <c r="FH1" s="17"/>
      <c r="FI1" s="17"/>
      <c r="FJ1" s="17"/>
      <c r="FK1" s="17"/>
      <c r="FL1" s="17"/>
      <c r="FM1" s="17"/>
      <c r="FN1" s="17"/>
      <c r="FO1" s="17"/>
      <c r="FP1" s="17"/>
      <c r="FQ1" s="17"/>
      <c r="FR1" s="17"/>
      <c r="FS1" s="17"/>
      <c r="FT1" s="17"/>
      <c r="FU1" s="17"/>
      <c r="FV1" s="17"/>
      <c r="FW1" s="17"/>
      <c r="FX1" s="17"/>
      <c r="FY1" s="17"/>
      <c r="FZ1" s="17"/>
      <c r="GA1" s="17"/>
      <c r="GB1" s="17"/>
      <c r="GC1" s="17"/>
      <c r="GD1" s="17"/>
      <c r="GE1" s="17"/>
      <c r="GF1" s="17"/>
      <c r="GG1" s="17"/>
      <c r="GH1" s="17"/>
      <c r="GI1" s="17"/>
      <c r="GJ1" s="17"/>
      <c r="GK1" s="17"/>
      <c r="GL1" s="17"/>
      <c r="GM1" s="17"/>
      <c r="GN1" s="17"/>
      <c r="GO1" s="17"/>
      <c r="GP1" s="17"/>
      <c r="GQ1" s="17"/>
      <c r="GR1" s="17"/>
      <c r="GS1" s="17"/>
      <c r="GT1" s="17"/>
      <c r="GU1" s="17"/>
      <c r="GV1" s="17"/>
      <c r="GW1" s="17"/>
      <c r="GX1" s="17"/>
      <c r="GY1" s="17"/>
      <c r="GZ1" s="17"/>
      <c r="HA1" s="17"/>
      <c r="HB1" s="17"/>
      <c r="HC1" s="17"/>
      <c r="HD1" s="17"/>
      <c r="HE1" s="17"/>
      <c r="HF1" s="17"/>
      <c r="HG1" s="17"/>
      <c r="HH1" s="17"/>
      <c r="HI1" s="17"/>
      <c r="HJ1" s="17"/>
      <c r="HK1" s="17"/>
      <c r="HL1" s="17"/>
      <c r="HM1" s="17"/>
      <c r="HN1" s="17"/>
      <c r="HO1" s="17"/>
      <c r="HP1" s="17"/>
      <c r="HQ1" s="17"/>
      <c r="HR1" s="17"/>
      <c r="HS1" s="17"/>
      <c r="HT1" s="17"/>
      <c r="HU1" s="17"/>
      <c r="HV1" s="17"/>
      <c r="HW1" s="17"/>
      <c r="HX1" s="17"/>
      <c r="HY1" s="17"/>
      <c r="HZ1" s="17"/>
      <c r="IA1" s="17"/>
      <c r="IB1" s="17"/>
      <c r="IC1" s="17"/>
      <c r="ID1" s="17"/>
      <c r="IE1" s="17"/>
      <c r="IF1" s="17"/>
      <c r="IG1" s="17"/>
      <c r="IH1" s="17"/>
      <c r="II1" s="17"/>
      <c r="IJ1" s="17"/>
      <c r="IK1" s="17"/>
      <c r="IL1" s="17"/>
      <c r="IM1" s="17"/>
      <c r="IN1" s="17"/>
      <c r="IO1" s="17"/>
      <c r="IP1" s="17"/>
      <c r="IQ1" s="17"/>
      <c r="IR1" s="17"/>
      <c r="IS1" s="17"/>
      <c r="IT1" s="17"/>
      <c r="IU1" s="17"/>
      <c r="IV1" s="17"/>
      <c r="IW1" s="17"/>
      <c r="IX1" s="17"/>
      <c r="IY1" s="17"/>
      <c r="IZ1" s="17"/>
      <c r="JA1" s="17"/>
      <c r="JB1" s="17"/>
    </row>
    <row r="2" spans="1:262" s="26" customFormat="1" ht="20.100000000000001" customHeight="1">
      <c r="A2" s="30" t="s">
        <v>62</v>
      </c>
      <c r="B2" s="370"/>
      <c r="C2" s="371"/>
      <c r="D2" s="31" t="s">
        <v>68</v>
      </c>
      <c r="E2" s="315"/>
      <c r="F2" s="315"/>
      <c r="G2" s="315"/>
      <c r="H2" s="377"/>
      <c r="I2" s="48" t="s">
        <v>57</v>
      </c>
      <c r="J2" s="48"/>
      <c r="K2" s="48"/>
      <c r="L2" s="316" t="s">
        <v>58</v>
      </c>
      <c r="M2" s="316"/>
      <c r="N2" s="316"/>
      <c r="O2" s="316"/>
      <c r="P2" s="316"/>
      <c r="Q2" s="316"/>
      <c r="R2" s="372"/>
      <c r="S2" s="316"/>
      <c r="T2" s="316"/>
      <c r="U2" s="3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  <c r="EP2" s="17"/>
      <c r="EQ2" s="17"/>
      <c r="ER2" s="17"/>
      <c r="ES2" s="17"/>
      <c r="ET2" s="17"/>
      <c r="EU2" s="17"/>
      <c r="EV2" s="17"/>
      <c r="EW2" s="17"/>
      <c r="EX2" s="17"/>
      <c r="EY2" s="17"/>
      <c r="EZ2" s="17"/>
      <c r="FA2" s="17"/>
      <c r="FB2" s="17"/>
      <c r="FC2" s="17"/>
      <c r="FD2" s="17"/>
      <c r="FE2" s="17"/>
      <c r="FF2" s="17"/>
      <c r="FG2" s="17"/>
      <c r="FH2" s="17"/>
      <c r="FI2" s="17"/>
      <c r="FJ2" s="17"/>
      <c r="FK2" s="17"/>
      <c r="FL2" s="17"/>
      <c r="FM2" s="17"/>
      <c r="FN2" s="17"/>
      <c r="FO2" s="17"/>
      <c r="FP2" s="17"/>
      <c r="FQ2" s="17"/>
      <c r="FR2" s="17"/>
      <c r="FS2" s="17"/>
      <c r="FT2" s="17"/>
      <c r="FU2" s="17"/>
      <c r="FV2" s="17"/>
      <c r="FW2" s="17"/>
      <c r="FX2" s="17"/>
      <c r="FY2" s="17"/>
      <c r="FZ2" s="17"/>
      <c r="GA2" s="17"/>
      <c r="GB2" s="17"/>
      <c r="GC2" s="17"/>
      <c r="GD2" s="17"/>
      <c r="GE2" s="17"/>
      <c r="GF2" s="17"/>
      <c r="GG2" s="17"/>
      <c r="GH2" s="17"/>
      <c r="GI2" s="17"/>
      <c r="GJ2" s="17"/>
      <c r="GK2" s="17"/>
      <c r="GL2" s="17"/>
      <c r="GM2" s="17"/>
      <c r="GN2" s="17"/>
      <c r="GO2" s="17"/>
      <c r="GP2" s="17"/>
      <c r="GQ2" s="17"/>
      <c r="GR2" s="17"/>
      <c r="GS2" s="17"/>
      <c r="GT2" s="17"/>
      <c r="GU2" s="17"/>
      <c r="GV2" s="17"/>
      <c r="GW2" s="17"/>
      <c r="GX2" s="17"/>
      <c r="GY2" s="17"/>
      <c r="GZ2" s="17"/>
      <c r="HA2" s="17"/>
      <c r="HB2" s="17"/>
      <c r="HC2" s="17"/>
      <c r="HD2" s="17"/>
      <c r="HE2" s="17"/>
      <c r="HF2" s="17"/>
      <c r="HG2" s="17"/>
      <c r="HH2" s="17"/>
      <c r="HI2" s="17"/>
      <c r="HJ2" s="17"/>
      <c r="HK2" s="17"/>
      <c r="HL2" s="17"/>
      <c r="HM2" s="17"/>
      <c r="HN2" s="17"/>
      <c r="HO2" s="17"/>
      <c r="HP2" s="17"/>
      <c r="HQ2" s="17"/>
      <c r="HR2" s="17"/>
      <c r="HS2" s="17"/>
      <c r="HT2" s="17"/>
      <c r="HU2" s="17"/>
      <c r="HV2" s="17"/>
      <c r="HW2" s="17"/>
      <c r="HX2" s="17"/>
      <c r="HY2" s="17"/>
      <c r="HZ2" s="17"/>
      <c r="IA2" s="17"/>
      <c r="IB2" s="17"/>
      <c r="IC2" s="17"/>
      <c r="ID2" s="17"/>
      <c r="IE2" s="17"/>
      <c r="IF2" s="17"/>
      <c r="IG2" s="17"/>
      <c r="IH2" s="17"/>
      <c r="II2" s="17"/>
      <c r="IJ2" s="17"/>
      <c r="IK2" s="17"/>
      <c r="IL2" s="17"/>
      <c r="IM2" s="17"/>
      <c r="IN2" s="17"/>
      <c r="IO2" s="17"/>
      <c r="IP2" s="17"/>
      <c r="IQ2" s="17"/>
      <c r="IR2" s="17"/>
      <c r="IS2" s="17"/>
      <c r="IT2" s="17"/>
      <c r="IU2" s="17"/>
      <c r="IV2" s="17"/>
      <c r="IW2" s="17"/>
      <c r="IX2" s="17"/>
      <c r="IY2" s="17"/>
      <c r="IZ2" s="17"/>
      <c r="JA2" s="17"/>
      <c r="JB2" s="17"/>
    </row>
    <row r="3" spans="1:262" s="26" customFormat="1">
      <c r="A3" s="32" t="s">
        <v>184</v>
      </c>
      <c r="B3" s="50"/>
      <c r="C3" s="51"/>
      <c r="D3" s="373" t="s">
        <v>145</v>
      </c>
      <c r="E3" s="373"/>
      <c r="F3" s="373"/>
      <c r="G3" s="50" t="s">
        <v>146</v>
      </c>
      <c r="H3" s="378"/>
      <c r="I3" s="374" t="s">
        <v>185</v>
      </c>
      <c r="J3" s="374"/>
      <c r="K3" s="374"/>
      <c r="L3" s="374"/>
      <c r="M3" s="374"/>
      <c r="N3" s="374"/>
      <c r="O3" s="374"/>
      <c r="P3" s="374"/>
      <c r="Q3" s="374"/>
      <c r="R3" s="375"/>
      <c r="S3" s="374"/>
      <c r="T3" s="374"/>
      <c r="U3" s="376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7"/>
      <c r="GL3" s="17"/>
      <c r="GM3" s="17"/>
      <c r="GN3" s="17"/>
      <c r="GO3" s="17"/>
      <c r="GP3" s="17"/>
      <c r="GQ3" s="17"/>
      <c r="GR3" s="17"/>
      <c r="GS3" s="17"/>
      <c r="GT3" s="17"/>
      <c r="GU3" s="17"/>
      <c r="GV3" s="17"/>
      <c r="GW3" s="17"/>
      <c r="GX3" s="17"/>
      <c r="GY3" s="17"/>
      <c r="GZ3" s="17"/>
      <c r="HA3" s="17"/>
      <c r="HB3" s="17"/>
      <c r="HC3" s="17"/>
      <c r="HD3" s="17"/>
      <c r="HE3" s="17"/>
      <c r="HF3" s="17"/>
      <c r="HG3" s="17"/>
      <c r="HH3" s="17"/>
      <c r="HI3" s="17"/>
      <c r="HJ3" s="17"/>
      <c r="HK3" s="17"/>
      <c r="HL3" s="17"/>
      <c r="HM3" s="17"/>
      <c r="HN3" s="17"/>
      <c r="HO3" s="17"/>
      <c r="HP3" s="17"/>
      <c r="HQ3" s="17"/>
      <c r="HR3" s="17"/>
      <c r="HS3" s="17"/>
      <c r="HT3" s="17"/>
      <c r="HU3" s="17"/>
      <c r="HV3" s="17"/>
      <c r="HW3" s="17"/>
      <c r="HX3" s="17"/>
      <c r="HY3" s="17"/>
      <c r="HZ3" s="17"/>
      <c r="IA3" s="17"/>
      <c r="IB3" s="17"/>
      <c r="IC3" s="17"/>
      <c r="ID3" s="17"/>
      <c r="IE3" s="17"/>
      <c r="IF3" s="17"/>
      <c r="IG3" s="17"/>
      <c r="IH3" s="17"/>
      <c r="II3" s="17"/>
      <c r="IJ3" s="17"/>
      <c r="IK3" s="17"/>
      <c r="IL3" s="17"/>
      <c r="IM3" s="17"/>
      <c r="IN3" s="17"/>
      <c r="IO3" s="17"/>
      <c r="IP3" s="17"/>
      <c r="IQ3" s="17"/>
      <c r="IR3" s="17"/>
      <c r="IS3" s="17"/>
      <c r="IT3" s="17"/>
      <c r="IU3" s="17"/>
      <c r="IV3" s="17"/>
      <c r="IW3" s="17"/>
      <c r="IX3" s="17"/>
      <c r="IY3" s="17"/>
      <c r="IZ3" s="17"/>
      <c r="JA3" s="17"/>
      <c r="JB3" s="17"/>
    </row>
    <row r="4" spans="1:262" s="26" customFormat="1" ht="16.5">
      <c r="A4" s="105" t="s">
        <v>147</v>
      </c>
      <c r="B4" s="106" t="s">
        <v>186</v>
      </c>
      <c r="C4" s="106" t="s">
        <v>187</v>
      </c>
      <c r="D4" s="106" t="s">
        <v>188</v>
      </c>
      <c r="E4" s="106" t="s">
        <v>189</v>
      </c>
      <c r="F4" s="106" t="s">
        <v>190</v>
      </c>
      <c r="G4" s="106" t="s">
        <v>191</v>
      </c>
      <c r="H4" s="378"/>
      <c r="I4" s="122"/>
      <c r="J4" s="123" t="s">
        <v>186</v>
      </c>
      <c r="K4" s="123" t="s">
        <v>186</v>
      </c>
      <c r="L4" s="123" t="s">
        <v>187</v>
      </c>
      <c r="M4" s="123" t="s">
        <v>187</v>
      </c>
      <c r="N4" s="123" t="s">
        <v>188</v>
      </c>
      <c r="O4" s="123" t="s">
        <v>188</v>
      </c>
      <c r="P4" s="123" t="s">
        <v>189</v>
      </c>
      <c r="Q4" s="123" t="s">
        <v>189</v>
      </c>
      <c r="R4" s="123" t="s">
        <v>190</v>
      </c>
      <c r="S4" s="123" t="s">
        <v>190</v>
      </c>
      <c r="T4" s="123" t="s">
        <v>191</v>
      </c>
      <c r="U4" s="125" t="s">
        <v>191</v>
      </c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  <c r="IB4" s="17"/>
      <c r="IC4" s="17"/>
      <c r="ID4" s="17"/>
      <c r="IE4" s="17"/>
      <c r="IF4" s="17"/>
      <c r="IG4" s="17"/>
      <c r="IH4" s="17"/>
      <c r="II4" s="17"/>
      <c r="IJ4" s="17"/>
      <c r="IK4" s="17"/>
      <c r="IL4" s="17"/>
      <c r="IM4" s="17"/>
      <c r="IN4" s="17"/>
      <c r="IO4" s="17"/>
      <c r="IP4" s="17"/>
      <c r="IQ4" s="17"/>
      <c r="IR4" s="17"/>
      <c r="IS4" s="17"/>
      <c r="IT4" s="17"/>
      <c r="IU4" s="17"/>
      <c r="IV4" s="17"/>
      <c r="IW4" s="17"/>
      <c r="IX4" s="17"/>
      <c r="IY4" s="17"/>
      <c r="IZ4" s="17"/>
      <c r="JA4" s="17"/>
      <c r="JB4" s="17"/>
    </row>
    <row r="5" spans="1:262" s="26" customFormat="1" ht="20.100000000000001" customHeight="1">
      <c r="A5" s="105"/>
      <c r="B5" s="107"/>
      <c r="C5" s="107"/>
      <c r="D5" s="107"/>
      <c r="E5" s="107"/>
      <c r="F5" s="107"/>
      <c r="G5" s="107"/>
      <c r="H5" s="379"/>
      <c r="I5" s="122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6"/>
      <c r="V5" s="17"/>
      <c r="W5" s="127"/>
      <c r="X5" s="12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  <c r="FM5" s="17"/>
      <c r="FN5" s="17"/>
      <c r="FO5" s="17"/>
      <c r="FP5" s="17"/>
      <c r="FQ5" s="17"/>
      <c r="FR5" s="17"/>
      <c r="FS5" s="17"/>
      <c r="FT5" s="17"/>
      <c r="FU5" s="17"/>
      <c r="FV5" s="17"/>
      <c r="FW5" s="17"/>
      <c r="FX5" s="17"/>
      <c r="FY5" s="17"/>
      <c r="FZ5" s="17"/>
      <c r="GA5" s="17"/>
      <c r="GB5" s="17"/>
      <c r="GC5" s="17"/>
      <c r="GD5" s="17"/>
      <c r="GE5" s="17"/>
      <c r="GF5" s="17"/>
      <c r="GG5" s="17"/>
      <c r="GH5" s="17"/>
      <c r="GI5" s="17"/>
      <c r="GJ5" s="17"/>
      <c r="GK5" s="17"/>
      <c r="GL5" s="17"/>
      <c r="GM5" s="17"/>
      <c r="GN5" s="17"/>
      <c r="GO5" s="17"/>
      <c r="GP5" s="17"/>
      <c r="GQ5" s="17"/>
      <c r="GR5" s="17"/>
      <c r="GS5" s="17"/>
      <c r="GT5" s="17"/>
      <c r="GU5" s="17"/>
      <c r="GV5" s="17"/>
      <c r="GW5" s="17"/>
      <c r="GX5" s="17"/>
      <c r="GY5" s="17"/>
      <c r="GZ5" s="17"/>
      <c r="HA5" s="17"/>
      <c r="HB5" s="17"/>
      <c r="HC5" s="17"/>
      <c r="HD5" s="17"/>
      <c r="HE5" s="17"/>
      <c r="HF5" s="17"/>
      <c r="HG5" s="17"/>
      <c r="HH5" s="17"/>
      <c r="HI5" s="17"/>
      <c r="HJ5" s="17"/>
      <c r="HK5" s="17"/>
      <c r="HL5" s="17"/>
      <c r="HM5" s="17"/>
      <c r="HN5" s="17"/>
      <c r="HO5" s="17"/>
      <c r="HP5" s="17"/>
      <c r="HQ5" s="17"/>
      <c r="HR5" s="17"/>
      <c r="HS5" s="17"/>
      <c r="HT5" s="17"/>
      <c r="HU5" s="17"/>
      <c r="HV5" s="17"/>
      <c r="HW5" s="17"/>
      <c r="HX5" s="17"/>
      <c r="HY5" s="17"/>
      <c r="HZ5" s="17"/>
      <c r="IA5" s="17"/>
      <c r="IB5" s="17"/>
      <c r="IC5" s="17"/>
      <c r="ID5" s="17"/>
      <c r="IE5" s="17"/>
      <c r="IF5" s="17"/>
      <c r="IG5" s="17"/>
      <c r="IH5" s="17"/>
      <c r="II5" s="17"/>
      <c r="IJ5" s="17"/>
      <c r="IK5" s="17"/>
      <c r="IL5" s="17"/>
      <c r="IM5" s="17"/>
      <c r="IN5" s="17"/>
      <c r="IO5" s="17"/>
      <c r="IP5" s="17"/>
      <c r="IQ5" s="17"/>
      <c r="IR5" s="17"/>
      <c r="IS5" s="17"/>
      <c r="IT5" s="17"/>
      <c r="IU5" s="17"/>
      <c r="IV5" s="17"/>
      <c r="IW5" s="17"/>
      <c r="IX5" s="17"/>
      <c r="IY5" s="17"/>
      <c r="IZ5" s="17"/>
      <c r="JA5" s="17"/>
      <c r="JB5" s="17"/>
    </row>
    <row r="6" spans="1:262" s="26" customFormat="1" ht="20.100000000000001" customHeight="1">
      <c r="A6" s="105"/>
      <c r="B6" s="107"/>
      <c r="C6" s="108"/>
      <c r="D6" s="107"/>
      <c r="E6" s="107"/>
      <c r="F6" s="107"/>
      <c r="G6" s="107"/>
      <c r="H6" s="37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61"/>
      <c r="V6" s="17"/>
      <c r="W6" s="128"/>
      <c r="X6" s="12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  <c r="FH6" s="17"/>
      <c r="FI6" s="17"/>
      <c r="FJ6" s="17"/>
      <c r="FK6" s="17"/>
      <c r="FL6" s="17"/>
      <c r="FM6" s="17"/>
      <c r="FN6" s="17"/>
      <c r="FO6" s="17"/>
      <c r="FP6" s="17"/>
      <c r="FQ6" s="17"/>
      <c r="FR6" s="17"/>
      <c r="FS6" s="17"/>
      <c r="FT6" s="17"/>
      <c r="FU6" s="17"/>
      <c r="FV6" s="17"/>
      <c r="FW6" s="17"/>
      <c r="FX6" s="17"/>
      <c r="FY6" s="17"/>
      <c r="FZ6" s="17"/>
      <c r="GA6" s="17"/>
      <c r="GB6" s="17"/>
      <c r="GC6" s="17"/>
      <c r="GD6" s="17"/>
      <c r="GE6" s="17"/>
      <c r="GF6" s="17"/>
      <c r="GG6" s="17"/>
      <c r="GH6" s="17"/>
      <c r="GI6" s="17"/>
      <c r="GJ6" s="17"/>
      <c r="GK6" s="17"/>
      <c r="GL6" s="17"/>
      <c r="GM6" s="17"/>
      <c r="GN6" s="17"/>
      <c r="GO6" s="17"/>
      <c r="GP6" s="17"/>
      <c r="GQ6" s="17"/>
      <c r="GR6" s="17"/>
      <c r="GS6" s="17"/>
      <c r="GT6" s="17"/>
      <c r="GU6" s="17"/>
      <c r="GV6" s="17"/>
      <c r="GW6" s="17"/>
      <c r="GX6" s="17"/>
      <c r="GY6" s="17"/>
      <c r="GZ6" s="17"/>
      <c r="HA6" s="17"/>
      <c r="HB6" s="17"/>
      <c r="HC6" s="17"/>
      <c r="HD6" s="17"/>
      <c r="HE6" s="17"/>
      <c r="HF6" s="17"/>
      <c r="HG6" s="17"/>
      <c r="HH6" s="17"/>
      <c r="HI6" s="17"/>
      <c r="HJ6" s="17"/>
      <c r="HK6" s="17"/>
      <c r="HL6" s="17"/>
      <c r="HM6" s="17"/>
      <c r="HN6" s="17"/>
      <c r="HO6" s="17"/>
      <c r="HP6" s="17"/>
      <c r="HQ6" s="17"/>
      <c r="HR6" s="17"/>
      <c r="HS6" s="17"/>
      <c r="HT6" s="17"/>
      <c r="HU6" s="17"/>
      <c r="HV6" s="17"/>
      <c r="HW6" s="17"/>
      <c r="HX6" s="17"/>
      <c r="HY6" s="17"/>
      <c r="HZ6" s="17"/>
      <c r="IA6" s="17"/>
      <c r="IB6" s="17"/>
      <c r="IC6" s="17"/>
      <c r="ID6" s="17"/>
      <c r="IE6" s="17"/>
      <c r="IF6" s="17"/>
      <c r="IG6" s="17"/>
      <c r="IH6" s="17"/>
      <c r="II6" s="17"/>
      <c r="IJ6" s="17"/>
      <c r="IK6" s="17"/>
      <c r="IL6" s="17"/>
      <c r="IM6" s="17"/>
      <c r="IN6" s="17"/>
      <c r="IO6" s="17"/>
      <c r="IP6" s="17"/>
      <c r="IQ6" s="17"/>
      <c r="IR6" s="17"/>
      <c r="IS6" s="17"/>
      <c r="IT6" s="17"/>
      <c r="IU6" s="17"/>
      <c r="IV6" s="17"/>
      <c r="IW6" s="17"/>
      <c r="IX6" s="17"/>
      <c r="IY6" s="17"/>
      <c r="IZ6" s="17"/>
      <c r="JA6" s="17"/>
      <c r="JB6" s="17"/>
    </row>
    <row r="7" spans="1:262" s="26" customFormat="1" ht="20.100000000000001" customHeight="1">
      <c r="A7" s="105"/>
      <c r="B7" s="107"/>
      <c r="C7" s="107"/>
      <c r="D7" s="107"/>
      <c r="E7" s="107"/>
      <c r="F7" s="107"/>
      <c r="G7" s="107"/>
      <c r="H7" s="379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3"/>
      <c r="V7" s="17"/>
      <c r="W7" s="128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  <c r="HQ7" s="17"/>
      <c r="HR7" s="17"/>
      <c r="HS7" s="17"/>
      <c r="HT7" s="17"/>
      <c r="HU7" s="17"/>
      <c r="HV7" s="17"/>
      <c r="HW7" s="17"/>
      <c r="HX7" s="17"/>
      <c r="HY7" s="17"/>
      <c r="HZ7" s="17"/>
      <c r="IA7" s="17"/>
      <c r="IB7" s="17"/>
      <c r="IC7" s="17"/>
      <c r="ID7" s="17"/>
      <c r="IE7" s="17"/>
      <c r="IF7" s="17"/>
      <c r="IG7" s="17"/>
      <c r="IH7" s="17"/>
      <c r="II7" s="17"/>
      <c r="IJ7" s="17"/>
      <c r="IK7" s="17"/>
      <c r="IL7" s="17"/>
      <c r="IM7" s="17"/>
      <c r="IN7" s="17"/>
      <c r="IO7" s="17"/>
      <c r="IP7" s="17"/>
      <c r="IQ7" s="17"/>
      <c r="IR7" s="17"/>
      <c r="IS7" s="17"/>
      <c r="IT7" s="17"/>
      <c r="IU7" s="17"/>
      <c r="IV7" s="17"/>
      <c r="IW7" s="17"/>
      <c r="IX7" s="17"/>
      <c r="IY7" s="17"/>
      <c r="IZ7" s="17"/>
      <c r="JA7" s="17"/>
      <c r="JB7" s="17"/>
    </row>
    <row r="8" spans="1:262" s="26" customFormat="1" ht="20.100000000000001" customHeight="1">
      <c r="A8" s="105"/>
      <c r="B8" s="107"/>
      <c r="C8" s="107"/>
      <c r="D8" s="107"/>
      <c r="E8" s="107"/>
      <c r="F8" s="107"/>
      <c r="G8" s="107"/>
      <c r="H8" s="379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3"/>
      <c r="V8" s="17"/>
      <c r="W8" s="128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  <c r="HI8" s="17"/>
      <c r="HJ8" s="17"/>
      <c r="HK8" s="17"/>
      <c r="HL8" s="17"/>
      <c r="HM8" s="17"/>
      <c r="HN8" s="17"/>
      <c r="HO8" s="17"/>
      <c r="HP8" s="17"/>
      <c r="HQ8" s="17"/>
      <c r="HR8" s="17"/>
      <c r="HS8" s="17"/>
      <c r="HT8" s="17"/>
      <c r="HU8" s="17"/>
      <c r="HV8" s="17"/>
      <c r="HW8" s="17"/>
      <c r="HX8" s="17"/>
      <c r="HY8" s="17"/>
      <c r="HZ8" s="17"/>
      <c r="IA8" s="17"/>
      <c r="IB8" s="17"/>
      <c r="IC8" s="17"/>
      <c r="ID8" s="17"/>
      <c r="IE8" s="17"/>
      <c r="IF8" s="17"/>
      <c r="IG8" s="17"/>
      <c r="IH8" s="17"/>
      <c r="II8" s="17"/>
      <c r="IJ8" s="17"/>
      <c r="IK8" s="17"/>
      <c r="IL8" s="17"/>
      <c r="IM8" s="17"/>
      <c r="IN8" s="17"/>
      <c r="IO8" s="17"/>
      <c r="IP8" s="17"/>
      <c r="IQ8" s="17"/>
      <c r="IR8" s="17"/>
      <c r="IS8" s="17"/>
      <c r="IT8" s="17"/>
      <c r="IU8" s="17"/>
      <c r="IV8" s="17"/>
      <c r="IW8" s="17"/>
      <c r="IX8" s="17"/>
      <c r="IY8" s="17"/>
      <c r="IZ8" s="17"/>
      <c r="JA8" s="17"/>
      <c r="JB8" s="17"/>
    </row>
    <row r="9" spans="1:262" s="26" customFormat="1" ht="20.100000000000001" customHeight="1">
      <c r="A9" s="105"/>
      <c r="B9" s="107"/>
      <c r="C9" s="107"/>
      <c r="D9" s="107"/>
      <c r="E9" s="107"/>
      <c r="F9" s="107"/>
      <c r="G9" s="107"/>
      <c r="H9" s="379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3"/>
      <c r="V9" s="17"/>
      <c r="W9" s="128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  <c r="FZ9" s="17"/>
      <c r="GA9" s="17"/>
      <c r="GB9" s="17"/>
      <c r="GC9" s="17"/>
      <c r="GD9" s="17"/>
      <c r="GE9" s="17"/>
      <c r="GF9" s="17"/>
      <c r="GG9" s="17"/>
      <c r="GH9" s="17"/>
      <c r="GI9" s="17"/>
      <c r="GJ9" s="17"/>
      <c r="GK9" s="17"/>
      <c r="GL9" s="17"/>
      <c r="GM9" s="17"/>
      <c r="GN9" s="17"/>
      <c r="GO9" s="17"/>
      <c r="GP9" s="17"/>
      <c r="GQ9" s="17"/>
      <c r="GR9" s="17"/>
      <c r="GS9" s="17"/>
      <c r="GT9" s="17"/>
      <c r="GU9" s="17"/>
      <c r="GV9" s="17"/>
      <c r="GW9" s="17"/>
      <c r="GX9" s="17"/>
      <c r="GY9" s="17"/>
      <c r="GZ9" s="17"/>
      <c r="HA9" s="17"/>
      <c r="HB9" s="17"/>
      <c r="HC9" s="17"/>
      <c r="HD9" s="17"/>
      <c r="HE9" s="17"/>
      <c r="HF9" s="17"/>
      <c r="HG9" s="17"/>
      <c r="HH9" s="17"/>
      <c r="HI9" s="17"/>
      <c r="HJ9" s="17"/>
      <c r="HK9" s="17"/>
      <c r="HL9" s="17"/>
      <c r="HM9" s="17"/>
      <c r="HN9" s="17"/>
      <c r="HO9" s="17"/>
      <c r="HP9" s="17"/>
      <c r="HQ9" s="17"/>
      <c r="HR9" s="17"/>
      <c r="HS9" s="17"/>
      <c r="HT9" s="17"/>
      <c r="HU9" s="17"/>
      <c r="HV9" s="17"/>
      <c r="HW9" s="17"/>
      <c r="HX9" s="17"/>
      <c r="HY9" s="17"/>
      <c r="HZ9" s="17"/>
      <c r="IA9" s="17"/>
      <c r="IB9" s="17"/>
      <c r="IC9" s="17"/>
      <c r="ID9" s="17"/>
      <c r="IE9" s="17"/>
      <c r="IF9" s="17"/>
      <c r="IG9" s="17"/>
      <c r="IH9" s="17"/>
      <c r="II9" s="17"/>
      <c r="IJ9" s="17"/>
      <c r="IK9" s="17"/>
      <c r="IL9" s="17"/>
      <c r="IM9" s="17"/>
      <c r="IN9" s="17"/>
      <c r="IO9" s="17"/>
      <c r="IP9" s="17"/>
      <c r="IQ9" s="17"/>
      <c r="IR9" s="17"/>
      <c r="IS9" s="17"/>
      <c r="IT9" s="17"/>
      <c r="IU9" s="17"/>
      <c r="IV9" s="17"/>
      <c r="IW9" s="17"/>
      <c r="IX9" s="17"/>
      <c r="IY9" s="17"/>
      <c r="IZ9" s="17"/>
      <c r="JA9" s="17"/>
      <c r="JB9" s="17"/>
    </row>
    <row r="10" spans="1:262" s="26" customFormat="1" ht="20.100000000000001" customHeight="1">
      <c r="A10" s="105"/>
      <c r="B10" s="107"/>
      <c r="C10" s="107"/>
      <c r="D10" s="107"/>
      <c r="E10" s="107"/>
      <c r="F10" s="107"/>
      <c r="G10" s="107"/>
      <c r="H10" s="379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3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17"/>
      <c r="GD10" s="17"/>
      <c r="GE10" s="17"/>
      <c r="GF10" s="17"/>
      <c r="GG10" s="17"/>
      <c r="GH10" s="17"/>
      <c r="GI10" s="17"/>
      <c r="GJ10" s="17"/>
      <c r="GK10" s="17"/>
      <c r="GL10" s="17"/>
      <c r="GM10" s="17"/>
      <c r="GN10" s="17"/>
      <c r="GO10" s="17"/>
      <c r="GP10" s="17"/>
      <c r="GQ10" s="17"/>
      <c r="GR10" s="17"/>
      <c r="GS10" s="17"/>
      <c r="GT10" s="17"/>
      <c r="GU10" s="17"/>
      <c r="GV10" s="17"/>
      <c r="GW10" s="17"/>
      <c r="GX10" s="17"/>
      <c r="GY10" s="17"/>
      <c r="GZ10" s="17"/>
      <c r="HA10" s="17"/>
      <c r="HB10" s="17"/>
      <c r="HC10" s="17"/>
      <c r="HD10" s="17"/>
      <c r="HE10" s="17"/>
      <c r="HF10" s="17"/>
      <c r="HG10" s="17"/>
      <c r="HH10" s="17"/>
      <c r="HI10" s="17"/>
      <c r="HJ10" s="17"/>
      <c r="HK10" s="17"/>
      <c r="HL10" s="17"/>
      <c r="HM10" s="17"/>
      <c r="HN10" s="17"/>
      <c r="HO10" s="17"/>
      <c r="HP10" s="17"/>
      <c r="HQ10" s="17"/>
      <c r="HR10" s="17"/>
      <c r="HS10" s="17"/>
      <c r="HT10" s="17"/>
      <c r="HU10" s="17"/>
      <c r="HV10" s="17"/>
      <c r="HW10" s="17"/>
      <c r="HX10" s="17"/>
      <c r="HY10" s="17"/>
      <c r="HZ10" s="17"/>
      <c r="IA10" s="17"/>
      <c r="IB10" s="17"/>
      <c r="IC10" s="17"/>
      <c r="ID10" s="17"/>
      <c r="IE10" s="17"/>
      <c r="IF10" s="17"/>
      <c r="IG10" s="17"/>
      <c r="IH10" s="17"/>
      <c r="II10" s="17"/>
      <c r="IJ10" s="17"/>
      <c r="IK10" s="17"/>
      <c r="IL10" s="17"/>
      <c r="IM10" s="17"/>
      <c r="IN10" s="17"/>
      <c r="IO10" s="17"/>
      <c r="IP10" s="17"/>
      <c r="IQ10" s="17"/>
      <c r="IR10" s="17"/>
      <c r="IS10" s="17"/>
      <c r="IT10" s="17"/>
      <c r="IU10" s="17"/>
      <c r="IV10" s="17"/>
      <c r="IW10" s="17"/>
      <c r="IX10" s="17"/>
      <c r="IY10" s="17"/>
      <c r="IZ10" s="17"/>
      <c r="JA10" s="17"/>
      <c r="JB10" s="17"/>
    </row>
    <row r="11" spans="1:262" s="26" customFormat="1" ht="20.100000000000001" customHeight="1">
      <c r="A11" s="109"/>
      <c r="B11" s="110"/>
      <c r="C11" s="110"/>
      <c r="D11" s="110"/>
      <c r="E11" s="110"/>
      <c r="F11" s="110"/>
      <c r="G11" s="110"/>
      <c r="H11" s="379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3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  <c r="FQ11" s="17"/>
      <c r="FR11" s="17"/>
      <c r="FS11" s="17"/>
      <c r="FT11" s="17"/>
      <c r="FU11" s="17"/>
      <c r="FV11" s="17"/>
      <c r="FW11" s="17"/>
      <c r="FX11" s="17"/>
      <c r="FY11" s="17"/>
      <c r="FZ11" s="17"/>
      <c r="GA11" s="17"/>
      <c r="GB11" s="17"/>
      <c r="GC11" s="17"/>
      <c r="GD11" s="17"/>
      <c r="GE11" s="17"/>
      <c r="GF11" s="17"/>
      <c r="GG11" s="17"/>
      <c r="GH11" s="17"/>
      <c r="GI11" s="17"/>
      <c r="GJ11" s="17"/>
      <c r="GK11" s="17"/>
      <c r="GL11" s="17"/>
      <c r="GM11" s="17"/>
      <c r="GN11" s="17"/>
      <c r="GO11" s="17"/>
      <c r="GP11" s="17"/>
      <c r="GQ11" s="17"/>
      <c r="GR11" s="17"/>
      <c r="GS11" s="17"/>
      <c r="GT11" s="17"/>
      <c r="GU11" s="17"/>
      <c r="GV11" s="17"/>
      <c r="GW11" s="17"/>
      <c r="GX11" s="17"/>
      <c r="GY11" s="17"/>
      <c r="GZ11" s="17"/>
      <c r="HA11" s="17"/>
      <c r="HB11" s="17"/>
      <c r="HC11" s="17"/>
      <c r="HD11" s="17"/>
      <c r="HE11" s="17"/>
      <c r="HF11" s="17"/>
      <c r="HG11" s="17"/>
      <c r="HH11" s="17"/>
      <c r="HI11" s="17"/>
      <c r="HJ11" s="17"/>
      <c r="HK11" s="17"/>
      <c r="HL11" s="17"/>
      <c r="HM11" s="17"/>
      <c r="HN11" s="17"/>
      <c r="HO11" s="17"/>
      <c r="HP11" s="17"/>
      <c r="HQ11" s="17"/>
      <c r="HR11" s="17"/>
      <c r="HS11" s="17"/>
      <c r="HT11" s="17"/>
      <c r="HU11" s="17"/>
      <c r="HV11" s="17"/>
      <c r="HW11" s="17"/>
      <c r="HX11" s="17"/>
      <c r="HY11" s="17"/>
      <c r="HZ11" s="17"/>
      <c r="IA11" s="17"/>
      <c r="IB11" s="17"/>
      <c r="IC11" s="17"/>
      <c r="ID11" s="17"/>
      <c r="IE11" s="17"/>
      <c r="IF11" s="17"/>
      <c r="IG11" s="17"/>
      <c r="IH11" s="17"/>
      <c r="II11" s="17"/>
      <c r="IJ11" s="17"/>
      <c r="IK11" s="17"/>
      <c r="IL11" s="17"/>
      <c r="IM11" s="17"/>
      <c r="IN11" s="17"/>
      <c r="IO11" s="17"/>
      <c r="IP11" s="17"/>
      <c r="IQ11" s="17"/>
      <c r="IR11" s="17"/>
      <c r="IS11" s="17"/>
      <c r="IT11" s="17"/>
      <c r="IU11" s="17"/>
      <c r="IV11" s="17"/>
      <c r="IW11" s="17"/>
      <c r="IX11" s="17"/>
      <c r="IY11" s="17"/>
      <c r="IZ11" s="17"/>
      <c r="JA11" s="17"/>
      <c r="JB11" s="17"/>
    </row>
    <row r="12" spans="1:262" s="26" customFormat="1" ht="20.100000000000001" customHeight="1">
      <c r="A12" s="109"/>
      <c r="B12" s="110"/>
      <c r="C12" s="110"/>
      <c r="D12" s="110"/>
      <c r="E12" s="110"/>
      <c r="F12" s="110"/>
      <c r="G12" s="110"/>
      <c r="H12" s="379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3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17"/>
      <c r="FB12" s="17"/>
      <c r="FC12" s="17"/>
      <c r="FD12" s="17"/>
      <c r="FE12" s="17"/>
      <c r="FF12" s="17"/>
      <c r="FG12" s="17"/>
      <c r="FH12" s="17"/>
      <c r="FI12" s="17"/>
      <c r="FJ12" s="17"/>
      <c r="FK12" s="17"/>
      <c r="FL12" s="17"/>
      <c r="FM12" s="17"/>
      <c r="FN12" s="17"/>
      <c r="FO12" s="17"/>
      <c r="FP12" s="17"/>
      <c r="FQ12" s="17"/>
      <c r="FR12" s="17"/>
      <c r="FS12" s="17"/>
      <c r="FT12" s="17"/>
      <c r="FU12" s="17"/>
      <c r="FV12" s="17"/>
      <c r="FW12" s="17"/>
      <c r="FX12" s="17"/>
      <c r="FY12" s="17"/>
      <c r="FZ12" s="17"/>
      <c r="GA12" s="17"/>
      <c r="GB12" s="17"/>
      <c r="GC12" s="17"/>
      <c r="GD12" s="17"/>
      <c r="GE12" s="17"/>
      <c r="GF12" s="17"/>
      <c r="GG12" s="17"/>
      <c r="GH12" s="17"/>
      <c r="GI12" s="17"/>
      <c r="GJ12" s="17"/>
      <c r="GK12" s="17"/>
      <c r="GL12" s="17"/>
      <c r="GM12" s="17"/>
      <c r="GN12" s="17"/>
      <c r="GO12" s="17"/>
      <c r="GP12" s="17"/>
      <c r="GQ12" s="17"/>
      <c r="GR12" s="17"/>
      <c r="GS12" s="17"/>
      <c r="GT12" s="17"/>
      <c r="GU12" s="17"/>
      <c r="GV12" s="17"/>
      <c r="GW12" s="17"/>
      <c r="GX12" s="17"/>
      <c r="GY12" s="17"/>
      <c r="GZ12" s="17"/>
      <c r="HA12" s="17"/>
      <c r="HB12" s="17"/>
      <c r="HC12" s="17"/>
      <c r="HD12" s="17"/>
      <c r="HE12" s="17"/>
      <c r="HF12" s="17"/>
      <c r="HG12" s="17"/>
      <c r="HH12" s="17"/>
      <c r="HI12" s="17"/>
      <c r="HJ12" s="17"/>
      <c r="HK12" s="17"/>
      <c r="HL12" s="17"/>
      <c r="HM12" s="17"/>
      <c r="HN12" s="17"/>
      <c r="HO12" s="17"/>
      <c r="HP12" s="17"/>
      <c r="HQ12" s="17"/>
      <c r="HR12" s="17"/>
      <c r="HS12" s="17"/>
      <c r="HT12" s="17"/>
      <c r="HU12" s="17"/>
      <c r="HV12" s="17"/>
      <c r="HW12" s="17"/>
      <c r="HX12" s="17"/>
      <c r="HY12" s="17"/>
      <c r="HZ12" s="17"/>
      <c r="IA12" s="17"/>
      <c r="IB12" s="17"/>
      <c r="IC12" s="17"/>
      <c r="ID12" s="17"/>
      <c r="IE12" s="17"/>
      <c r="IF12" s="17"/>
      <c r="IG12" s="17"/>
      <c r="IH12" s="17"/>
      <c r="II12" s="17"/>
      <c r="IJ12" s="17"/>
      <c r="IK12" s="17"/>
      <c r="IL12" s="17"/>
      <c r="IM12" s="17"/>
      <c r="IN12" s="17"/>
      <c r="IO12" s="17"/>
      <c r="IP12" s="17"/>
      <c r="IQ12" s="17"/>
      <c r="IR12" s="17"/>
      <c r="IS12" s="17"/>
      <c r="IT12" s="17"/>
      <c r="IU12" s="17"/>
      <c r="IV12" s="17"/>
      <c r="IW12" s="17"/>
      <c r="IX12" s="17"/>
      <c r="IY12" s="17"/>
      <c r="IZ12" s="17"/>
      <c r="JA12" s="17"/>
      <c r="JB12" s="17"/>
    </row>
    <row r="13" spans="1:262" s="26" customFormat="1" ht="20.100000000000001" customHeight="1">
      <c r="A13" s="109"/>
      <c r="B13" s="111"/>
      <c r="C13" s="111"/>
      <c r="D13" s="111"/>
      <c r="E13" s="111"/>
      <c r="F13" s="111"/>
      <c r="G13" s="111"/>
      <c r="H13" s="379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3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/>
      <c r="EW13" s="17"/>
      <c r="EX13" s="17"/>
      <c r="EY13" s="17"/>
      <c r="EZ13" s="17"/>
      <c r="FA13" s="17"/>
      <c r="FB13" s="17"/>
      <c r="FC13" s="17"/>
      <c r="FD13" s="17"/>
      <c r="FE13" s="17"/>
      <c r="FF13" s="17"/>
      <c r="FG13" s="17"/>
      <c r="FH13" s="17"/>
      <c r="FI13" s="17"/>
      <c r="FJ13" s="17"/>
      <c r="FK13" s="17"/>
      <c r="FL13" s="17"/>
      <c r="FM13" s="17"/>
      <c r="FN13" s="17"/>
      <c r="FO13" s="17"/>
      <c r="FP13" s="17"/>
      <c r="FQ13" s="17"/>
      <c r="FR13" s="17"/>
      <c r="FS13" s="17"/>
      <c r="FT13" s="17"/>
      <c r="FU13" s="17"/>
      <c r="FV13" s="17"/>
      <c r="FW13" s="17"/>
      <c r="FX13" s="17"/>
      <c r="FY13" s="17"/>
      <c r="FZ13" s="17"/>
      <c r="GA13" s="17"/>
      <c r="GB13" s="17"/>
      <c r="GC13" s="17"/>
      <c r="GD13" s="17"/>
      <c r="GE13" s="17"/>
      <c r="GF13" s="17"/>
      <c r="GG13" s="17"/>
      <c r="GH13" s="17"/>
      <c r="GI13" s="17"/>
      <c r="GJ13" s="17"/>
      <c r="GK13" s="17"/>
      <c r="GL13" s="17"/>
      <c r="GM13" s="17"/>
      <c r="GN13" s="17"/>
      <c r="GO13" s="17"/>
      <c r="GP13" s="17"/>
      <c r="GQ13" s="17"/>
      <c r="GR13" s="17"/>
      <c r="GS13" s="17"/>
      <c r="GT13" s="17"/>
      <c r="GU13" s="17"/>
      <c r="GV13" s="17"/>
      <c r="GW13" s="17"/>
      <c r="GX13" s="17"/>
      <c r="GY13" s="17"/>
      <c r="GZ13" s="17"/>
      <c r="HA13" s="17"/>
      <c r="HB13" s="17"/>
      <c r="HC13" s="17"/>
      <c r="HD13" s="17"/>
      <c r="HE13" s="17"/>
      <c r="HF13" s="17"/>
      <c r="HG13" s="17"/>
      <c r="HH13" s="17"/>
      <c r="HI13" s="17"/>
      <c r="HJ13" s="17"/>
      <c r="HK13" s="17"/>
      <c r="HL13" s="17"/>
      <c r="HM13" s="17"/>
      <c r="HN13" s="17"/>
      <c r="HO13" s="17"/>
      <c r="HP13" s="17"/>
      <c r="HQ13" s="17"/>
      <c r="HR13" s="17"/>
      <c r="HS13" s="17"/>
      <c r="HT13" s="17"/>
      <c r="HU13" s="17"/>
      <c r="HV13" s="17"/>
      <c r="HW13" s="17"/>
      <c r="HX13" s="17"/>
      <c r="HY13" s="17"/>
      <c r="HZ13" s="17"/>
      <c r="IA13" s="17"/>
      <c r="IB13" s="17"/>
      <c r="IC13" s="17"/>
      <c r="ID13" s="17"/>
      <c r="IE13" s="17"/>
      <c r="IF13" s="17"/>
      <c r="IG13" s="17"/>
      <c r="IH13" s="17"/>
      <c r="II13" s="17"/>
      <c r="IJ13" s="17"/>
      <c r="IK13" s="17"/>
      <c r="IL13" s="17"/>
      <c r="IM13" s="17"/>
      <c r="IN13" s="17"/>
      <c r="IO13" s="17"/>
      <c r="IP13" s="17"/>
      <c r="IQ13" s="17"/>
      <c r="IR13" s="17"/>
      <c r="IS13" s="17"/>
      <c r="IT13" s="17"/>
      <c r="IU13" s="17"/>
      <c r="IV13" s="17"/>
      <c r="IW13" s="17"/>
      <c r="IX13" s="17"/>
      <c r="IY13" s="17"/>
      <c r="IZ13" s="17"/>
      <c r="JA13" s="17"/>
      <c r="JB13" s="17"/>
    </row>
    <row r="14" spans="1:262" s="26" customFormat="1" ht="20.100000000000001" customHeight="1">
      <c r="A14" s="112"/>
      <c r="B14" s="113"/>
      <c r="C14" s="113"/>
      <c r="D14" s="113"/>
      <c r="E14" s="113"/>
      <c r="F14" s="113"/>
      <c r="G14" s="113"/>
      <c r="H14" s="379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3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17"/>
      <c r="IH14" s="17"/>
      <c r="II14" s="17"/>
      <c r="IJ14" s="17"/>
      <c r="IK14" s="17"/>
      <c r="IL14" s="17"/>
      <c r="IM14" s="17"/>
      <c r="IN14" s="17"/>
      <c r="IO14" s="17"/>
      <c r="IP14" s="17"/>
      <c r="IQ14" s="17"/>
      <c r="IR14" s="17"/>
      <c r="IS14" s="17"/>
      <c r="IT14" s="17"/>
      <c r="IU14" s="17"/>
      <c r="IV14" s="17"/>
      <c r="IW14" s="17"/>
      <c r="IX14" s="17"/>
      <c r="IY14" s="17"/>
      <c r="IZ14" s="17"/>
      <c r="JA14" s="17"/>
      <c r="JB14" s="17"/>
    </row>
    <row r="15" spans="1:262" s="26" customFormat="1" ht="20.100000000000001" customHeight="1">
      <c r="A15" s="114"/>
      <c r="B15" s="115"/>
      <c r="C15" s="115"/>
      <c r="D15" s="116"/>
      <c r="E15" s="115"/>
      <c r="F15" s="115"/>
      <c r="G15" s="115"/>
      <c r="H15" s="379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3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  <c r="GP15" s="17"/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  <c r="HM15" s="17"/>
      <c r="HN15" s="17"/>
      <c r="HO15" s="17"/>
      <c r="HP15" s="17"/>
      <c r="HQ15" s="17"/>
      <c r="HR15" s="17"/>
      <c r="HS15" s="17"/>
      <c r="HT15" s="17"/>
      <c r="HU15" s="17"/>
      <c r="HV15" s="17"/>
      <c r="HW15" s="17"/>
      <c r="HX15" s="17"/>
      <c r="HY15" s="17"/>
      <c r="HZ15" s="17"/>
      <c r="IA15" s="17"/>
      <c r="IB15" s="17"/>
      <c r="IC15" s="17"/>
      <c r="ID15" s="17"/>
      <c r="IE15" s="17"/>
      <c r="IF15" s="17"/>
      <c r="IG15" s="17"/>
      <c r="IH15" s="17"/>
      <c r="II15" s="17"/>
      <c r="IJ15" s="17"/>
      <c r="IK15" s="17"/>
      <c r="IL15" s="17"/>
      <c r="IM15" s="17"/>
      <c r="IN15" s="17"/>
      <c r="IO15" s="17"/>
      <c r="IP15" s="17"/>
      <c r="IQ15" s="17"/>
      <c r="IR15" s="17"/>
      <c r="IS15" s="17"/>
      <c r="IT15" s="17"/>
      <c r="IU15" s="17"/>
      <c r="IV15" s="17"/>
      <c r="IW15" s="17"/>
      <c r="IX15" s="17"/>
      <c r="IY15" s="17"/>
      <c r="IZ15" s="17"/>
      <c r="JA15" s="17"/>
      <c r="JB15" s="17"/>
    </row>
    <row r="16" spans="1:262" s="26" customFormat="1" ht="20.100000000000001" customHeight="1">
      <c r="A16" s="114"/>
      <c r="B16" s="115"/>
      <c r="C16" s="115"/>
      <c r="D16" s="116"/>
      <c r="E16" s="115"/>
      <c r="F16" s="115"/>
      <c r="G16" s="115"/>
      <c r="H16" s="379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3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  <c r="FI16" s="17"/>
      <c r="FJ16" s="17"/>
      <c r="FK16" s="17"/>
      <c r="FL16" s="17"/>
      <c r="FM16" s="17"/>
      <c r="FN16" s="17"/>
      <c r="FO16" s="17"/>
      <c r="FP16" s="17"/>
      <c r="FQ16" s="17"/>
      <c r="FR16" s="17"/>
      <c r="FS16" s="17"/>
      <c r="FT16" s="17"/>
      <c r="FU16" s="17"/>
      <c r="FV16" s="17"/>
      <c r="FW16" s="17"/>
      <c r="FX16" s="17"/>
      <c r="FY16" s="17"/>
      <c r="FZ16" s="17"/>
      <c r="GA16" s="17"/>
      <c r="GB16" s="17"/>
      <c r="GC16" s="17"/>
      <c r="GD16" s="17"/>
      <c r="GE16" s="17"/>
      <c r="GF16" s="17"/>
      <c r="GG16" s="17"/>
      <c r="GH16" s="17"/>
      <c r="GI16" s="17"/>
      <c r="GJ16" s="17"/>
      <c r="GK16" s="17"/>
      <c r="GL16" s="17"/>
      <c r="GM16" s="17"/>
      <c r="GN16" s="17"/>
      <c r="GO16" s="17"/>
      <c r="GP16" s="17"/>
      <c r="GQ16" s="17"/>
      <c r="GR16" s="17"/>
      <c r="GS16" s="17"/>
      <c r="GT16" s="17"/>
      <c r="GU16" s="17"/>
      <c r="GV16" s="17"/>
      <c r="GW16" s="17"/>
      <c r="GX16" s="17"/>
      <c r="GY16" s="17"/>
      <c r="GZ16" s="17"/>
      <c r="HA16" s="17"/>
      <c r="HB16" s="17"/>
      <c r="HC16" s="17"/>
      <c r="HD16" s="17"/>
      <c r="HE16" s="17"/>
      <c r="HF16" s="17"/>
      <c r="HG16" s="17"/>
      <c r="HH16" s="17"/>
      <c r="HI16" s="17"/>
      <c r="HJ16" s="17"/>
      <c r="HK16" s="17"/>
      <c r="HL16" s="17"/>
      <c r="HM16" s="17"/>
      <c r="HN16" s="17"/>
      <c r="HO16" s="17"/>
      <c r="HP16" s="17"/>
      <c r="HQ16" s="17"/>
      <c r="HR16" s="17"/>
      <c r="HS16" s="17"/>
      <c r="HT16" s="17"/>
      <c r="HU16" s="17"/>
      <c r="HV16" s="17"/>
      <c r="HW16" s="17"/>
      <c r="HX16" s="17"/>
      <c r="HY16" s="17"/>
      <c r="HZ16" s="17"/>
      <c r="IA16" s="17"/>
      <c r="IB16" s="17"/>
      <c r="IC16" s="17"/>
      <c r="ID16" s="17"/>
      <c r="IE16" s="17"/>
      <c r="IF16" s="17"/>
      <c r="IG16" s="17"/>
      <c r="IH16" s="17"/>
      <c r="II16" s="17"/>
      <c r="IJ16" s="17"/>
      <c r="IK16" s="17"/>
      <c r="IL16" s="17"/>
      <c r="IM16" s="17"/>
      <c r="IN16" s="17"/>
      <c r="IO16" s="17"/>
      <c r="IP16" s="17"/>
      <c r="IQ16" s="17"/>
      <c r="IR16" s="17"/>
      <c r="IS16" s="17"/>
      <c r="IT16" s="17"/>
      <c r="IU16" s="17"/>
      <c r="IV16" s="17"/>
      <c r="IW16" s="17"/>
      <c r="IX16" s="17"/>
      <c r="IY16" s="17"/>
      <c r="IZ16" s="17"/>
      <c r="JA16" s="17"/>
      <c r="JB16" s="17"/>
    </row>
    <row r="17" spans="1:262" s="26" customFormat="1" ht="20.100000000000001" customHeight="1">
      <c r="A17" s="117"/>
      <c r="B17" s="118"/>
      <c r="C17" s="118"/>
      <c r="D17" s="119"/>
      <c r="E17" s="118"/>
      <c r="F17" s="118"/>
      <c r="G17" s="118"/>
      <c r="H17" s="379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3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17"/>
      <c r="GD17" s="17"/>
      <c r="GE17" s="17"/>
      <c r="GF17" s="17"/>
      <c r="GG17" s="17"/>
      <c r="GH17" s="17"/>
      <c r="GI17" s="17"/>
      <c r="GJ17" s="17"/>
      <c r="GK17" s="17"/>
      <c r="GL17" s="17"/>
      <c r="GM17" s="17"/>
      <c r="GN17" s="17"/>
      <c r="GO17" s="17"/>
      <c r="GP17" s="17"/>
      <c r="GQ17" s="17"/>
      <c r="GR17" s="17"/>
      <c r="GS17" s="17"/>
      <c r="GT17" s="17"/>
      <c r="GU17" s="17"/>
      <c r="GV17" s="17"/>
      <c r="GW17" s="17"/>
      <c r="GX17" s="17"/>
      <c r="GY17" s="17"/>
      <c r="GZ17" s="17"/>
      <c r="HA17" s="17"/>
      <c r="HB17" s="17"/>
      <c r="HC17" s="17"/>
      <c r="HD17" s="17"/>
      <c r="HE17" s="17"/>
      <c r="HF17" s="17"/>
      <c r="HG17" s="17"/>
      <c r="HH17" s="17"/>
      <c r="HI17" s="17"/>
      <c r="HJ17" s="17"/>
      <c r="HK17" s="17"/>
      <c r="HL17" s="17"/>
      <c r="HM17" s="17"/>
      <c r="HN17" s="17"/>
      <c r="HO17" s="17"/>
      <c r="HP17" s="17"/>
      <c r="HQ17" s="17"/>
      <c r="HR17" s="17"/>
      <c r="HS17" s="17"/>
      <c r="HT17" s="17"/>
      <c r="HU17" s="17"/>
      <c r="HV17" s="17"/>
      <c r="HW17" s="17"/>
      <c r="HX17" s="17"/>
      <c r="HY17" s="17"/>
      <c r="HZ17" s="17"/>
      <c r="IA17" s="17"/>
      <c r="IB17" s="17"/>
      <c r="IC17" s="17"/>
      <c r="ID17" s="17"/>
      <c r="IE17" s="17"/>
      <c r="IF17" s="17"/>
      <c r="IG17" s="17"/>
      <c r="IH17" s="17"/>
      <c r="II17" s="17"/>
      <c r="IJ17" s="17"/>
      <c r="IK17" s="17"/>
      <c r="IL17" s="17"/>
      <c r="IM17" s="17"/>
      <c r="IN17" s="17"/>
      <c r="IO17" s="17"/>
      <c r="IP17" s="17"/>
      <c r="IQ17" s="17"/>
      <c r="IR17" s="17"/>
      <c r="IS17" s="17"/>
      <c r="IT17" s="17"/>
      <c r="IU17" s="17"/>
      <c r="IV17" s="17"/>
      <c r="IW17" s="17"/>
      <c r="IX17" s="17"/>
      <c r="IY17" s="17"/>
      <c r="IZ17" s="17"/>
      <c r="JA17" s="17"/>
      <c r="JB17" s="17"/>
    </row>
    <row r="18" spans="1:262" s="26" customFormat="1" ht="20.100000000000001" customHeight="1">
      <c r="A18" s="117"/>
      <c r="B18" s="118"/>
      <c r="C18" s="118"/>
      <c r="D18" s="119"/>
      <c r="E18" s="118"/>
      <c r="F18" s="118"/>
      <c r="G18" s="118"/>
      <c r="H18" s="379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3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  <c r="FN18" s="17"/>
      <c r="FO18" s="17"/>
      <c r="FP18" s="17"/>
      <c r="FQ18" s="17"/>
      <c r="FR18" s="17"/>
      <c r="FS18" s="17"/>
      <c r="FT18" s="17"/>
      <c r="FU18" s="17"/>
      <c r="FV18" s="17"/>
      <c r="FW18" s="17"/>
      <c r="FX18" s="17"/>
      <c r="FY18" s="17"/>
      <c r="FZ18" s="17"/>
      <c r="GA18" s="17"/>
      <c r="GB18" s="17"/>
      <c r="GC18" s="17"/>
      <c r="GD18" s="17"/>
      <c r="GE18" s="17"/>
      <c r="GF18" s="17"/>
      <c r="GG18" s="17"/>
      <c r="GH18" s="17"/>
      <c r="GI18" s="17"/>
      <c r="GJ18" s="17"/>
      <c r="GK18" s="17"/>
      <c r="GL18" s="17"/>
      <c r="GM18" s="17"/>
      <c r="GN18" s="17"/>
      <c r="GO18" s="17"/>
      <c r="GP18" s="17"/>
      <c r="GQ18" s="17"/>
      <c r="GR18" s="17"/>
      <c r="GS18" s="17"/>
      <c r="GT18" s="17"/>
      <c r="GU18" s="17"/>
      <c r="GV18" s="17"/>
      <c r="GW18" s="17"/>
      <c r="GX18" s="17"/>
      <c r="GY18" s="17"/>
      <c r="GZ18" s="17"/>
      <c r="HA18" s="17"/>
      <c r="HB18" s="17"/>
      <c r="HC18" s="17"/>
      <c r="HD18" s="17"/>
      <c r="HE18" s="17"/>
      <c r="HF18" s="17"/>
      <c r="HG18" s="17"/>
      <c r="HH18" s="17"/>
      <c r="HI18" s="17"/>
      <c r="HJ18" s="17"/>
      <c r="HK18" s="17"/>
      <c r="HL18" s="17"/>
      <c r="HM18" s="17"/>
      <c r="HN18" s="17"/>
      <c r="HO18" s="17"/>
      <c r="HP18" s="17"/>
      <c r="HQ18" s="17"/>
      <c r="HR18" s="17"/>
      <c r="HS18" s="17"/>
      <c r="HT18" s="17"/>
      <c r="HU18" s="17"/>
      <c r="HV18" s="17"/>
      <c r="HW18" s="17"/>
      <c r="HX18" s="17"/>
      <c r="HY18" s="17"/>
      <c r="HZ18" s="17"/>
      <c r="IA18" s="17"/>
      <c r="IB18" s="17"/>
      <c r="IC18" s="17"/>
      <c r="ID18" s="17"/>
      <c r="IE18" s="17"/>
      <c r="IF18" s="17"/>
      <c r="IG18" s="17"/>
      <c r="IH18" s="17"/>
      <c r="II18" s="17"/>
      <c r="IJ18" s="17"/>
      <c r="IK18" s="17"/>
      <c r="IL18" s="17"/>
      <c r="IM18" s="17"/>
      <c r="IN18" s="17"/>
      <c r="IO18" s="17"/>
      <c r="IP18" s="17"/>
      <c r="IQ18" s="17"/>
      <c r="IR18" s="17"/>
      <c r="IS18" s="17"/>
      <c r="IT18" s="17"/>
      <c r="IU18" s="17"/>
      <c r="IV18" s="17"/>
      <c r="IW18" s="17"/>
      <c r="IX18" s="17"/>
      <c r="IY18" s="17"/>
      <c r="IZ18" s="17"/>
      <c r="JA18" s="17"/>
      <c r="JB18" s="17"/>
    </row>
    <row r="19" spans="1:262" s="26" customFormat="1" ht="20.100000000000001" customHeight="1">
      <c r="A19" s="120"/>
      <c r="B19" s="121"/>
      <c r="C19" s="121"/>
      <c r="D19" s="121"/>
      <c r="E19" s="121"/>
      <c r="F19" s="121"/>
      <c r="G19" s="121"/>
      <c r="H19" s="379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3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  <c r="FN19" s="17"/>
      <c r="FO19" s="17"/>
      <c r="FP19" s="17"/>
      <c r="FQ19" s="17"/>
      <c r="FR19" s="17"/>
      <c r="FS19" s="17"/>
      <c r="FT19" s="17"/>
      <c r="FU19" s="17"/>
      <c r="FV19" s="17"/>
      <c r="FW19" s="17"/>
      <c r="FX19" s="17"/>
      <c r="FY19" s="17"/>
      <c r="FZ19" s="17"/>
      <c r="GA19" s="17"/>
      <c r="GB19" s="17"/>
      <c r="GC19" s="17"/>
      <c r="GD19" s="17"/>
      <c r="GE19" s="17"/>
      <c r="GF19" s="17"/>
      <c r="GG19" s="17"/>
      <c r="GH19" s="17"/>
      <c r="GI19" s="17"/>
      <c r="GJ19" s="17"/>
      <c r="GK19" s="17"/>
      <c r="GL19" s="17"/>
      <c r="GM19" s="17"/>
      <c r="GN19" s="17"/>
      <c r="GO19" s="17"/>
      <c r="GP19" s="17"/>
      <c r="GQ19" s="17"/>
      <c r="GR19" s="17"/>
      <c r="GS19" s="17"/>
      <c r="GT19" s="17"/>
      <c r="GU19" s="17"/>
      <c r="GV19" s="17"/>
      <c r="GW19" s="17"/>
      <c r="GX19" s="17"/>
      <c r="GY19" s="17"/>
      <c r="GZ19" s="17"/>
      <c r="HA19" s="17"/>
      <c r="HB19" s="17"/>
      <c r="HC19" s="17"/>
      <c r="HD19" s="17"/>
      <c r="HE19" s="17"/>
      <c r="HF19" s="17"/>
      <c r="HG19" s="17"/>
      <c r="HH19" s="17"/>
      <c r="HI19" s="17"/>
      <c r="HJ19" s="17"/>
      <c r="HK19" s="17"/>
      <c r="HL19" s="17"/>
      <c r="HM19" s="17"/>
      <c r="HN19" s="17"/>
      <c r="HO19" s="17"/>
      <c r="HP19" s="17"/>
      <c r="HQ19" s="17"/>
      <c r="HR19" s="17"/>
      <c r="HS19" s="17"/>
      <c r="HT19" s="17"/>
      <c r="HU19" s="17"/>
      <c r="HV19" s="17"/>
      <c r="HW19" s="17"/>
      <c r="HX19" s="17"/>
      <c r="HY19" s="17"/>
      <c r="HZ19" s="17"/>
      <c r="IA19" s="17"/>
      <c r="IB19" s="17"/>
      <c r="IC19" s="17"/>
      <c r="ID19" s="17"/>
      <c r="IE19" s="17"/>
      <c r="IF19" s="17"/>
      <c r="IG19" s="17"/>
      <c r="IH19" s="17"/>
      <c r="II19" s="17"/>
      <c r="IJ19" s="17"/>
      <c r="IK19" s="17"/>
      <c r="IL19" s="17"/>
      <c r="IM19" s="17"/>
      <c r="IN19" s="17"/>
      <c r="IO19" s="17"/>
      <c r="IP19" s="17"/>
      <c r="IQ19" s="17"/>
      <c r="IR19" s="17"/>
      <c r="IS19" s="17"/>
      <c r="IT19" s="17"/>
      <c r="IU19" s="17"/>
      <c r="IV19" s="17"/>
      <c r="IW19" s="17"/>
      <c r="IX19" s="17"/>
      <c r="IY19" s="17"/>
      <c r="IZ19" s="17"/>
      <c r="JA19" s="17"/>
      <c r="JB19" s="17"/>
    </row>
    <row r="20" spans="1:262" s="26" customFormat="1" ht="20.100000000000001" customHeight="1">
      <c r="A20" s="37"/>
      <c r="B20" s="38"/>
      <c r="C20" s="38"/>
      <c r="D20" s="38"/>
      <c r="E20" s="38"/>
      <c r="F20" s="38"/>
      <c r="G20" s="38"/>
      <c r="H20" s="379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3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  <c r="FN20" s="17"/>
      <c r="FO20" s="17"/>
      <c r="FP20" s="17"/>
      <c r="FQ20" s="17"/>
      <c r="FR20" s="17"/>
      <c r="FS20" s="17"/>
      <c r="FT20" s="17"/>
      <c r="FU20" s="17"/>
      <c r="FV20" s="17"/>
      <c r="FW20" s="17"/>
      <c r="FX20" s="17"/>
      <c r="FY20" s="17"/>
      <c r="FZ20" s="17"/>
      <c r="GA20" s="17"/>
      <c r="GB20" s="17"/>
      <c r="GC20" s="17"/>
      <c r="GD20" s="17"/>
      <c r="GE20" s="17"/>
      <c r="GF20" s="17"/>
      <c r="GG20" s="17"/>
      <c r="GH20" s="17"/>
      <c r="GI20" s="17"/>
      <c r="GJ20" s="17"/>
      <c r="GK20" s="17"/>
      <c r="GL20" s="17"/>
      <c r="GM20" s="17"/>
      <c r="GN20" s="17"/>
      <c r="GO20" s="17"/>
      <c r="GP20" s="17"/>
      <c r="GQ20" s="17"/>
      <c r="GR20" s="17"/>
      <c r="GS20" s="17"/>
      <c r="GT20" s="17"/>
      <c r="GU20" s="17"/>
      <c r="GV20" s="17"/>
      <c r="GW20" s="17"/>
      <c r="GX20" s="17"/>
      <c r="GY20" s="17"/>
      <c r="GZ20" s="17"/>
      <c r="HA20" s="17"/>
      <c r="HB20" s="17"/>
      <c r="HC20" s="17"/>
      <c r="HD20" s="17"/>
      <c r="HE20" s="17"/>
      <c r="HF20" s="17"/>
      <c r="HG20" s="17"/>
      <c r="HH20" s="17"/>
      <c r="HI20" s="17"/>
      <c r="HJ20" s="17"/>
      <c r="HK20" s="17"/>
      <c r="HL20" s="17"/>
      <c r="HM20" s="17"/>
      <c r="HN20" s="17"/>
      <c r="HO20" s="17"/>
      <c r="HP20" s="17"/>
      <c r="HQ20" s="17"/>
      <c r="HR20" s="17"/>
      <c r="HS20" s="17"/>
      <c r="HT20" s="17"/>
      <c r="HU20" s="17"/>
      <c r="HV20" s="17"/>
      <c r="HW20" s="17"/>
      <c r="HX20" s="17"/>
      <c r="HY20" s="17"/>
      <c r="HZ20" s="17"/>
      <c r="IA20" s="17"/>
      <c r="IB20" s="17"/>
      <c r="IC20" s="17"/>
      <c r="ID20" s="17"/>
      <c r="IE20" s="17"/>
      <c r="IF20" s="17"/>
      <c r="IG20" s="17"/>
      <c r="IH20" s="17"/>
      <c r="II20" s="17"/>
      <c r="IJ20" s="17"/>
      <c r="IK20" s="17"/>
      <c r="IL20" s="17"/>
      <c r="IM20" s="17"/>
      <c r="IN20" s="17"/>
      <c r="IO20" s="17"/>
      <c r="IP20" s="17"/>
      <c r="IQ20" s="17"/>
      <c r="IR20" s="17"/>
      <c r="IS20" s="17"/>
      <c r="IT20" s="17"/>
      <c r="IU20" s="17"/>
      <c r="IV20" s="17"/>
      <c r="IW20" s="17"/>
      <c r="IX20" s="17"/>
      <c r="IY20" s="17"/>
      <c r="IZ20" s="17"/>
      <c r="JA20" s="17"/>
      <c r="JB20" s="17"/>
    </row>
    <row r="21" spans="1:262" s="26" customFormat="1" ht="20.100000000000001" customHeight="1">
      <c r="A21" s="39"/>
      <c r="B21" s="40"/>
      <c r="C21" s="40"/>
      <c r="D21" s="41"/>
      <c r="E21" s="40"/>
      <c r="F21" s="40"/>
      <c r="G21" s="40"/>
      <c r="H21" s="380"/>
      <c r="I21" s="64"/>
      <c r="J21" s="64"/>
      <c r="K21" s="64"/>
      <c r="L21" s="64"/>
      <c r="M21" s="64"/>
      <c r="N21" s="65"/>
      <c r="O21" s="65"/>
      <c r="P21" s="64"/>
      <c r="Q21" s="64"/>
      <c r="R21" s="64"/>
      <c r="S21" s="64"/>
      <c r="T21" s="65"/>
      <c r="U21" s="66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  <c r="FN21" s="17"/>
      <c r="FO21" s="17"/>
      <c r="FP21" s="17"/>
      <c r="FQ21" s="17"/>
      <c r="FR21" s="17"/>
      <c r="FS21" s="17"/>
      <c r="FT21" s="17"/>
      <c r="FU21" s="17"/>
      <c r="FV21" s="17"/>
      <c r="FW21" s="17"/>
      <c r="FX21" s="17"/>
      <c r="FY21" s="17"/>
      <c r="FZ21" s="17"/>
      <c r="GA21" s="17"/>
      <c r="GB21" s="17"/>
      <c r="GC21" s="17"/>
      <c r="GD21" s="17"/>
      <c r="GE21" s="17"/>
      <c r="GF21" s="17"/>
      <c r="GG21" s="17"/>
      <c r="GH21" s="17"/>
      <c r="GI21" s="17"/>
      <c r="GJ21" s="17"/>
      <c r="GK21" s="17"/>
      <c r="GL21" s="17"/>
      <c r="GM21" s="17"/>
      <c r="GN21" s="17"/>
      <c r="GO21" s="17"/>
      <c r="GP21" s="17"/>
      <c r="GQ21" s="17"/>
      <c r="GR21" s="17"/>
      <c r="GS21" s="17"/>
      <c r="GT21" s="17"/>
      <c r="GU21" s="17"/>
      <c r="GV21" s="17"/>
      <c r="GW21" s="17"/>
      <c r="GX21" s="17"/>
      <c r="GY21" s="17"/>
      <c r="GZ21" s="17"/>
      <c r="HA21" s="17"/>
      <c r="HB21" s="17"/>
      <c r="HC21" s="17"/>
      <c r="HD21" s="17"/>
      <c r="HE21" s="17"/>
      <c r="HF21" s="17"/>
      <c r="HG21" s="17"/>
      <c r="HH21" s="17"/>
      <c r="HI21" s="17"/>
      <c r="HJ21" s="17"/>
      <c r="HK21" s="17"/>
      <c r="HL21" s="17"/>
      <c r="HM21" s="17"/>
      <c r="HN21" s="17"/>
      <c r="HO21" s="17"/>
      <c r="HP21" s="17"/>
      <c r="HQ21" s="17"/>
      <c r="HR21" s="17"/>
      <c r="HS21" s="17"/>
      <c r="HT21" s="17"/>
      <c r="HU21" s="17"/>
      <c r="HV21" s="17"/>
      <c r="HW21" s="17"/>
      <c r="HX21" s="17"/>
      <c r="HY21" s="17"/>
      <c r="HZ21" s="17"/>
      <c r="IA21" s="17"/>
      <c r="IB21" s="17"/>
      <c r="IC21" s="17"/>
      <c r="ID21" s="17"/>
      <c r="IE21" s="17"/>
      <c r="IF21" s="17"/>
      <c r="IG21" s="17"/>
      <c r="IH21" s="17"/>
      <c r="II21" s="17"/>
      <c r="IJ21" s="17"/>
      <c r="IK21" s="17"/>
      <c r="IL21" s="17"/>
      <c r="IM21" s="17"/>
      <c r="IN21" s="17"/>
      <c r="IO21" s="17"/>
      <c r="IP21" s="17"/>
      <c r="IQ21" s="17"/>
      <c r="IR21" s="17"/>
      <c r="IS21" s="17"/>
      <c r="IT21" s="17"/>
      <c r="IU21" s="17"/>
      <c r="IV21" s="17"/>
      <c r="IW21" s="17"/>
      <c r="IX21" s="17"/>
      <c r="IY21" s="17"/>
      <c r="IZ21" s="17"/>
      <c r="JA21" s="17"/>
      <c r="JB21" s="17"/>
    </row>
    <row r="22" spans="1:262" s="26" customFormat="1" ht="16.5">
      <c r="A22" s="42"/>
      <c r="B22" s="42"/>
      <c r="C22" s="42"/>
      <c r="D22" s="43"/>
      <c r="E22" s="42"/>
      <c r="F22" s="42"/>
      <c r="G22" s="44"/>
      <c r="R22" s="104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  <c r="FH22" s="17"/>
      <c r="FI22" s="17"/>
      <c r="FJ22" s="17"/>
      <c r="FK22" s="17"/>
      <c r="FL22" s="17"/>
      <c r="FM22" s="17"/>
      <c r="FN22" s="17"/>
      <c r="FO22" s="17"/>
      <c r="FP22" s="17"/>
      <c r="FQ22" s="17"/>
      <c r="FR22" s="17"/>
      <c r="FS22" s="17"/>
      <c r="FT22" s="17"/>
      <c r="FU22" s="17"/>
      <c r="FV22" s="17"/>
      <c r="FW22" s="17"/>
      <c r="FX22" s="17"/>
      <c r="FY22" s="17"/>
      <c r="FZ22" s="17"/>
      <c r="GA22" s="17"/>
      <c r="GB22" s="17"/>
      <c r="GC22" s="17"/>
      <c r="GD22" s="17"/>
      <c r="GE22" s="17"/>
      <c r="GF22" s="17"/>
      <c r="GG22" s="17"/>
      <c r="GH22" s="17"/>
      <c r="GI22" s="17"/>
      <c r="GJ22" s="17"/>
      <c r="GK22" s="17"/>
      <c r="GL22" s="17"/>
      <c r="GM22" s="17"/>
      <c r="GN22" s="17"/>
      <c r="GO22" s="17"/>
      <c r="GP22" s="17"/>
      <c r="GQ22" s="17"/>
      <c r="GR22" s="17"/>
      <c r="GS22" s="17"/>
      <c r="GT22" s="17"/>
      <c r="GU22" s="17"/>
      <c r="GV22" s="17"/>
      <c r="GW22" s="17"/>
      <c r="GX22" s="17"/>
      <c r="GY22" s="17"/>
      <c r="GZ22" s="17"/>
      <c r="HA22" s="17"/>
      <c r="HB22" s="17"/>
      <c r="HC22" s="17"/>
      <c r="HD22" s="17"/>
      <c r="HE22" s="17"/>
      <c r="HF22" s="17"/>
      <c r="HG22" s="17"/>
      <c r="HH22" s="17"/>
      <c r="HI22" s="17"/>
      <c r="HJ22" s="17"/>
      <c r="HK22" s="17"/>
      <c r="HL22" s="17"/>
      <c r="HM22" s="17"/>
      <c r="HN22" s="17"/>
      <c r="HO22" s="17"/>
      <c r="HP22" s="17"/>
      <c r="HQ22" s="17"/>
      <c r="HR22" s="17"/>
      <c r="HS22" s="17"/>
      <c r="HT22" s="17"/>
      <c r="HU22" s="17"/>
      <c r="HV22" s="17"/>
      <c r="HW22" s="17"/>
      <c r="HX22" s="17"/>
      <c r="HY22" s="17"/>
      <c r="HZ22" s="17"/>
      <c r="IA22" s="17"/>
      <c r="IB22" s="17"/>
      <c r="IC22" s="17"/>
      <c r="ID22" s="17"/>
      <c r="IE22" s="17"/>
      <c r="IF22" s="17"/>
      <c r="IG22" s="17"/>
      <c r="IH22" s="17"/>
      <c r="II22" s="17"/>
      <c r="IJ22" s="17"/>
      <c r="IK22" s="17"/>
      <c r="IL22" s="17"/>
      <c r="IM22" s="17"/>
      <c r="IN22" s="17"/>
      <c r="IO22" s="17"/>
      <c r="IP22" s="17"/>
      <c r="IQ22" s="17"/>
      <c r="IR22" s="17"/>
      <c r="IS22" s="17"/>
      <c r="IT22" s="17"/>
      <c r="IU22" s="17"/>
      <c r="IV22" s="17"/>
      <c r="IW22" s="17"/>
      <c r="IX22" s="17"/>
      <c r="IY22" s="17"/>
      <c r="IZ22" s="17"/>
      <c r="JA22" s="17"/>
      <c r="JB22" s="17"/>
    </row>
    <row r="23" spans="1:262" s="26" customFormat="1">
      <c r="A23" s="45" t="s">
        <v>166</v>
      </c>
      <c r="B23" s="45"/>
      <c r="C23" s="46"/>
      <c r="R23" s="104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/>
      <c r="EF23" s="17"/>
      <c r="EG23" s="17"/>
      <c r="EH23" s="17"/>
      <c r="EI23" s="17"/>
      <c r="EJ23" s="17"/>
      <c r="EK23" s="17"/>
      <c r="EL23" s="17"/>
      <c r="EM23" s="17"/>
      <c r="EN23" s="17"/>
      <c r="EO23" s="17"/>
      <c r="EP23" s="17"/>
      <c r="EQ23" s="17"/>
      <c r="ER23" s="17"/>
      <c r="ES23" s="17"/>
      <c r="ET23" s="17"/>
      <c r="EU23" s="17"/>
      <c r="EV23" s="17"/>
      <c r="EW23" s="17"/>
      <c r="EX23" s="17"/>
      <c r="EY23" s="17"/>
      <c r="EZ23" s="17"/>
      <c r="FA23" s="17"/>
      <c r="FB23" s="17"/>
      <c r="FC23" s="17"/>
      <c r="FD23" s="17"/>
      <c r="FE23" s="17"/>
      <c r="FF23" s="17"/>
      <c r="FG23" s="17"/>
      <c r="FH23" s="17"/>
      <c r="FI23" s="17"/>
      <c r="FJ23" s="17"/>
      <c r="FK23" s="17"/>
      <c r="FL23" s="17"/>
      <c r="FM23" s="17"/>
      <c r="FN23" s="17"/>
      <c r="FO23" s="17"/>
      <c r="FP23" s="17"/>
      <c r="FQ23" s="17"/>
      <c r="FR23" s="17"/>
      <c r="FS23" s="17"/>
      <c r="FT23" s="17"/>
      <c r="FU23" s="17"/>
      <c r="FV23" s="17"/>
      <c r="FW23" s="17"/>
      <c r="FX23" s="17"/>
      <c r="FY23" s="17"/>
      <c r="FZ23" s="17"/>
      <c r="GA23" s="17"/>
      <c r="GB23" s="17"/>
      <c r="GC23" s="17"/>
      <c r="GD23" s="17"/>
      <c r="GE23" s="17"/>
      <c r="GF23" s="17"/>
      <c r="GG23" s="17"/>
      <c r="GH23" s="17"/>
      <c r="GI23" s="17"/>
      <c r="GJ23" s="17"/>
      <c r="GK23" s="17"/>
      <c r="GL23" s="17"/>
      <c r="GM23" s="17"/>
      <c r="GN23" s="17"/>
      <c r="GO23" s="17"/>
      <c r="GP23" s="17"/>
      <c r="GQ23" s="17"/>
      <c r="GR23" s="17"/>
      <c r="GS23" s="17"/>
      <c r="GT23" s="17"/>
      <c r="GU23" s="17"/>
      <c r="GV23" s="17"/>
      <c r="GW23" s="17"/>
      <c r="GX23" s="17"/>
      <c r="GY23" s="17"/>
      <c r="GZ23" s="17"/>
      <c r="HA23" s="17"/>
      <c r="HB23" s="17"/>
      <c r="HC23" s="17"/>
      <c r="HD23" s="17"/>
      <c r="HE23" s="17"/>
      <c r="HF23" s="17"/>
      <c r="HG23" s="17"/>
      <c r="HH23" s="17"/>
      <c r="HI23" s="17"/>
      <c r="HJ23" s="17"/>
      <c r="HK23" s="17"/>
      <c r="HL23" s="17"/>
      <c r="HM23" s="17"/>
      <c r="HN23" s="17"/>
      <c r="HO23" s="17"/>
      <c r="HP23" s="17"/>
      <c r="HQ23" s="17"/>
      <c r="HR23" s="17"/>
      <c r="HS23" s="17"/>
      <c r="HT23" s="17"/>
      <c r="HU23" s="17"/>
      <c r="HV23" s="17"/>
      <c r="HW23" s="17"/>
      <c r="HX23" s="17"/>
      <c r="HY23" s="17"/>
      <c r="HZ23" s="17"/>
      <c r="IA23" s="17"/>
      <c r="IB23" s="17"/>
      <c r="IC23" s="17"/>
      <c r="ID23" s="17"/>
      <c r="IE23" s="17"/>
      <c r="IF23" s="17"/>
      <c r="IG23" s="17"/>
      <c r="IH23" s="17"/>
      <c r="II23" s="17"/>
      <c r="IJ23" s="17"/>
      <c r="IK23" s="17"/>
      <c r="IL23" s="17"/>
      <c r="IM23" s="17"/>
      <c r="IN23" s="17"/>
      <c r="IO23" s="17"/>
      <c r="IP23" s="17"/>
      <c r="IQ23" s="17"/>
      <c r="IR23" s="17"/>
      <c r="IS23" s="17"/>
      <c r="IT23" s="17"/>
      <c r="IU23" s="17"/>
      <c r="IV23" s="17"/>
      <c r="IW23" s="17"/>
      <c r="IX23" s="17"/>
      <c r="IY23" s="17"/>
      <c r="IZ23" s="17"/>
      <c r="JA23" s="17"/>
      <c r="JB23" s="17"/>
    </row>
    <row r="24" spans="1:262" s="26" customFormat="1">
      <c r="C24" s="27"/>
      <c r="I24" s="67" t="s">
        <v>167</v>
      </c>
      <c r="J24" s="67"/>
      <c r="K24" s="67"/>
      <c r="L24" s="68">
        <v>44719</v>
      </c>
      <c r="M24" s="68"/>
      <c r="N24" s="67" t="s">
        <v>168</v>
      </c>
      <c r="O24" s="67" t="s">
        <v>138</v>
      </c>
      <c r="P24" s="67"/>
      <c r="Q24" s="67"/>
      <c r="R24" s="129" t="s">
        <v>169</v>
      </c>
      <c r="S24" s="67"/>
      <c r="T24" s="26" t="s">
        <v>141</v>
      </c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17"/>
      <c r="DV24" s="17"/>
      <c r="DW24" s="17"/>
      <c r="DX24" s="17"/>
      <c r="DY24" s="17"/>
      <c r="DZ24" s="17"/>
      <c r="EA24" s="17"/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  <c r="EP24" s="17"/>
      <c r="EQ24" s="17"/>
      <c r="ER24" s="17"/>
      <c r="ES24" s="17"/>
      <c r="ET24" s="17"/>
      <c r="EU24" s="17"/>
      <c r="EV24" s="17"/>
      <c r="EW24" s="17"/>
      <c r="EX24" s="17"/>
      <c r="EY24" s="17"/>
      <c r="EZ24" s="17"/>
      <c r="FA24" s="17"/>
      <c r="FB24" s="17"/>
      <c r="FC24" s="17"/>
      <c r="FD24" s="17"/>
      <c r="FE24" s="17"/>
      <c r="FF24" s="17"/>
      <c r="FG24" s="17"/>
      <c r="FH24" s="17"/>
      <c r="FI24" s="17"/>
      <c r="FJ24" s="17"/>
      <c r="FK24" s="17"/>
      <c r="FL24" s="17"/>
      <c r="FM24" s="17"/>
      <c r="FN24" s="17"/>
      <c r="FO24" s="17"/>
      <c r="FP24" s="17"/>
      <c r="FQ24" s="17"/>
      <c r="FR24" s="17"/>
      <c r="FS24" s="17"/>
      <c r="FT24" s="17"/>
      <c r="FU24" s="17"/>
      <c r="FV24" s="17"/>
      <c r="FW24" s="17"/>
      <c r="FX24" s="17"/>
      <c r="FY24" s="17"/>
      <c r="FZ24" s="17"/>
      <c r="GA24" s="17"/>
      <c r="GB24" s="17"/>
      <c r="GC24" s="17"/>
      <c r="GD24" s="17"/>
      <c r="GE24" s="17"/>
      <c r="GF24" s="17"/>
      <c r="GG24" s="17"/>
      <c r="GH24" s="17"/>
      <c r="GI24" s="17"/>
      <c r="GJ24" s="17"/>
      <c r="GK24" s="17"/>
      <c r="GL24" s="17"/>
      <c r="GM24" s="17"/>
      <c r="GN24" s="17"/>
      <c r="GO24" s="17"/>
      <c r="GP24" s="17"/>
      <c r="GQ24" s="17"/>
      <c r="GR24" s="17"/>
      <c r="GS24" s="17"/>
      <c r="GT24" s="17"/>
      <c r="GU24" s="17"/>
      <c r="GV24" s="17"/>
      <c r="GW24" s="17"/>
      <c r="GX24" s="17"/>
      <c r="GY24" s="17"/>
      <c r="GZ24" s="17"/>
      <c r="HA24" s="17"/>
      <c r="HB24" s="17"/>
      <c r="HC24" s="17"/>
      <c r="HD24" s="17"/>
      <c r="HE24" s="17"/>
      <c r="HF24" s="17"/>
      <c r="HG24" s="17"/>
      <c r="HH24" s="17"/>
      <c r="HI24" s="17"/>
      <c r="HJ24" s="17"/>
      <c r="HK24" s="17"/>
      <c r="HL24" s="17"/>
      <c r="HM24" s="17"/>
      <c r="HN24" s="17"/>
      <c r="HO24" s="17"/>
      <c r="HP24" s="17"/>
      <c r="HQ24" s="17"/>
      <c r="HR24" s="17"/>
      <c r="HS24" s="17"/>
      <c r="HT24" s="17"/>
      <c r="HU24" s="17"/>
      <c r="HV24" s="17"/>
      <c r="HW24" s="17"/>
      <c r="HX24" s="17"/>
      <c r="HY24" s="17"/>
      <c r="HZ24" s="17"/>
      <c r="IA24" s="17"/>
      <c r="IB24" s="17"/>
      <c r="IC24" s="17"/>
      <c r="ID24" s="17"/>
      <c r="IE24" s="17"/>
      <c r="IF24" s="17"/>
      <c r="IG24" s="17"/>
      <c r="IH24" s="17"/>
      <c r="II24" s="17"/>
      <c r="IJ24" s="17"/>
      <c r="IK24" s="17"/>
      <c r="IL24" s="17"/>
      <c r="IM24" s="17"/>
      <c r="IN24" s="17"/>
      <c r="IO24" s="17"/>
      <c r="IP24" s="17"/>
      <c r="IQ24" s="17"/>
      <c r="IR24" s="17"/>
      <c r="IS24" s="17"/>
      <c r="IT24" s="17"/>
      <c r="IU24" s="17"/>
      <c r="IV24" s="17"/>
      <c r="IW24" s="17"/>
      <c r="IX24" s="17"/>
      <c r="IY24" s="17"/>
      <c r="IZ24" s="17"/>
      <c r="JA24" s="17"/>
      <c r="JB24" s="17"/>
    </row>
  </sheetData>
  <mergeCells count="7">
    <mergeCell ref="A1:T1"/>
    <mergeCell ref="B2:C2"/>
    <mergeCell ref="E2:G2"/>
    <mergeCell ref="L2:U2"/>
    <mergeCell ref="D3:F3"/>
    <mergeCell ref="I3:U3"/>
    <mergeCell ref="H2:H21"/>
  </mergeCells>
  <phoneticPr fontId="60" type="noConversion"/>
  <pageMargins left="0.27500000000000002" right="0.118055555555556" top="0.66874999999999996" bottom="0.23611111111111099" header="0.5" footer="0.23611111111111099"/>
  <pageSetup paperSize="9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45"/>
  <sheetViews>
    <sheetView workbookViewId="0">
      <selection activeCell="A23" sqref="A23:K23"/>
    </sheetView>
  </sheetViews>
  <sheetFormatPr defaultColWidth="10.125" defaultRowHeight="14.25"/>
  <cols>
    <col min="1" max="1" width="9.625" style="69" customWidth="1"/>
    <col min="2" max="2" width="9.25" style="69" customWidth="1"/>
    <col min="3" max="3" width="11.875" style="69" customWidth="1"/>
    <col min="4" max="4" width="9.5" style="69" customWidth="1"/>
    <col min="5" max="6" width="10.375" style="69" customWidth="1"/>
    <col min="7" max="7" width="9.5" style="69" customWidth="1"/>
    <col min="8" max="8" width="9.125" style="69" customWidth="1"/>
    <col min="9" max="9" width="8.125" style="69" customWidth="1"/>
    <col min="10" max="10" width="10.5" style="69" customWidth="1"/>
    <col min="11" max="11" width="12.125" style="69" customWidth="1"/>
    <col min="12" max="16384" width="10.125" style="69"/>
  </cols>
  <sheetData>
    <row r="1" spans="1:11" ht="25.5">
      <c r="A1" s="381" t="s">
        <v>192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</row>
    <row r="2" spans="1:11" ht="18" customHeight="1">
      <c r="A2" s="70" t="s">
        <v>53</v>
      </c>
      <c r="B2" s="382" t="s">
        <v>193</v>
      </c>
      <c r="C2" s="382"/>
      <c r="D2" s="71" t="s">
        <v>62</v>
      </c>
      <c r="E2" s="72" t="s">
        <v>63</v>
      </c>
      <c r="F2" s="73" t="s">
        <v>194</v>
      </c>
      <c r="G2" s="383" t="s">
        <v>69</v>
      </c>
      <c r="H2" s="383"/>
      <c r="I2" s="90" t="s">
        <v>57</v>
      </c>
      <c r="J2" s="383" t="s">
        <v>58</v>
      </c>
      <c r="K2" s="384"/>
    </row>
    <row r="3" spans="1:11" ht="18" customHeight="1">
      <c r="A3" s="74" t="s">
        <v>76</v>
      </c>
      <c r="B3" s="322">
        <v>500</v>
      </c>
      <c r="C3" s="322"/>
      <c r="D3" s="76" t="s">
        <v>195</v>
      </c>
      <c r="E3" s="385">
        <v>44990</v>
      </c>
      <c r="F3" s="324"/>
      <c r="G3" s="324"/>
      <c r="H3" s="346" t="s">
        <v>196</v>
      </c>
      <c r="I3" s="346"/>
      <c r="J3" s="346"/>
      <c r="K3" s="347"/>
    </row>
    <row r="4" spans="1:11" ht="18" customHeight="1">
      <c r="A4" s="77" t="s">
        <v>72</v>
      </c>
      <c r="B4" s="78" t="s">
        <v>197</v>
      </c>
      <c r="C4" s="79">
        <v>6</v>
      </c>
      <c r="D4" s="80" t="s">
        <v>198</v>
      </c>
      <c r="E4" s="324" t="s">
        <v>199</v>
      </c>
      <c r="F4" s="324"/>
      <c r="G4" s="324"/>
      <c r="H4" s="290" t="s">
        <v>200</v>
      </c>
      <c r="I4" s="290"/>
      <c r="J4" s="79" t="s">
        <v>66</v>
      </c>
      <c r="K4" s="94" t="s">
        <v>67</v>
      </c>
    </row>
    <row r="5" spans="1:11" ht="18" customHeight="1">
      <c r="A5" s="77" t="s">
        <v>201</v>
      </c>
      <c r="B5" s="322">
        <v>2</v>
      </c>
      <c r="C5" s="322"/>
      <c r="D5" s="76" t="s">
        <v>202</v>
      </c>
      <c r="E5" s="76" t="s">
        <v>203</v>
      </c>
      <c r="G5" s="76"/>
      <c r="H5" s="290" t="s">
        <v>204</v>
      </c>
      <c r="I5" s="290"/>
      <c r="J5" s="79" t="s">
        <v>66</v>
      </c>
      <c r="K5" s="94" t="s">
        <v>67</v>
      </c>
    </row>
    <row r="6" spans="1:11" ht="18" customHeight="1">
      <c r="A6" s="81" t="s">
        <v>205</v>
      </c>
      <c r="B6" s="386"/>
      <c r="C6" s="386"/>
      <c r="D6" s="82" t="s">
        <v>206</v>
      </c>
      <c r="E6" s="83"/>
      <c r="F6" s="84"/>
      <c r="G6" s="82"/>
      <c r="H6" s="387" t="s">
        <v>207</v>
      </c>
      <c r="I6" s="387"/>
      <c r="J6" s="84" t="s">
        <v>66</v>
      </c>
      <c r="K6" s="95" t="s">
        <v>67</v>
      </c>
    </row>
    <row r="7" spans="1:11" ht="18" customHeight="1">
      <c r="A7" s="85"/>
      <c r="B7" s="86"/>
      <c r="C7" s="86"/>
      <c r="D7" s="85"/>
      <c r="E7" s="86"/>
      <c r="F7" s="87"/>
      <c r="G7" s="85"/>
      <c r="H7" s="87"/>
      <c r="I7" s="86"/>
      <c r="J7" s="86"/>
      <c r="K7" s="86"/>
    </row>
    <row r="8" spans="1:11" ht="18" customHeight="1">
      <c r="A8" s="88" t="s">
        <v>208</v>
      </c>
      <c r="B8" s="73" t="s">
        <v>209</v>
      </c>
      <c r="C8" s="73" t="s">
        <v>210</v>
      </c>
      <c r="D8" s="73" t="s">
        <v>211</v>
      </c>
      <c r="E8" s="73" t="s">
        <v>212</v>
      </c>
      <c r="F8" s="73" t="s">
        <v>213</v>
      </c>
      <c r="G8" s="388" t="s">
        <v>214</v>
      </c>
      <c r="H8" s="389"/>
      <c r="I8" s="389"/>
      <c r="J8" s="389"/>
      <c r="K8" s="390"/>
    </row>
    <row r="9" spans="1:11" ht="18" customHeight="1">
      <c r="A9" s="289" t="s">
        <v>215</v>
      </c>
      <c r="B9" s="290"/>
      <c r="C9" s="79" t="s">
        <v>66</v>
      </c>
      <c r="D9" s="79" t="s">
        <v>67</v>
      </c>
      <c r="E9" s="76" t="s">
        <v>216</v>
      </c>
      <c r="F9" s="89" t="s">
        <v>217</v>
      </c>
      <c r="G9" s="391"/>
      <c r="H9" s="392"/>
      <c r="I9" s="392"/>
      <c r="J9" s="392"/>
      <c r="K9" s="393"/>
    </row>
    <row r="10" spans="1:11" ht="18" customHeight="1">
      <c r="A10" s="289" t="s">
        <v>218</v>
      </c>
      <c r="B10" s="290"/>
      <c r="C10" s="79" t="s">
        <v>66</v>
      </c>
      <c r="D10" s="79" t="s">
        <v>67</v>
      </c>
      <c r="E10" s="76" t="s">
        <v>219</v>
      </c>
      <c r="F10" s="89" t="s">
        <v>220</v>
      </c>
      <c r="G10" s="391" t="s">
        <v>221</v>
      </c>
      <c r="H10" s="392"/>
      <c r="I10" s="392"/>
      <c r="J10" s="392"/>
      <c r="K10" s="393"/>
    </row>
    <row r="11" spans="1:11" ht="18" customHeight="1">
      <c r="A11" s="355" t="s">
        <v>177</v>
      </c>
      <c r="B11" s="356"/>
      <c r="C11" s="356"/>
      <c r="D11" s="356"/>
      <c r="E11" s="356"/>
      <c r="F11" s="356"/>
      <c r="G11" s="356"/>
      <c r="H11" s="356"/>
      <c r="I11" s="356"/>
      <c r="J11" s="356"/>
      <c r="K11" s="357"/>
    </row>
    <row r="12" spans="1:11" ht="18" customHeight="1">
      <c r="A12" s="74" t="s">
        <v>89</v>
      </c>
      <c r="B12" s="79" t="s">
        <v>85</v>
      </c>
      <c r="C12" s="79" t="s">
        <v>86</v>
      </c>
      <c r="D12" s="89"/>
      <c r="E12" s="76" t="s">
        <v>87</v>
      </c>
      <c r="F12" s="79" t="s">
        <v>85</v>
      </c>
      <c r="G12" s="79" t="s">
        <v>86</v>
      </c>
      <c r="H12" s="79"/>
      <c r="I12" s="76" t="s">
        <v>222</v>
      </c>
      <c r="J12" s="79" t="s">
        <v>85</v>
      </c>
      <c r="K12" s="94" t="s">
        <v>86</v>
      </c>
    </row>
    <row r="13" spans="1:11" ht="18" customHeight="1">
      <c r="A13" s="74" t="s">
        <v>92</v>
      </c>
      <c r="B13" s="79" t="s">
        <v>85</v>
      </c>
      <c r="C13" s="79" t="s">
        <v>86</v>
      </c>
      <c r="D13" s="89"/>
      <c r="E13" s="76" t="s">
        <v>97</v>
      </c>
      <c r="F13" s="79" t="s">
        <v>85</v>
      </c>
      <c r="G13" s="79" t="s">
        <v>86</v>
      </c>
      <c r="H13" s="79"/>
      <c r="I13" s="76" t="s">
        <v>223</v>
      </c>
      <c r="J13" s="79" t="s">
        <v>85</v>
      </c>
      <c r="K13" s="94" t="s">
        <v>86</v>
      </c>
    </row>
    <row r="14" spans="1:11" ht="18" customHeight="1">
      <c r="A14" s="81" t="s">
        <v>224</v>
      </c>
      <c r="B14" s="84" t="s">
        <v>85</v>
      </c>
      <c r="C14" s="84" t="s">
        <v>86</v>
      </c>
      <c r="D14" s="83"/>
      <c r="E14" s="82" t="s">
        <v>225</v>
      </c>
      <c r="F14" s="84" t="s">
        <v>85</v>
      </c>
      <c r="G14" s="84" t="s">
        <v>86</v>
      </c>
      <c r="H14" s="84"/>
      <c r="I14" s="82" t="s">
        <v>226</v>
      </c>
      <c r="J14" s="84" t="s">
        <v>85</v>
      </c>
      <c r="K14" s="95" t="s">
        <v>86</v>
      </c>
    </row>
    <row r="15" spans="1:11" ht="18" customHeight="1">
      <c r="A15" s="85"/>
      <c r="B15" s="87"/>
      <c r="C15" s="87"/>
      <c r="D15" s="86"/>
      <c r="E15" s="85"/>
      <c r="F15" s="87"/>
      <c r="G15" s="87"/>
      <c r="H15" s="87"/>
      <c r="I15" s="85"/>
      <c r="J15" s="87"/>
      <c r="K15" s="87"/>
    </row>
    <row r="16" spans="1:11" ht="18" customHeight="1">
      <c r="A16" s="345" t="s">
        <v>227</v>
      </c>
      <c r="B16" s="332"/>
      <c r="C16" s="332"/>
      <c r="D16" s="332"/>
      <c r="E16" s="332"/>
      <c r="F16" s="332"/>
      <c r="G16" s="332"/>
      <c r="H16" s="332"/>
      <c r="I16" s="332"/>
      <c r="J16" s="332"/>
      <c r="K16" s="333"/>
    </row>
    <row r="17" spans="1:11" ht="18" customHeight="1">
      <c r="A17" s="289" t="s">
        <v>228</v>
      </c>
      <c r="B17" s="290"/>
      <c r="C17" s="290"/>
      <c r="D17" s="290"/>
      <c r="E17" s="290"/>
      <c r="F17" s="290"/>
      <c r="G17" s="290"/>
      <c r="H17" s="290"/>
      <c r="I17" s="290"/>
      <c r="J17" s="290"/>
      <c r="K17" s="351"/>
    </row>
    <row r="18" spans="1:11" ht="18" customHeight="1">
      <c r="A18" s="289" t="s">
        <v>229</v>
      </c>
      <c r="B18" s="290"/>
      <c r="C18" s="290"/>
      <c r="D18" s="290"/>
      <c r="E18" s="290"/>
      <c r="F18" s="290"/>
      <c r="G18" s="290"/>
      <c r="H18" s="290"/>
      <c r="I18" s="290"/>
      <c r="J18" s="290"/>
      <c r="K18" s="351"/>
    </row>
    <row r="19" spans="1:11" ht="21.95" customHeight="1">
      <c r="A19" s="394"/>
      <c r="B19" s="395"/>
      <c r="C19" s="395"/>
      <c r="D19" s="395"/>
      <c r="E19" s="395"/>
      <c r="F19" s="395"/>
      <c r="G19" s="395"/>
      <c r="H19" s="395"/>
      <c r="I19" s="395"/>
      <c r="J19" s="395"/>
      <c r="K19" s="396"/>
    </row>
    <row r="20" spans="1:11" ht="21.95" customHeight="1">
      <c r="A20" s="334"/>
      <c r="B20" s="335"/>
      <c r="C20" s="335"/>
      <c r="D20" s="335"/>
      <c r="E20" s="335"/>
      <c r="F20" s="335"/>
      <c r="G20" s="335"/>
      <c r="H20" s="335"/>
      <c r="I20" s="335"/>
      <c r="J20" s="335"/>
      <c r="K20" s="397"/>
    </row>
    <row r="21" spans="1:11" ht="21.95" customHeight="1">
      <c r="A21" s="334"/>
      <c r="B21" s="335"/>
      <c r="C21" s="335"/>
      <c r="D21" s="335"/>
      <c r="E21" s="335"/>
      <c r="F21" s="335"/>
      <c r="G21" s="335"/>
      <c r="H21" s="335"/>
      <c r="I21" s="335"/>
      <c r="J21" s="335"/>
      <c r="K21" s="397"/>
    </row>
    <row r="22" spans="1:11" ht="21.95" customHeight="1">
      <c r="A22" s="334"/>
      <c r="B22" s="335"/>
      <c r="C22" s="335"/>
      <c r="D22" s="335"/>
      <c r="E22" s="335"/>
      <c r="F22" s="335"/>
      <c r="G22" s="335"/>
      <c r="H22" s="335"/>
      <c r="I22" s="335"/>
      <c r="J22" s="335"/>
      <c r="K22" s="397"/>
    </row>
    <row r="23" spans="1:11" ht="21.95" customHeight="1">
      <c r="A23" s="398"/>
      <c r="B23" s="399"/>
      <c r="C23" s="399"/>
      <c r="D23" s="399"/>
      <c r="E23" s="399"/>
      <c r="F23" s="399"/>
      <c r="G23" s="399"/>
      <c r="H23" s="399"/>
      <c r="I23" s="399"/>
      <c r="J23" s="399"/>
      <c r="K23" s="400"/>
    </row>
    <row r="24" spans="1:11" ht="18" customHeight="1">
      <c r="A24" s="289" t="s">
        <v>123</v>
      </c>
      <c r="B24" s="290"/>
      <c r="C24" s="79" t="s">
        <v>66</v>
      </c>
      <c r="D24" s="79" t="s">
        <v>67</v>
      </c>
      <c r="E24" s="346"/>
      <c r="F24" s="346"/>
      <c r="G24" s="346"/>
      <c r="H24" s="346"/>
      <c r="I24" s="346"/>
      <c r="J24" s="346"/>
      <c r="K24" s="347"/>
    </row>
    <row r="25" spans="1:11" ht="18" customHeight="1">
      <c r="A25" s="91" t="s">
        <v>230</v>
      </c>
      <c r="B25" s="401"/>
      <c r="C25" s="401"/>
      <c r="D25" s="401"/>
      <c r="E25" s="401"/>
      <c r="F25" s="401"/>
      <c r="G25" s="401"/>
      <c r="H25" s="401"/>
      <c r="I25" s="401"/>
      <c r="J25" s="401"/>
      <c r="K25" s="402"/>
    </row>
    <row r="26" spans="1:11">
      <c r="A26" s="403"/>
      <c r="B26" s="403"/>
      <c r="C26" s="403"/>
      <c r="D26" s="403"/>
      <c r="E26" s="403"/>
      <c r="F26" s="403"/>
      <c r="G26" s="403"/>
      <c r="H26" s="403"/>
      <c r="I26" s="403"/>
      <c r="J26" s="403"/>
      <c r="K26" s="403"/>
    </row>
    <row r="27" spans="1:11" ht="20.100000000000001" customHeight="1">
      <c r="A27" s="404" t="s">
        <v>231</v>
      </c>
      <c r="B27" s="389"/>
      <c r="C27" s="389"/>
      <c r="D27" s="389"/>
      <c r="E27" s="389"/>
      <c r="F27" s="389"/>
      <c r="G27" s="389"/>
      <c r="H27" s="389"/>
      <c r="I27" s="389"/>
      <c r="J27" s="389"/>
      <c r="K27" s="97" t="s">
        <v>232</v>
      </c>
    </row>
    <row r="28" spans="1:11" ht="23.1" customHeight="1">
      <c r="A28" s="405" t="s">
        <v>233</v>
      </c>
      <c r="B28" s="406"/>
      <c r="C28" s="406"/>
      <c r="D28" s="406"/>
      <c r="E28" s="406"/>
      <c r="F28" s="406"/>
      <c r="G28" s="406"/>
      <c r="H28" s="406"/>
      <c r="I28" s="406"/>
      <c r="J28" s="406"/>
      <c r="K28" s="98"/>
    </row>
    <row r="29" spans="1:11" ht="23.1" customHeight="1">
      <c r="A29" s="405" t="s">
        <v>234</v>
      </c>
      <c r="B29" s="406"/>
      <c r="C29" s="406"/>
      <c r="D29" s="406"/>
      <c r="E29" s="406"/>
      <c r="F29" s="406"/>
      <c r="G29" s="406"/>
      <c r="H29" s="406"/>
      <c r="I29" s="406"/>
      <c r="J29" s="406"/>
      <c r="K29" s="99"/>
    </row>
    <row r="30" spans="1:11" ht="23.1" customHeight="1">
      <c r="A30" s="405" t="s">
        <v>235</v>
      </c>
      <c r="B30" s="406"/>
      <c r="C30" s="406"/>
      <c r="D30" s="406"/>
      <c r="E30" s="406"/>
      <c r="F30" s="406"/>
      <c r="G30" s="406"/>
      <c r="H30" s="406"/>
      <c r="I30" s="406"/>
      <c r="J30" s="406"/>
      <c r="K30" s="99"/>
    </row>
    <row r="31" spans="1:11" ht="23.1" customHeight="1">
      <c r="A31" s="405"/>
      <c r="B31" s="406"/>
      <c r="C31" s="406"/>
      <c r="D31" s="406"/>
      <c r="E31" s="406"/>
      <c r="F31" s="406"/>
      <c r="G31" s="406"/>
      <c r="H31" s="406"/>
      <c r="I31" s="406"/>
      <c r="J31" s="406"/>
      <c r="K31" s="100"/>
    </row>
    <row r="32" spans="1:11" ht="23.1" customHeight="1">
      <c r="A32" s="405"/>
      <c r="B32" s="406"/>
      <c r="C32" s="406"/>
      <c r="D32" s="406"/>
      <c r="E32" s="406"/>
      <c r="F32" s="406"/>
      <c r="G32" s="406"/>
      <c r="H32" s="406"/>
      <c r="I32" s="406"/>
      <c r="J32" s="406"/>
      <c r="K32" s="100"/>
    </row>
    <row r="33" spans="1:11" ht="23.1" customHeight="1">
      <c r="A33" s="405"/>
      <c r="B33" s="406"/>
      <c r="C33" s="406"/>
      <c r="D33" s="406"/>
      <c r="E33" s="406"/>
      <c r="F33" s="406"/>
      <c r="G33" s="406"/>
      <c r="H33" s="406"/>
      <c r="I33" s="406"/>
      <c r="J33" s="406"/>
      <c r="K33" s="100"/>
    </row>
    <row r="34" spans="1:11" ht="23.1" customHeight="1">
      <c r="A34" s="405"/>
      <c r="B34" s="406"/>
      <c r="C34" s="406"/>
      <c r="D34" s="406"/>
      <c r="E34" s="406"/>
      <c r="F34" s="406"/>
      <c r="G34" s="406"/>
      <c r="H34" s="406"/>
      <c r="I34" s="406"/>
      <c r="J34" s="406"/>
      <c r="K34" s="101"/>
    </row>
    <row r="35" spans="1:11" ht="23.1" customHeight="1">
      <c r="A35" s="405"/>
      <c r="B35" s="406"/>
      <c r="C35" s="406"/>
      <c r="D35" s="406"/>
      <c r="E35" s="406"/>
      <c r="F35" s="406"/>
      <c r="G35" s="406"/>
      <c r="H35" s="406"/>
      <c r="I35" s="406"/>
      <c r="J35" s="406"/>
      <c r="K35" s="102"/>
    </row>
    <row r="36" spans="1:11" ht="23.1" customHeight="1">
      <c r="A36" s="405"/>
      <c r="B36" s="406"/>
      <c r="C36" s="406"/>
      <c r="D36" s="406"/>
      <c r="E36" s="406"/>
      <c r="F36" s="406"/>
      <c r="G36" s="406"/>
      <c r="H36" s="406"/>
      <c r="I36" s="406"/>
      <c r="J36" s="406"/>
      <c r="K36" s="103"/>
    </row>
    <row r="37" spans="1:11" ht="18.75" customHeight="1">
      <c r="A37" s="407" t="s">
        <v>236</v>
      </c>
      <c r="B37" s="408"/>
      <c r="C37" s="408"/>
      <c r="D37" s="408"/>
      <c r="E37" s="408"/>
      <c r="F37" s="408"/>
      <c r="G37" s="408"/>
      <c r="H37" s="408"/>
      <c r="I37" s="408"/>
      <c r="J37" s="408"/>
      <c r="K37" s="409"/>
    </row>
    <row r="38" spans="1:11" ht="18.75" customHeight="1">
      <c r="A38" s="289" t="s">
        <v>237</v>
      </c>
      <c r="B38" s="290"/>
      <c r="C38" s="290"/>
      <c r="D38" s="346" t="s">
        <v>238</v>
      </c>
      <c r="E38" s="346"/>
      <c r="F38" s="338" t="s">
        <v>239</v>
      </c>
      <c r="G38" s="410"/>
      <c r="H38" s="290" t="s">
        <v>240</v>
      </c>
      <c r="I38" s="290"/>
      <c r="J38" s="290" t="s">
        <v>241</v>
      </c>
      <c r="K38" s="351"/>
    </row>
    <row r="39" spans="1:11" ht="18.75" customHeight="1">
      <c r="A39" s="77" t="s">
        <v>124</v>
      </c>
      <c r="B39" s="290" t="s">
        <v>242</v>
      </c>
      <c r="C39" s="290"/>
      <c r="D39" s="290"/>
      <c r="E39" s="290"/>
      <c r="F39" s="290"/>
      <c r="G39" s="290"/>
      <c r="H39" s="290"/>
      <c r="I39" s="290"/>
      <c r="J39" s="290"/>
      <c r="K39" s="351"/>
    </row>
    <row r="40" spans="1:11" ht="24" customHeight="1">
      <c r="A40" s="289"/>
      <c r="B40" s="290"/>
      <c r="C40" s="290"/>
      <c r="D40" s="290"/>
      <c r="E40" s="290"/>
      <c r="F40" s="290"/>
      <c r="G40" s="290"/>
      <c r="H40" s="290"/>
      <c r="I40" s="290"/>
      <c r="J40" s="290"/>
      <c r="K40" s="351"/>
    </row>
    <row r="41" spans="1:11" ht="24" customHeight="1">
      <c r="A41" s="289"/>
      <c r="B41" s="290"/>
      <c r="C41" s="290"/>
      <c r="D41" s="290"/>
      <c r="E41" s="290"/>
      <c r="F41" s="290"/>
      <c r="G41" s="290"/>
      <c r="H41" s="290"/>
      <c r="I41" s="290"/>
      <c r="J41" s="290"/>
      <c r="K41" s="351"/>
    </row>
    <row r="42" spans="1:11" ht="32.1" customHeight="1">
      <c r="A42" s="81" t="s">
        <v>135</v>
      </c>
      <c r="B42" s="411" t="s">
        <v>243</v>
      </c>
      <c r="C42" s="411"/>
      <c r="D42" s="82" t="s">
        <v>244</v>
      </c>
      <c r="E42" s="83" t="s">
        <v>138</v>
      </c>
      <c r="F42" s="92">
        <v>44876</v>
      </c>
      <c r="G42" s="93"/>
      <c r="H42" s="412" t="s">
        <v>140</v>
      </c>
      <c r="I42" s="412"/>
      <c r="J42" s="411" t="s">
        <v>141</v>
      </c>
      <c r="K42" s="413"/>
    </row>
    <row r="43" spans="1:11" ht="16.5" customHeight="1"/>
    <row r="44" spans="1:11" ht="16.5" customHeight="1"/>
    <row r="45" spans="1:11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J35"/>
    <mergeCell ref="A36:J36"/>
    <mergeCell ref="A37:K37"/>
    <mergeCell ref="A38:C38"/>
    <mergeCell ref="D38:E38"/>
    <mergeCell ref="F38:G38"/>
    <mergeCell ref="H38:I38"/>
    <mergeCell ref="J38:K38"/>
    <mergeCell ref="A30:J30"/>
    <mergeCell ref="A31:J31"/>
    <mergeCell ref="A32:J32"/>
    <mergeCell ref="A33:J33"/>
    <mergeCell ref="A34:J34"/>
    <mergeCell ref="B25:K25"/>
    <mergeCell ref="A26:K26"/>
    <mergeCell ref="A27:J27"/>
    <mergeCell ref="A28:J28"/>
    <mergeCell ref="A29:J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60" type="noConversion"/>
  <pageMargins left="0.31458333333333299" right="0.118055555555556" top="0.39305555555555599" bottom="0" header="0.5" footer="0.5"/>
  <pageSetup paperSize="9" scale="85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247650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219075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171450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257175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247650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219075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238125</xdr:colOff>
                    <xdr:row>22</xdr:row>
                    <xdr:rowOff>104775</xdr:rowOff>
                  </from>
                  <to>
                    <xdr:col>3</xdr:col>
                    <xdr:colOff>352425</xdr:colOff>
                    <xdr:row>24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247650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323850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323850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2</xdr:col>
                    <xdr:colOff>819150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2</xdr:col>
                    <xdr:colOff>781050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17"/>
  <sheetViews>
    <sheetView workbookViewId="0">
      <selection activeCell="P14" sqref="P14"/>
    </sheetView>
  </sheetViews>
  <sheetFormatPr defaultColWidth="9" defaultRowHeight="14.25"/>
  <cols>
    <col min="1" max="1" width="13.625" style="26" customWidth="1"/>
    <col min="2" max="2" width="8.5" style="26" customWidth="1"/>
    <col min="3" max="3" width="8.5" style="27" customWidth="1"/>
    <col min="4" max="7" width="8.5" style="26" customWidth="1"/>
    <col min="8" max="8" width="2.75" style="26" customWidth="1"/>
    <col min="9" max="9" width="9.125" style="26" customWidth="1"/>
    <col min="10" max="10" width="10.875" style="26" customWidth="1"/>
    <col min="11" max="14" width="9.75" style="26" customWidth="1"/>
    <col min="15" max="15" width="9.75" style="28" customWidth="1"/>
    <col min="16" max="253" width="9" style="26"/>
    <col min="254" max="16384" width="9" style="17"/>
  </cols>
  <sheetData>
    <row r="1" spans="1:256" s="26" customFormat="1" ht="29.1" customHeight="1">
      <c r="A1" s="311"/>
      <c r="B1" s="312"/>
      <c r="C1" s="313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4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17"/>
      <c r="EP1" s="17"/>
      <c r="EQ1" s="17"/>
      <c r="ER1" s="17"/>
      <c r="ES1" s="17"/>
      <c r="ET1" s="17"/>
      <c r="EU1" s="17"/>
      <c r="EV1" s="17"/>
      <c r="EW1" s="17"/>
      <c r="EX1" s="17"/>
      <c r="EY1" s="17"/>
      <c r="EZ1" s="17"/>
      <c r="FA1" s="17"/>
      <c r="FB1" s="17"/>
      <c r="FC1" s="17"/>
      <c r="FD1" s="17"/>
      <c r="FE1" s="17"/>
      <c r="FF1" s="17"/>
      <c r="FG1" s="17"/>
      <c r="FH1" s="17"/>
      <c r="FI1" s="17"/>
      <c r="FJ1" s="17"/>
      <c r="FK1" s="17"/>
      <c r="FL1" s="17"/>
      <c r="FM1" s="17"/>
      <c r="FN1" s="17"/>
      <c r="FO1" s="17"/>
      <c r="FP1" s="17"/>
      <c r="FQ1" s="17"/>
      <c r="FR1" s="17"/>
      <c r="FS1" s="17"/>
      <c r="FT1" s="17"/>
      <c r="FU1" s="17"/>
      <c r="FV1" s="17"/>
      <c r="FW1" s="17"/>
      <c r="FX1" s="17"/>
      <c r="FY1" s="17"/>
      <c r="FZ1" s="17"/>
      <c r="GA1" s="17"/>
      <c r="GB1" s="17"/>
      <c r="GC1" s="17"/>
      <c r="GD1" s="17"/>
      <c r="GE1" s="17"/>
      <c r="GF1" s="17"/>
      <c r="GG1" s="17"/>
      <c r="GH1" s="17"/>
      <c r="GI1" s="17"/>
      <c r="GJ1" s="17"/>
      <c r="GK1" s="17"/>
      <c r="GL1" s="17"/>
      <c r="GM1" s="17"/>
      <c r="GN1" s="17"/>
      <c r="GO1" s="17"/>
      <c r="GP1" s="17"/>
      <c r="GQ1" s="17"/>
      <c r="GR1" s="17"/>
      <c r="GS1" s="17"/>
      <c r="GT1" s="17"/>
      <c r="GU1" s="17"/>
      <c r="GV1" s="17"/>
      <c r="GW1" s="17"/>
      <c r="GX1" s="17"/>
      <c r="GY1" s="17"/>
      <c r="GZ1" s="17"/>
      <c r="HA1" s="17"/>
      <c r="HB1" s="17"/>
      <c r="HC1" s="17"/>
      <c r="HD1" s="17"/>
      <c r="HE1" s="17"/>
      <c r="HF1" s="17"/>
      <c r="HG1" s="17"/>
      <c r="HH1" s="17"/>
      <c r="HI1" s="17"/>
      <c r="HJ1" s="17"/>
      <c r="HK1" s="17"/>
      <c r="HL1" s="17"/>
      <c r="HM1" s="17"/>
      <c r="HN1" s="17"/>
      <c r="HO1" s="17"/>
      <c r="HP1" s="17"/>
      <c r="HQ1" s="17"/>
      <c r="HR1" s="17"/>
      <c r="HS1" s="17"/>
      <c r="HT1" s="17"/>
      <c r="HU1" s="17"/>
      <c r="HV1" s="17"/>
      <c r="HW1" s="17"/>
      <c r="HX1" s="17"/>
      <c r="HY1" s="17"/>
      <c r="HZ1" s="17"/>
      <c r="IA1" s="17"/>
      <c r="IB1" s="17"/>
      <c r="IC1" s="17"/>
      <c r="ID1" s="17"/>
      <c r="IE1" s="17"/>
      <c r="IF1" s="17"/>
      <c r="IG1" s="17"/>
      <c r="IH1" s="17"/>
      <c r="II1" s="17"/>
      <c r="IJ1" s="17"/>
      <c r="IK1" s="17"/>
      <c r="IL1" s="17"/>
      <c r="IM1" s="17"/>
      <c r="IN1" s="17"/>
      <c r="IO1" s="17"/>
      <c r="IP1" s="17"/>
      <c r="IQ1" s="17"/>
      <c r="IR1" s="17"/>
      <c r="IS1" s="17"/>
      <c r="IT1" s="17"/>
      <c r="IU1" s="17"/>
      <c r="IV1" s="17"/>
    </row>
    <row r="2" spans="1:256" s="26" customFormat="1" ht="20.100000000000001" customHeight="1">
      <c r="A2" s="30" t="s">
        <v>62</v>
      </c>
      <c r="B2" s="414" t="s">
        <v>63</v>
      </c>
      <c r="C2" s="415"/>
      <c r="D2" s="31" t="s">
        <v>68</v>
      </c>
      <c r="E2" s="315" t="s">
        <v>69</v>
      </c>
      <c r="F2" s="315"/>
      <c r="G2" s="315"/>
      <c r="H2" s="377"/>
      <c r="I2" s="48"/>
      <c r="J2" s="316"/>
      <c r="K2" s="316"/>
      <c r="L2" s="316"/>
      <c r="M2" s="316"/>
      <c r="N2" s="317"/>
      <c r="O2" s="49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  <c r="EP2" s="17"/>
      <c r="EQ2" s="17"/>
      <c r="ER2" s="17"/>
      <c r="ES2" s="17"/>
      <c r="ET2" s="17"/>
      <c r="EU2" s="17"/>
      <c r="EV2" s="17"/>
      <c r="EW2" s="17"/>
      <c r="EX2" s="17"/>
      <c r="EY2" s="17"/>
      <c r="EZ2" s="17"/>
      <c r="FA2" s="17"/>
      <c r="FB2" s="17"/>
      <c r="FC2" s="17"/>
      <c r="FD2" s="17"/>
      <c r="FE2" s="17"/>
      <c r="FF2" s="17"/>
      <c r="FG2" s="17"/>
      <c r="FH2" s="17"/>
      <c r="FI2" s="17"/>
      <c r="FJ2" s="17"/>
      <c r="FK2" s="17"/>
      <c r="FL2" s="17"/>
      <c r="FM2" s="17"/>
      <c r="FN2" s="17"/>
      <c r="FO2" s="17"/>
      <c r="FP2" s="17"/>
      <c r="FQ2" s="17"/>
      <c r="FR2" s="17"/>
      <c r="FS2" s="17"/>
      <c r="FT2" s="17"/>
      <c r="FU2" s="17"/>
      <c r="FV2" s="17"/>
      <c r="FW2" s="17"/>
      <c r="FX2" s="17"/>
      <c r="FY2" s="17"/>
      <c r="FZ2" s="17"/>
      <c r="GA2" s="17"/>
      <c r="GB2" s="17"/>
      <c r="GC2" s="17"/>
      <c r="GD2" s="17"/>
      <c r="GE2" s="17"/>
      <c r="GF2" s="17"/>
      <c r="GG2" s="17"/>
      <c r="GH2" s="17"/>
      <c r="GI2" s="17"/>
      <c r="GJ2" s="17"/>
      <c r="GK2" s="17"/>
      <c r="GL2" s="17"/>
      <c r="GM2" s="17"/>
      <c r="GN2" s="17"/>
      <c r="GO2" s="17"/>
      <c r="GP2" s="17"/>
      <c r="GQ2" s="17"/>
      <c r="GR2" s="17"/>
      <c r="GS2" s="17"/>
      <c r="GT2" s="17"/>
      <c r="GU2" s="17"/>
      <c r="GV2" s="17"/>
      <c r="GW2" s="17"/>
      <c r="GX2" s="17"/>
      <c r="GY2" s="17"/>
      <c r="GZ2" s="17"/>
      <c r="HA2" s="17"/>
      <c r="HB2" s="17"/>
      <c r="HC2" s="17"/>
      <c r="HD2" s="17"/>
      <c r="HE2" s="17"/>
      <c r="HF2" s="17"/>
      <c r="HG2" s="17"/>
      <c r="HH2" s="17"/>
      <c r="HI2" s="17"/>
      <c r="HJ2" s="17"/>
      <c r="HK2" s="17"/>
      <c r="HL2" s="17"/>
      <c r="HM2" s="17"/>
      <c r="HN2" s="17"/>
      <c r="HO2" s="17"/>
      <c r="HP2" s="17"/>
      <c r="HQ2" s="17"/>
      <c r="HR2" s="17"/>
      <c r="HS2" s="17"/>
      <c r="HT2" s="17"/>
      <c r="HU2" s="17"/>
      <c r="HV2" s="17"/>
      <c r="HW2" s="17"/>
      <c r="HX2" s="17"/>
      <c r="HY2" s="17"/>
      <c r="HZ2" s="17"/>
      <c r="IA2" s="17"/>
      <c r="IB2" s="17"/>
      <c r="IC2" s="17"/>
      <c r="ID2" s="17"/>
      <c r="IE2" s="17"/>
      <c r="IF2" s="17"/>
      <c r="IG2" s="17"/>
      <c r="IH2" s="17"/>
      <c r="II2" s="17"/>
      <c r="IJ2" s="17"/>
      <c r="IK2" s="17"/>
      <c r="IL2" s="17"/>
      <c r="IM2" s="17"/>
      <c r="IN2" s="17"/>
      <c r="IO2" s="17"/>
      <c r="IP2" s="17"/>
      <c r="IQ2" s="17"/>
      <c r="IR2" s="17"/>
      <c r="IS2" s="17"/>
      <c r="IT2" s="17"/>
      <c r="IU2" s="17"/>
      <c r="IV2" s="17"/>
    </row>
    <row r="3" spans="1:256" s="26" customFormat="1">
      <c r="A3" s="32"/>
      <c r="B3" s="33" t="s">
        <v>145</v>
      </c>
      <c r="C3" s="33"/>
      <c r="D3" s="33"/>
      <c r="E3" s="33"/>
      <c r="F3" s="33"/>
      <c r="G3" s="34" t="s">
        <v>146</v>
      </c>
      <c r="H3" s="378"/>
      <c r="I3" s="50"/>
      <c r="J3" s="51"/>
      <c r="K3" s="373"/>
      <c r="L3" s="373"/>
      <c r="M3" s="373"/>
      <c r="N3" s="50"/>
      <c r="O3" s="52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7"/>
      <c r="GL3" s="17"/>
      <c r="GM3" s="17"/>
      <c r="GN3" s="17"/>
      <c r="GO3" s="17"/>
      <c r="GP3" s="17"/>
      <c r="GQ3" s="17"/>
      <c r="GR3" s="17"/>
      <c r="GS3" s="17"/>
      <c r="GT3" s="17"/>
      <c r="GU3" s="17"/>
      <c r="GV3" s="17"/>
      <c r="GW3" s="17"/>
      <c r="GX3" s="17"/>
      <c r="GY3" s="17"/>
      <c r="GZ3" s="17"/>
      <c r="HA3" s="17"/>
      <c r="HB3" s="17"/>
      <c r="HC3" s="17"/>
      <c r="HD3" s="17"/>
      <c r="HE3" s="17"/>
      <c r="HF3" s="17"/>
      <c r="HG3" s="17"/>
      <c r="HH3" s="17"/>
      <c r="HI3" s="17"/>
      <c r="HJ3" s="17"/>
      <c r="HK3" s="17"/>
      <c r="HL3" s="17"/>
      <c r="HM3" s="17"/>
      <c r="HN3" s="17"/>
      <c r="HO3" s="17"/>
      <c r="HP3" s="17"/>
      <c r="HQ3" s="17"/>
      <c r="HR3" s="17"/>
      <c r="HS3" s="17"/>
      <c r="HT3" s="17"/>
      <c r="HU3" s="17"/>
      <c r="HV3" s="17"/>
      <c r="HW3" s="17"/>
      <c r="HX3" s="17"/>
      <c r="HY3" s="17"/>
      <c r="HZ3" s="17"/>
      <c r="IA3" s="17"/>
      <c r="IB3" s="17"/>
      <c r="IC3" s="17"/>
      <c r="ID3" s="17"/>
      <c r="IE3" s="17"/>
      <c r="IF3" s="17"/>
      <c r="IG3" s="17"/>
      <c r="IH3" s="17"/>
      <c r="II3" s="17"/>
      <c r="IJ3" s="17"/>
      <c r="IK3" s="17"/>
      <c r="IL3" s="17"/>
      <c r="IM3" s="17"/>
      <c r="IN3" s="17"/>
      <c r="IO3" s="17"/>
      <c r="IP3" s="17"/>
      <c r="IQ3" s="17"/>
      <c r="IR3" s="17"/>
      <c r="IS3" s="17"/>
      <c r="IT3" s="17"/>
      <c r="IU3" s="17"/>
      <c r="IV3" s="17"/>
    </row>
    <row r="4" spans="1:256" s="26" customFormat="1" ht="15">
      <c r="A4" s="35" t="s">
        <v>147</v>
      </c>
      <c r="B4" s="36" t="s">
        <v>110</v>
      </c>
      <c r="C4" s="36" t="s">
        <v>111</v>
      </c>
      <c r="D4" s="36" t="s">
        <v>112</v>
      </c>
      <c r="E4" s="36" t="s">
        <v>113</v>
      </c>
      <c r="F4" s="36" t="s">
        <v>114</v>
      </c>
      <c r="G4" s="36" t="s">
        <v>115</v>
      </c>
      <c r="H4" s="378"/>
      <c r="I4" s="53" t="s">
        <v>110</v>
      </c>
      <c r="J4" s="53" t="s">
        <v>111</v>
      </c>
      <c r="K4" s="53" t="s">
        <v>112</v>
      </c>
      <c r="L4" s="53" t="s">
        <v>113</v>
      </c>
      <c r="M4" s="53" t="s">
        <v>114</v>
      </c>
      <c r="N4" s="53" t="s">
        <v>245</v>
      </c>
      <c r="O4" s="54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  <c r="IB4" s="17"/>
      <c r="IC4" s="17"/>
      <c r="ID4" s="17"/>
      <c r="IE4" s="17"/>
      <c r="IF4" s="17"/>
      <c r="IG4" s="17"/>
      <c r="IH4" s="17"/>
      <c r="II4" s="17"/>
      <c r="IJ4" s="17"/>
      <c r="IK4" s="17"/>
      <c r="IL4" s="17"/>
      <c r="IM4" s="17"/>
      <c r="IN4" s="17"/>
      <c r="IO4" s="17"/>
      <c r="IP4" s="17"/>
      <c r="IQ4" s="17"/>
      <c r="IR4" s="17"/>
      <c r="IS4" s="17"/>
      <c r="IT4" s="17"/>
      <c r="IU4" s="17"/>
      <c r="IV4" s="17"/>
    </row>
    <row r="5" spans="1:256" s="26" customFormat="1" ht="16.5">
      <c r="A5" s="35" t="s">
        <v>150</v>
      </c>
      <c r="B5" s="15">
        <f>C5-5</f>
        <v>71</v>
      </c>
      <c r="C5" s="15">
        <v>76</v>
      </c>
      <c r="D5" s="15">
        <f t="shared" ref="D5:G5" si="0">C5+6</f>
        <v>82</v>
      </c>
      <c r="E5" s="15">
        <f t="shared" si="0"/>
        <v>88</v>
      </c>
      <c r="F5" s="15">
        <f t="shared" si="0"/>
        <v>94</v>
      </c>
      <c r="G5" s="15">
        <f t="shared" si="0"/>
        <v>100</v>
      </c>
      <c r="H5" s="379"/>
      <c r="I5" s="55"/>
      <c r="J5" s="56"/>
      <c r="K5" s="57"/>
      <c r="L5" s="57"/>
      <c r="M5" s="57"/>
      <c r="N5" s="57"/>
      <c r="O5" s="58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  <c r="FM5" s="17"/>
      <c r="FN5" s="17"/>
      <c r="FO5" s="17"/>
      <c r="FP5" s="17"/>
      <c r="FQ5" s="17"/>
      <c r="FR5" s="17"/>
      <c r="FS5" s="17"/>
      <c r="FT5" s="17"/>
      <c r="FU5" s="17"/>
      <c r="FV5" s="17"/>
      <c r="FW5" s="17"/>
      <c r="FX5" s="17"/>
      <c r="FY5" s="17"/>
      <c r="FZ5" s="17"/>
      <c r="GA5" s="17"/>
      <c r="GB5" s="17"/>
      <c r="GC5" s="17"/>
      <c r="GD5" s="17"/>
      <c r="GE5" s="17"/>
      <c r="GF5" s="17"/>
      <c r="GG5" s="17"/>
      <c r="GH5" s="17"/>
      <c r="GI5" s="17"/>
      <c r="GJ5" s="17"/>
      <c r="GK5" s="17"/>
      <c r="GL5" s="17"/>
      <c r="GM5" s="17"/>
      <c r="GN5" s="17"/>
      <c r="GO5" s="17"/>
      <c r="GP5" s="17"/>
      <c r="GQ5" s="17"/>
      <c r="GR5" s="17"/>
      <c r="GS5" s="17"/>
      <c r="GT5" s="17"/>
      <c r="GU5" s="17"/>
      <c r="GV5" s="17"/>
      <c r="GW5" s="17"/>
      <c r="GX5" s="17"/>
      <c r="GY5" s="17"/>
      <c r="GZ5" s="17"/>
      <c r="HA5" s="17"/>
      <c r="HB5" s="17"/>
      <c r="HC5" s="17"/>
      <c r="HD5" s="17"/>
      <c r="HE5" s="17"/>
      <c r="HF5" s="17"/>
      <c r="HG5" s="17"/>
      <c r="HH5" s="17"/>
      <c r="HI5" s="17"/>
      <c r="HJ5" s="17"/>
      <c r="HK5" s="17"/>
      <c r="HL5" s="17"/>
      <c r="HM5" s="17"/>
      <c r="HN5" s="17"/>
      <c r="HO5" s="17"/>
      <c r="HP5" s="17"/>
      <c r="HQ5" s="17"/>
      <c r="HR5" s="17"/>
      <c r="HS5" s="17"/>
      <c r="HT5" s="17"/>
      <c r="HU5" s="17"/>
      <c r="HV5" s="17"/>
      <c r="HW5" s="17"/>
      <c r="HX5" s="17"/>
      <c r="HY5" s="17"/>
      <c r="HZ5" s="17"/>
      <c r="IA5" s="17"/>
      <c r="IB5" s="17"/>
      <c r="IC5" s="17"/>
      <c r="ID5" s="17"/>
      <c r="IE5" s="17"/>
      <c r="IF5" s="17"/>
      <c r="IG5" s="17"/>
      <c r="IH5" s="17"/>
      <c r="II5" s="17"/>
      <c r="IJ5" s="17"/>
      <c r="IK5" s="17"/>
      <c r="IL5" s="17"/>
      <c r="IM5" s="17"/>
      <c r="IN5" s="17"/>
      <c r="IO5" s="17"/>
      <c r="IP5" s="17"/>
      <c r="IQ5" s="17"/>
      <c r="IR5" s="17"/>
      <c r="IS5" s="17"/>
      <c r="IT5" s="17"/>
      <c r="IU5" s="17"/>
      <c r="IV5" s="17"/>
    </row>
    <row r="6" spans="1:256" s="26" customFormat="1" ht="21" customHeight="1">
      <c r="A6" s="35" t="s">
        <v>153</v>
      </c>
      <c r="B6" s="15">
        <f>C6-3</f>
        <v>51</v>
      </c>
      <c r="C6" s="15">
        <v>54</v>
      </c>
      <c r="D6" s="15">
        <f>C6+3</f>
        <v>57</v>
      </c>
      <c r="E6" s="15">
        <f>D6+3</f>
        <v>60</v>
      </c>
      <c r="F6" s="15">
        <f>E6+4</f>
        <v>64</v>
      </c>
      <c r="G6" s="15">
        <f>F6+4</f>
        <v>68</v>
      </c>
      <c r="H6" s="379"/>
      <c r="I6" s="59"/>
      <c r="J6" s="59"/>
      <c r="K6" s="60"/>
      <c r="L6" s="59"/>
      <c r="M6" s="59"/>
      <c r="N6" s="59"/>
      <c r="O6" s="61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  <c r="FH6" s="17"/>
      <c r="FI6" s="17"/>
      <c r="FJ6" s="17"/>
      <c r="FK6" s="17"/>
      <c r="FL6" s="17"/>
      <c r="FM6" s="17"/>
      <c r="FN6" s="17"/>
      <c r="FO6" s="17"/>
      <c r="FP6" s="17"/>
      <c r="FQ6" s="17"/>
      <c r="FR6" s="17"/>
      <c r="FS6" s="17"/>
      <c r="FT6" s="17"/>
      <c r="FU6" s="17"/>
      <c r="FV6" s="17"/>
      <c r="FW6" s="17"/>
      <c r="FX6" s="17"/>
      <c r="FY6" s="17"/>
      <c r="FZ6" s="17"/>
      <c r="GA6" s="17"/>
      <c r="GB6" s="17"/>
      <c r="GC6" s="17"/>
      <c r="GD6" s="17"/>
      <c r="GE6" s="17"/>
      <c r="GF6" s="17"/>
      <c r="GG6" s="17"/>
      <c r="GH6" s="17"/>
      <c r="GI6" s="17"/>
      <c r="GJ6" s="17"/>
      <c r="GK6" s="17"/>
      <c r="GL6" s="17"/>
      <c r="GM6" s="17"/>
      <c r="GN6" s="17"/>
      <c r="GO6" s="17"/>
      <c r="GP6" s="17"/>
      <c r="GQ6" s="17"/>
      <c r="GR6" s="17"/>
      <c r="GS6" s="17"/>
      <c r="GT6" s="17"/>
      <c r="GU6" s="17"/>
      <c r="GV6" s="17"/>
      <c r="GW6" s="17"/>
      <c r="GX6" s="17"/>
      <c r="GY6" s="17"/>
      <c r="GZ6" s="17"/>
      <c r="HA6" s="17"/>
      <c r="HB6" s="17"/>
      <c r="HC6" s="17"/>
      <c r="HD6" s="17"/>
      <c r="HE6" s="17"/>
      <c r="HF6" s="17"/>
      <c r="HG6" s="17"/>
      <c r="HH6" s="17"/>
      <c r="HI6" s="17"/>
      <c r="HJ6" s="17"/>
      <c r="HK6" s="17"/>
      <c r="HL6" s="17"/>
      <c r="HM6" s="17"/>
      <c r="HN6" s="17"/>
      <c r="HO6" s="17"/>
      <c r="HP6" s="17"/>
      <c r="HQ6" s="17"/>
      <c r="HR6" s="17"/>
      <c r="HS6" s="17"/>
      <c r="HT6" s="17"/>
      <c r="HU6" s="17"/>
      <c r="HV6" s="17"/>
      <c r="HW6" s="17"/>
      <c r="HX6" s="17"/>
      <c r="HY6" s="17"/>
      <c r="HZ6" s="17"/>
      <c r="IA6" s="17"/>
      <c r="IB6" s="17"/>
      <c r="IC6" s="17"/>
      <c r="ID6" s="17"/>
      <c r="IE6" s="17"/>
      <c r="IF6" s="17"/>
      <c r="IG6" s="17"/>
      <c r="IH6" s="17"/>
      <c r="II6" s="17"/>
      <c r="IJ6" s="17"/>
      <c r="IK6" s="17"/>
      <c r="IL6" s="17"/>
      <c r="IM6" s="17"/>
      <c r="IN6" s="17"/>
      <c r="IO6" s="17"/>
      <c r="IP6" s="17"/>
      <c r="IQ6" s="17"/>
      <c r="IR6" s="17"/>
      <c r="IS6" s="17"/>
      <c r="IT6" s="17"/>
      <c r="IU6" s="17"/>
      <c r="IV6" s="17"/>
    </row>
    <row r="7" spans="1:256" s="26" customFormat="1" ht="21" customHeight="1">
      <c r="A7" s="35" t="s">
        <v>155</v>
      </c>
      <c r="B7" s="15">
        <f>C7-5</f>
        <v>81</v>
      </c>
      <c r="C7" s="15">
        <v>86</v>
      </c>
      <c r="D7" s="15">
        <f t="shared" ref="D7:G7" si="1">C7+6</f>
        <v>92</v>
      </c>
      <c r="E7" s="15">
        <f t="shared" si="1"/>
        <v>98</v>
      </c>
      <c r="F7" s="15">
        <f t="shared" si="1"/>
        <v>104</v>
      </c>
      <c r="G7" s="15">
        <f t="shared" si="1"/>
        <v>110</v>
      </c>
      <c r="H7" s="379"/>
      <c r="I7" s="62"/>
      <c r="J7" s="62"/>
      <c r="K7" s="62"/>
      <c r="L7" s="62"/>
      <c r="M7" s="62"/>
      <c r="N7" s="62"/>
      <c r="O7" s="63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  <c r="HQ7" s="17"/>
      <c r="HR7" s="17"/>
      <c r="HS7" s="17"/>
      <c r="HT7" s="17"/>
      <c r="HU7" s="17"/>
      <c r="HV7" s="17"/>
      <c r="HW7" s="17"/>
      <c r="HX7" s="17"/>
      <c r="HY7" s="17"/>
      <c r="HZ7" s="17"/>
      <c r="IA7" s="17"/>
      <c r="IB7" s="17"/>
      <c r="IC7" s="17"/>
      <c r="ID7" s="17"/>
      <c r="IE7" s="17"/>
      <c r="IF7" s="17"/>
      <c r="IG7" s="17"/>
      <c r="IH7" s="17"/>
      <c r="II7" s="17"/>
      <c r="IJ7" s="17"/>
      <c r="IK7" s="17"/>
      <c r="IL7" s="17"/>
      <c r="IM7" s="17"/>
      <c r="IN7" s="17"/>
      <c r="IO7" s="17"/>
      <c r="IP7" s="17"/>
      <c r="IQ7" s="17"/>
      <c r="IR7" s="17"/>
      <c r="IS7" s="17"/>
      <c r="IT7" s="17"/>
      <c r="IU7" s="17"/>
      <c r="IV7" s="17"/>
    </row>
    <row r="8" spans="1:256" s="26" customFormat="1" ht="21" customHeight="1">
      <c r="A8" s="35" t="s">
        <v>157</v>
      </c>
      <c r="B8" s="15">
        <f>C8-1.6</f>
        <v>23.9</v>
      </c>
      <c r="C8" s="15">
        <v>25.5</v>
      </c>
      <c r="D8" s="15">
        <f>C8+1.9</f>
        <v>27.4</v>
      </c>
      <c r="E8" s="15">
        <f>D8+1.9</f>
        <v>29.299999999999997</v>
      </c>
      <c r="F8" s="15">
        <f>E8+1.9</f>
        <v>31.199999999999996</v>
      </c>
      <c r="G8" s="15">
        <f>F8+1.3</f>
        <v>32.499999999999993</v>
      </c>
      <c r="H8" s="379"/>
      <c r="I8" s="62"/>
      <c r="J8" s="62"/>
      <c r="K8" s="62"/>
      <c r="L8" s="62"/>
      <c r="M8" s="62"/>
      <c r="N8" s="62"/>
      <c r="O8" s="63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  <c r="HI8" s="17"/>
      <c r="HJ8" s="17"/>
      <c r="HK8" s="17"/>
      <c r="HL8" s="17"/>
      <c r="HM8" s="17"/>
      <c r="HN8" s="17"/>
      <c r="HO8" s="17"/>
      <c r="HP8" s="17"/>
      <c r="HQ8" s="17"/>
      <c r="HR8" s="17"/>
      <c r="HS8" s="17"/>
      <c r="HT8" s="17"/>
      <c r="HU8" s="17"/>
      <c r="HV8" s="17"/>
      <c r="HW8" s="17"/>
      <c r="HX8" s="17"/>
      <c r="HY8" s="17"/>
      <c r="HZ8" s="17"/>
      <c r="IA8" s="17"/>
      <c r="IB8" s="17"/>
      <c r="IC8" s="17"/>
      <c r="ID8" s="17"/>
      <c r="IE8" s="17"/>
      <c r="IF8" s="17"/>
      <c r="IG8" s="17"/>
      <c r="IH8" s="17"/>
      <c r="II8" s="17"/>
      <c r="IJ8" s="17"/>
      <c r="IK8" s="17"/>
      <c r="IL8" s="17"/>
      <c r="IM8" s="17"/>
      <c r="IN8" s="17"/>
      <c r="IO8" s="17"/>
      <c r="IP8" s="17"/>
      <c r="IQ8" s="17"/>
      <c r="IR8" s="17"/>
      <c r="IS8" s="17"/>
      <c r="IT8" s="17"/>
      <c r="IU8" s="17"/>
      <c r="IV8" s="17"/>
    </row>
    <row r="9" spans="1:256" s="26" customFormat="1" ht="21" customHeight="1">
      <c r="A9" s="35" t="s">
        <v>160</v>
      </c>
      <c r="B9" s="15">
        <f>C9-0.5</f>
        <v>11.5</v>
      </c>
      <c r="C9" s="15">
        <v>12</v>
      </c>
      <c r="D9" s="15">
        <f t="shared" ref="D9:G9" si="2">C9+0.5</f>
        <v>12.5</v>
      </c>
      <c r="E9" s="15">
        <f t="shared" si="2"/>
        <v>13</v>
      </c>
      <c r="F9" s="15">
        <f t="shared" si="2"/>
        <v>13.5</v>
      </c>
      <c r="G9" s="15">
        <f t="shared" si="2"/>
        <v>14</v>
      </c>
      <c r="H9" s="379"/>
      <c r="I9" s="62"/>
      <c r="J9" s="62"/>
      <c r="K9" s="62"/>
      <c r="L9" s="62"/>
      <c r="M9" s="62"/>
      <c r="N9" s="62"/>
      <c r="O9" s="63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  <c r="FZ9" s="17"/>
      <c r="GA9" s="17"/>
      <c r="GB9" s="17"/>
      <c r="GC9" s="17"/>
      <c r="GD9" s="17"/>
      <c r="GE9" s="17"/>
      <c r="GF9" s="17"/>
      <c r="GG9" s="17"/>
      <c r="GH9" s="17"/>
      <c r="GI9" s="17"/>
      <c r="GJ9" s="17"/>
      <c r="GK9" s="17"/>
      <c r="GL9" s="17"/>
      <c r="GM9" s="17"/>
      <c r="GN9" s="17"/>
      <c r="GO9" s="17"/>
      <c r="GP9" s="17"/>
      <c r="GQ9" s="17"/>
      <c r="GR9" s="17"/>
      <c r="GS9" s="17"/>
      <c r="GT9" s="17"/>
      <c r="GU9" s="17"/>
      <c r="GV9" s="17"/>
      <c r="GW9" s="17"/>
      <c r="GX9" s="17"/>
      <c r="GY9" s="17"/>
      <c r="GZ9" s="17"/>
      <c r="HA9" s="17"/>
      <c r="HB9" s="17"/>
      <c r="HC9" s="17"/>
      <c r="HD9" s="17"/>
      <c r="HE9" s="17"/>
      <c r="HF9" s="17"/>
      <c r="HG9" s="17"/>
      <c r="HH9" s="17"/>
      <c r="HI9" s="17"/>
      <c r="HJ9" s="17"/>
      <c r="HK9" s="17"/>
      <c r="HL9" s="17"/>
      <c r="HM9" s="17"/>
      <c r="HN9" s="17"/>
      <c r="HO9" s="17"/>
      <c r="HP9" s="17"/>
      <c r="HQ9" s="17"/>
      <c r="HR9" s="17"/>
      <c r="HS9" s="17"/>
      <c r="HT9" s="17"/>
      <c r="HU9" s="17"/>
      <c r="HV9" s="17"/>
      <c r="HW9" s="17"/>
      <c r="HX9" s="17"/>
      <c r="HY9" s="17"/>
      <c r="HZ9" s="17"/>
      <c r="IA9" s="17"/>
      <c r="IB9" s="17"/>
      <c r="IC9" s="17"/>
      <c r="ID9" s="17"/>
      <c r="IE9" s="17"/>
      <c r="IF9" s="17"/>
      <c r="IG9" s="17"/>
      <c r="IH9" s="17"/>
      <c r="II9" s="17"/>
      <c r="IJ9" s="17"/>
      <c r="IK9" s="17"/>
      <c r="IL9" s="17"/>
      <c r="IM9" s="17"/>
      <c r="IN9" s="17"/>
      <c r="IO9" s="17"/>
      <c r="IP9" s="17"/>
      <c r="IQ9" s="17"/>
      <c r="IR9" s="17"/>
      <c r="IS9" s="17"/>
      <c r="IT9" s="17"/>
      <c r="IU9" s="17"/>
      <c r="IV9" s="17"/>
    </row>
    <row r="10" spans="1:256" s="26" customFormat="1" ht="21" customHeight="1">
      <c r="A10" s="35" t="s">
        <v>161</v>
      </c>
      <c r="B10" s="15">
        <f>C10-1.5</f>
        <v>22.5</v>
      </c>
      <c r="C10" s="15">
        <v>24</v>
      </c>
      <c r="D10" s="15">
        <f>C10+1.7</f>
        <v>25.7</v>
      </c>
      <c r="E10" s="15">
        <f>D10+1.7</f>
        <v>27.4</v>
      </c>
      <c r="F10" s="15">
        <f>E10+1.7</f>
        <v>29.099999999999998</v>
      </c>
      <c r="G10" s="15">
        <f>F10+1.6</f>
        <v>30.7</v>
      </c>
      <c r="H10" s="379"/>
      <c r="I10" s="62"/>
      <c r="J10" s="62"/>
      <c r="K10" s="62"/>
      <c r="L10" s="62"/>
      <c r="M10" s="62"/>
      <c r="N10" s="62"/>
      <c r="O10" s="63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17"/>
      <c r="GD10" s="17"/>
      <c r="GE10" s="17"/>
      <c r="GF10" s="17"/>
      <c r="GG10" s="17"/>
      <c r="GH10" s="17"/>
      <c r="GI10" s="17"/>
      <c r="GJ10" s="17"/>
      <c r="GK10" s="17"/>
      <c r="GL10" s="17"/>
      <c r="GM10" s="17"/>
      <c r="GN10" s="17"/>
      <c r="GO10" s="17"/>
      <c r="GP10" s="17"/>
      <c r="GQ10" s="17"/>
      <c r="GR10" s="17"/>
      <c r="GS10" s="17"/>
      <c r="GT10" s="17"/>
      <c r="GU10" s="17"/>
      <c r="GV10" s="17"/>
      <c r="GW10" s="17"/>
      <c r="GX10" s="17"/>
      <c r="GY10" s="17"/>
      <c r="GZ10" s="17"/>
      <c r="HA10" s="17"/>
      <c r="HB10" s="17"/>
      <c r="HC10" s="17"/>
      <c r="HD10" s="17"/>
      <c r="HE10" s="17"/>
      <c r="HF10" s="17"/>
      <c r="HG10" s="17"/>
      <c r="HH10" s="17"/>
      <c r="HI10" s="17"/>
      <c r="HJ10" s="17"/>
      <c r="HK10" s="17"/>
      <c r="HL10" s="17"/>
      <c r="HM10" s="17"/>
      <c r="HN10" s="17"/>
      <c r="HO10" s="17"/>
      <c r="HP10" s="17"/>
      <c r="HQ10" s="17"/>
      <c r="HR10" s="17"/>
      <c r="HS10" s="17"/>
      <c r="HT10" s="17"/>
      <c r="HU10" s="17"/>
      <c r="HV10" s="17"/>
      <c r="HW10" s="17"/>
      <c r="HX10" s="17"/>
      <c r="HY10" s="17"/>
      <c r="HZ10" s="17"/>
      <c r="IA10" s="17"/>
      <c r="IB10" s="17"/>
      <c r="IC10" s="17"/>
      <c r="ID10" s="17"/>
      <c r="IE10" s="17"/>
      <c r="IF10" s="17"/>
      <c r="IG10" s="17"/>
      <c r="IH10" s="17"/>
      <c r="II10" s="17"/>
      <c r="IJ10" s="17"/>
      <c r="IK10" s="17"/>
      <c r="IL10" s="17"/>
      <c r="IM10" s="17"/>
      <c r="IN10" s="17"/>
      <c r="IO10" s="17"/>
      <c r="IP10" s="17"/>
      <c r="IQ10" s="17"/>
      <c r="IR10" s="17"/>
      <c r="IS10" s="17"/>
      <c r="IT10" s="17"/>
      <c r="IU10" s="17"/>
      <c r="IV10" s="17"/>
    </row>
    <row r="11" spans="1:256" s="26" customFormat="1" ht="21" customHeight="1">
      <c r="A11" s="35" t="s">
        <v>164</v>
      </c>
      <c r="B11" s="15">
        <f>C11-1.8</f>
        <v>31.2</v>
      </c>
      <c r="C11" s="15">
        <v>33</v>
      </c>
      <c r="D11" s="15">
        <f>C11+2.25</f>
        <v>35.25</v>
      </c>
      <c r="E11" s="15">
        <f>D11+2.25</f>
        <v>37.5</v>
      </c>
      <c r="F11" s="15">
        <f>E11+2.25</f>
        <v>39.75</v>
      </c>
      <c r="G11" s="15">
        <f>F11+2</f>
        <v>41.75</v>
      </c>
      <c r="H11" s="379"/>
      <c r="I11" s="59"/>
      <c r="J11" s="62"/>
      <c r="K11" s="62"/>
      <c r="L11" s="62"/>
      <c r="M11" s="62"/>
      <c r="N11" s="62"/>
      <c r="O11" s="63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  <c r="FQ11" s="17"/>
      <c r="FR11" s="17"/>
      <c r="FS11" s="17"/>
      <c r="FT11" s="17"/>
      <c r="FU11" s="17"/>
      <c r="FV11" s="17"/>
      <c r="FW11" s="17"/>
      <c r="FX11" s="17"/>
      <c r="FY11" s="17"/>
      <c r="FZ11" s="17"/>
      <c r="GA11" s="17"/>
      <c r="GB11" s="17"/>
      <c r="GC11" s="17"/>
      <c r="GD11" s="17"/>
      <c r="GE11" s="17"/>
      <c r="GF11" s="17"/>
      <c r="GG11" s="17"/>
      <c r="GH11" s="17"/>
      <c r="GI11" s="17"/>
      <c r="GJ11" s="17"/>
      <c r="GK11" s="17"/>
      <c r="GL11" s="17"/>
      <c r="GM11" s="17"/>
      <c r="GN11" s="17"/>
      <c r="GO11" s="17"/>
      <c r="GP11" s="17"/>
      <c r="GQ11" s="17"/>
      <c r="GR11" s="17"/>
      <c r="GS11" s="17"/>
      <c r="GT11" s="17"/>
      <c r="GU11" s="17"/>
      <c r="GV11" s="17"/>
      <c r="GW11" s="17"/>
      <c r="GX11" s="17"/>
      <c r="GY11" s="17"/>
      <c r="GZ11" s="17"/>
      <c r="HA11" s="17"/>
      <c r="HB11" s="17"/>
      <c r="HC11" s="17"/>
      <c r="HD11" s="17"/>
      <c r="HE11" s="17"/>
      <c r="HF11" s="17"/>
      <c r="HG11" s="17"/>
      <c r="HH11" s="17"/>
      <c r="HI11" s="17"/>
      <c r="HJ11" s="17"/>
      <c r="HK11" s="17"/>
      <c r="HL11" s="17"/>
      <c r="HM11" s="17"/>
      <c r="HN11" s="17"/>
      <c r="HO11" s="17"/>
      <c r="HP11" s="17"/>
      <c r="HQ11" s="17"/>
      <c r="HR11" s="17"/>
      <c r="HS11" s="17"/>
      <c r="HT11" s="17"/>
      <c r="HU11" s="17"/>
      <c r="HV11" s="17"/>
      <c r="HW11" s="17"/>
      <c r="HX11" s="17"/>
      <c r="HY11" s="17"/>
      <c r="HZ11" s="17"/>
      <c r="IA11" s="17"/>
      <c r="IB11" s="17"/>
      <c r="IC11" s="17"/>
      <c r="ID11" s="17"/>
      <c r="IE11" s="17"/>
      <c r="IF11" s="17"/>
      <c r="IG11" s="17"/>
      <c r="IH11" s="17"/>
      <c r="II11" s="17"/>
      <c r="IJ11" s="17"/>
      <c r="IK11" s="17"/>
      <c r="IL11" s="17"/>
      <c r="IM11" s="17"/>
      <c r="IN11" s="17"/>
      <c r="IO11" s="17"/>
      <c r="IP11" s="17"/>
      <c r="IQ11" s="17"/>
      <c r="IR11" s="17"/>
      <c r="IS11" s="17"/>
      <c r="IT11" s="17"/>
      <c r="IU11" s="17"/>
      <c r="IV11" s="17"/>
    </row>
    <row r="12" spans="1:256" s="26" customFormat="1" ht="21" customHeight="1">
      <c r="A12" s="35"/>
      <c r="B12" s="15"/>
      <c r="C12" s="15"/>
      <c r="D12" s="15"/>
      <c r="E12" s="15"/>
      <c r="F12" s="15"/>
      <c r="G12" s="15"/>
      <c r="H12" s="379"/>
      <c r="I12" s="62"/>
      <c r="J12" s="62"/>
      <c r="K12" s="62"/>
      <c r="L12" s="62"/>
      <c r="M12" s="62"/>
      <c r="N12" s="62"/>
      <c r="O12" s="63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17"/>
      <c r="FB12" s="17"/>
      <c r="FC12" s="17"/>
      <c r="FD12" s="17"/>
      <c r="FE12" s="17"/>
      <c r="FF12" s="17"/>
      <c r="FG12" s="17"/>
      <c r="FH12" s="17"/>
      <c r="FI12" s="17"/>
      <c r="FJ12" s="17"/>
      <c r="FK12" s="17"/>
      <c r="FL12" s="17"/>
      <c r="FM12" s="17"/>
      <c r="FN12" s="17"/>
      <c r="FO12" s="17"/>
      <c r="FP12" s="17"/>
      <c r="FQ12" s="17"/>
      <c r="FR12" s="17"/>
      <c r="FS12" s="17"/>
      <c r="FT12" s="17"/>
      <c r="FU12" s="17"/>
      <c r="FV12" s="17"/>
      <c r="FW12" s="17"/>
      <c r="FX12" s="17"/>
      <c r="FY12" s="17"/>
      <c r="FZ12" s="17"/>
      <c r="GA12" s="17"/>
      <c r="GB12" s="17"/>
      <c r="GC12" s="17"/>
      <c r="GD12" s="17"/>
      <c r="GE12" s="17"/>
      <c r="GF12" s="17"/>
      <c r="GG12" s="17"/>
      <c r="GH12" s="17"/>
      <c r="GI12" s="17"/>
      <c r="GJ12" s="17"/>
      <c r="GK12" s="17"/>
      <c r="GL12" s="17"/>
      <c r="GM12" s="17"/>
      <c r="GN12" s="17"/>
      <c r="GO12" s="17"/>
      <c r="GP12" s="17"/>
      <c r="GQ12" s="17"/>
      <c r="GR12" s="17"/>
      <c r="GS12" s="17"/>
      <c r="GT12" s="17"/>
      <c r="GU12" s="17"/>
      <c r="GV12" s="17"/>
      <c r="GW12" s="17"/>
      <c r="GX12" s="17"/>
      <c r="GY12" s="17"/>
      <c r="GZ12" s="17"/>
      <c r="HA12" s="17"/>
      <c r="HB12" s="17"/>
      <c r="HC12" s="17"/>
      <c r="HD12" s="17"/>
      <c r="HE12" s="17"/>
      <c r="HF12" s="17"/>
      <c r="HG12" s="17"/>
      <c r="HH12" s="17"/>
      <c r="HI12" s="17"/>
      <c r="HJ12" s="17"/>
      <c r="HK12" s="17"/>
      <c r="HL12" s="17"/>
      <c r="HM12" s="17"/>
      <c r="HN12" s="17"/>
      <c r="HO12" s="17"/>
      <c r="HP12" s="17"/>
      <c r="HQ12" s="17"/>
      <c r="HR12" s="17"/>
      <c r="HS12" s="17"/>
      <c r="HT12" s="17"/>
      <c r="HU12" s="17"/>
      <c r="HV12" s="17"/>
      <c r="HW12" s="17"/>
      <c r="HX12" s="17"/>
      <c r="HY12" s="17"/>
      <c r="HZ12" s="17"/>
      <c r="IA12" s="17"/>
      <c r="IB12" s="17"/>
      <c r="IC12" s="17"/>
      <c r="ID12" s="17"/>
      <c r="IE12" s="17"/>
      <c r="IF12" s="17"/>
      <c r="IG12" s="17"/>
      <c r="IH12" s="17"/>
      <c r="II12" s="17"/>
      <c r="IJ12" s="17"/>
      <c r="IK12" s="17"/>
      <c r="IL12" s="17"/>
      <c r="IM12" s="17"/>
      <c r="IN12" s="17"/>
      <c r="IO12" s="17"/>
      <c r="IP12" s="17"/>
      <c r="IQ12" s="17"/>
      <c r="IR12" s="17"/>
      <c r="IS12" s="17"/>
      <c r="IT12" s="17"/>
      <c r="IU12" s="17"/>
      <c r="IV12" s="17"/>
    </row>
    <row r="13" spans="1:256" s="26" customFormat="1" ht="21" customHeight="1">
      <c r="A13" s="37"/>
      <c r="B13" s="38"/>
      <c r="C13" s="38"/>
      <c r="D13" s="38"/>
      <c r="E13" s="38"/>
      <c r="F13" s="38"/>
      <c r="G13" s="38"/>
      <c r="H13" s="379"/>
      <c r="I13" s="62"/>
      <c r="J13" s="62"/>
      <c r="K13" s="62"/>
      <c r="L13" s="62"/>
      <c r="M13" s="62"/>
      <c r="N13" s="62"/>
      <c r="O13" s="63"/>
      <c r="P13" s="17"/>
      <c r="Q13" s="17"/>
      <c r="R13" s="17" t="s">
        <v>246</v>
      </c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/>
      <c r="EW13" s="17"/>
      <c r="EX13" s="17"/>
      <c r="EY13" s="17"/>
      <c r="EZ13" s="17"/>
      <c r="FA13" s="17"/>
      <c r="FB13" s="17"/>
      <c r="FC13" s="17"/>
      <c r="FD13" s="17"/>
      <c r="FE13" s="17"/>
      <c r="FF13" s="17"/>
      <c r="FG13" s="17"/>
      <c r="FH13" s="17"/>
      <c r="FI13" s="17"/>
      <c r="FJ13" s="17"/>
      <c r="FK13" s="17"/>
      <c r="FL13" s="17"/>
      <c r="FM13" s="17"/>
      <c r="FN13" s="17"/>
      <c r="FO13" s="17"/>
      <c r="FP13" s="17"/>
      <c r="FQ13" s="17"/>
      <c r="FR13" s="17"/>
      <c r="FS13" s="17"/>
      <c r="FT13" s="17"/>
      <c r="FU13" s="17"/>
      <c r="FV13" s="17"/>
      <c r="FW13" s="17"/>
      <c r="FX13" s="17"/>
      <c r="FY13" s="17"/>
      <c r="FZ13" s="17"/>
      <c r="GA13" s="17"/>
      <c r="GB13" s="17"/>
      <c r="GC13" s="17"/>
      <c r="GD13" s="17"/>
      <c r="GE13" s="17"/>
      <c r="GF13" s="17"/>
      <c r="GG13" s="17"/>
      <c r="GH13" s="17"/>
      <c r="GI13" s="17"/>
      <c r="GJ13" s="17"/>
      <c r="GK13" s="17"/>
      <c r="GL13" s="17"/>
      <c r="GM13" s="17"/>
      <c r="GN13" s="17"/>
      <c r="GO13" s="17"/>
      <c r="GP13" s="17"/>
      <c r="GQ13" s="17"/>
      <c r="GR13" s="17"/>
      <c r="GS13" s="17"/>
      <c r="GT13" s="17"/>
      <c r="GU13" s="17"/>
      <c r="GV13" s="17"/>
      <c r="GW13" s="17"/>
      <c r="GX13" s="17"/>
      <c r="GY13" s="17"/>
      <c r="GZ13" s="17"/>
      <c r="HA13" s="17"/>
      <c r="HB13" s="17"/>
      <c r="HC13" s="17"/>
      <c r="HD13" s="17"/>
      <c r="HE13" s="17"/>
      <c r="HF13" s="17"/>
      <c r="HG13" s="17"/>
      <c r="HH13" s="17"/>
      <c r="HI13" s="17"/>
      <c r="HJ13" s="17"/>
      <c r="HK13" s="17"/>
      <c r="HL13" s="17"/>
      <c r="HM13" s="17"/>
      <c r="HN13" s="17"/>
      <c r="HO13" s="17"/>
      <c r="HP13" s="17"/>
      <c r="HQ13" s="17"/>
      <c r="HR13" s="17"/>
      <c r="HS13" s="17"/>
      <c r="HT13" s="17"/>
      <c r="HU13" s="17"/>
      <c r="HV13" s="17"/>
      <c r="HW13" s="17"/>
      <c r="HX13" s="17"/>
      <c r="HY13" s="17"/>
      <c r="HZ13" s="17"/>
      <c r="IA13" s="17"/>
      <c r="IB13" s="17"/>
      <c r="IC13" s="17"/>
      <c r="ID13" s="17"/>
      <c r="IE13" s="17"/>
      <c r="IF13" s="17"/>
      <c r="IG13" s="17"/>
      <c r="IH13" s="17"/>
      <c r="II13" s="17"/>
      <c r="IJ13" s="17"/>
      <c r="IK13" s="17"/>
      <c r="IL13" s="17"/>
      <c r="IM13" s="17"/>
      <c r="IN13" s="17"/>
      <c r="IO13" s="17"/>
      <c r="IP13" s="17"/>
      <c r="IQ13" s="17"/>
      <c r="IR13" s="17"/>
      <c r="IS13" s="17"/>
      <c r="IT13" s="17"/>
      <c r="IU13" s="17"/>
      <c r="IV13" s="17"/>
    </row>
    <row r="14" spans="1:256" s="26" customFormat="1" ht="21" customHeight="1">
      <c r="A14" s="39"/>
      <c r="B14" s="40"/>
      <c r="C14" s="40"/>
      <c r="D14" s="41"/>
      <c r="E14" s="40"/>
      <c r="F14" s="40"/>
      <c r="G14" s="40"/>
      <c r="H14" s="380"/>
      <c r="I14" s="64"/>
      <c r="J14" s="64"/>
      <c r="K14" s="65"/>
      <c r="L14" s="64"/>
      <c r="M14" s="64"/>
      <c r="N14" s="65"/>
      <c r="O14" s="66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17"/>
      <c r="IH14" s="17"/>
      <c r="II14" s="17"/>
      <c r="IJ14" s="17"/>
      <c r="IK14" s="17"/>
      <c r="IL14" s="17"/>
      <c r="IM14" s="17"/>
      <c r="IN14" s="17"/>
      <c r="IO14" s="17"/>
      <c r="IP14" s="17"/>
      <c r="IQ14" s="17"/>
      <c r="IR14" s="17"/>
      <c r="IS14" s="17"/>
      <c r="IT14" s="17"/>
      <c r="IU14" s="17"/>
      <c r="IV14" s="17"/>
    </row>
    <row r="15" spans="1:256" s="26" customFormat="1" ht="16.5">
      <c r="A15" s="42"/>
      <c r="B15" s="42"/>
      <c r="C15" s="42"/>
      <c r="D15" s="43"/>
      <c r="E15" s="42"/>
      <c r="F15" s="42"/>
      <c r="G15" s="44"/>
      <c r="O15" s="4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  <c r="GP15" s="17"/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  <c r="HM15" s="17"/>
      <c r="HN15" s="17"/>
      <c r="HO15" s="17"/>
      <c r="HP15" s="17"/>
      <c r="HQ15" s="17"/>
      <c r="HR15" s="17"/>
      <c r="HS15" s="17"/>
      <c r="HT15" s="17"/>
      <c r="HU15" s="17"/>
      <c r="HV15" s="17"/>
      <c r="HW15" s="17"/>
      <c r="HX15" s="17"/>
      <c r="HY15" s="17"/>
      <c r="HZ15" s="17"/>
      <c r="IA15" s="17"/>
      <c r="IB15" s="17"/>
      <c r="IC15" s="17"/>
      <c r="ID15" s="17"/>
      <c r="IE15" s="17"/>
      <c r="IF15" s="17"/>
      <c r="IG15" s="17"/>
      <c r="IH15" s="17"/>
      <c r="II15" s="17"/>
      <c r="IJ15" s="17"/>
      <c r="IK15" s="17"/>
      <c r="IL15" s="17"/>
      <c r="IM15" s="17"/>
      <c r="IN15" s="17"/>
      <c r="IO15" s="17"/>
      <c r="IP15" s="17"/>
      <c r="IQ15" s="17"/>
      <c r="IR15" s="17"/>
      <c r="IS15" s="17"/>
      <c r="IT15" s="17"/>
      <c r="IU15" s="17"/>
      <c r="IV15" s="17"/>
    </row>
    <row r="16" spans="1:256" s="26" customFormat="1">
      <c r="A16" s="45" t="s">
        <v>166</v>
      </c>
      <c r="B16" s="45"/>
      <c r="C16" s="46"/>
      <c r="O16" s="4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  <c r="FI16" s="17"/>
      <c r="FJ16" s="17"/>
      <c r="FK16" s="17"/>
      <c r="FL16" s="17"/>
      <c r="FM16" s="17"/>
      <c r="FN16" s="17"/>
      <c r="FO16" s="17"/>
      <c r="FP16" s="17"/>
      <c r="FQ16" s="17"/>
      <c r="FR16" s="17"/>
      <c r="FS16" s="17"/>
      <c r="FT16" s="17"/>
      <c r="FU16" s="17"/>
      <c r="FV16" s="17"/>
      <c r="FW16" s="17"/>
      <c r="FX16" s="17"/>
      <c r="FY16" s="17"/>
      <c r="FZ16" s="17"/>
      <c r="GA16" s="17"/>
      <c r="GB16" s="17"/>
      <c r="GC16" s="17"/>
      <c r="GD16" s="17"/>
      <c r="GE16" s="17"/>
      <c r="GF16" s="17"/>
      <c r="GG16" s="17"/>
      <c r="GH16" s="17"/>
      <c r="GI16" s="17"/>
      <c r="GJ16" s="17"/>
      <c r="GK16" s="17"/>
      <c r="GL16" s="17"/>
      <c r="GM16" s="17"/>
      <c r="GN16" s="17"/>
      <c r="GO16" s="17"/>
      <c r="GP16" s="17"/>
      <c r="GQ16" s="17"/>
      <c r="GR16" s="17"/>
      <c r="GS16" s="17"/>
      <c r="GT16" s="17"/>
      <c r="GU16" s="17"/>
      <c r="GV16" s="17"/>
      <c r="GW16" s="17"/>
      <c r="GX16" s="17"/>
      <c r="GY16" s="17"/>
      <c r="GZ16" s="17"/>
      <c r="HA16" s="17"/>
      <c r="HB16" s="17"/>
      <c r="HC16" s="17"/>
      <c r="HD16" s="17"/>
      <c r="HE16" s="17"/>
      <c r="HF16" s="17"/>
      <c r="HG16" s="17"/>
      <c r="HH16" s="17"/>
      <c r="HI16" s="17"/>
      <c r="HJ16" s="17"/>
      <c r="HK16" s="17"/>
      <c r="HL16" s="17"/>
      <c r="HM16" s="17"/>
      <c r="HN16" s="17"/>
      <c r="HO16" s="17"/>
      <c r="HP16" s="17"/>
      <c r="HQ16" s="17"/>
      <c r="HR16" s="17"/>
      <c r="HS16" s="17"/>
      <c r="HT16" s="17"/>
      <c r="HU16" s="17"/>
      <c r="HV16" s="17"/>
      <c r="HW16" s="17"/>
      <c r="HX16" s="17"/>
      <c r="HY16" s="17"/>
      <c r="HZ16" s="17"/>
      <c r="IA16" s="17"/>
      <c r="IB16" s="17"/>
      <c r="IC16" s="17"/>
      <c r="ID16" s="17"/>
      <c r="IE16" s="17"/>
      <c r="IF16" s="17"/>
      <c r="IG16" s="17"/>
      <c r="IH16" s="17"/>
      <c r="II16" s="17"/>
      <c r="IJ16" s="17"/>
      <c r="IK16" s="17"/>
      <c r="IL16" s="17"/>
      <c r="IM16" s="17"/>
      <c r="IN16" s="17"/>
      <c r="IO16" s="17"/>
      <c r="IP16" s="17"/>
      <c r="IQ16" s="17"/>
      <c r="IR16" s="17"/>
      <c r="IS16" s="17"/>
      <c r="IT16" s="17"/>
      <c r="IU16" s="17"/>
      <c r="IV16" s="17"/>
    </row>
    <row r="17" spans="3:256" s="26" customFormat="1">
      <c r="C17" s="27"/>
      <c r="I17" s="67" t="s">
        <v>167</v>
      </c>
      <c r="J17" s="68">
        <v>44876</v>
      </c>
      <c r="K17" s="67" t="s">
        <v>168</v>
      </c>
      <c r="L17" s="67" t="s">
        <v>138</v>
      </c>
      <c r="M17" s="67" t="s">
        <v>169</v>
      </c>
      <c r="N17" s="26" t="s">
        <v>141</v>
      </c>
      <c r="O17" s="4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17"/>
      <c r="GD17" s="17"/>
      <c r="GE17" s="17"/>
      <c r="GF17" s="17"/>
      <c r="GG17" s="17"/>
      <c r="GH17" s="17"/>
      <c r="GI17" s="17"/>
      <c r="GJ17" s="17"/>
      <c r="GK17" s="17"/>
      <c r="GL17" s="17"/>
      <c r="GM17" s="17"/>
      <c r="GN17" s="17"/>
      <c r="GO17" s="17"/>
      <c r="GP17" s="17"/>
      <c r="GQ17" s="17"/>
      <c r="GR17" s="17"/>
      <c r="GS17" s="17"/>
      <c r="GT17" s="17"/>
      <c r="GU17" s="17"/>
      <c r="GV17" s="17"/>
      <c r="GW17" s="17"/>
      <c r="GX17" s="17"/>
      <c r="GY17" s="17"/>
      <c r="GZ17" s="17"/>
      <c r="HA17" s="17"/>
      <c r="HB17" s="17"/>
      <c r="HC17" s="17"/>
      <c r="HD17" s="17"/>
      <c r="HE17" s="17"/>
      <c r="HF17" s="17"/>
      <c r="HG17" s="17"/>
      <c r="HH17" s="17"/>
      <c r="HI17" s="17"/>
      <c r="HJ17" s="17"/>
      <c r="HK17" s="17"/>
      <c r="HL17" s="17"/>
      <c r="HM17" s="17"/>
      <c r="HN17" s="17"/>
      <c r="HO17" s="17"/>
      <c r="HP17" s="17"/>
      <c r="HQ17" s="17"/>
      <c r="HR17" s="17"/>
      <c r="HS17" s="17"/>
      <c r="HT17" s="17"/>
      <c r="HU17" s="17"/>
      <c r="HV17" s="17"/>
      <c r="HW17" s="17"/>
      <c r="HX17" s="17"/>
      <c r="HY17" s="17"/>
      <c r="HZ17" s="17"/>
      <c r="IA17" s="17"/>
      <c r="IB17" s="17"/>
      <c r="IC17" s="17"/>
      <c r="ID17" s="17"/>
      <c r="IE17" s="17"/>
      <c r="IF17" s="17"/>
      <c r="IG17" s="17"/>
      <c r="IH17" s="17"/>
      <c r="II17" s="17"/>
      <c r="IJ17" s="17"/>
      <c r="IK17" s="17"/>
      <c r="IL17" s="17"/>
      <c r="IM17" s="17"/>
      <c r="IN17" s="17"/>
      <c r="IO17" s="17"/>
      <c r="IP17" s="17"/>
      <c r="IQ17" s="17"/>
      <c r="IR17" s="17"/>
      <c r="IS17" s="17"/>
      <c r="IT17" s="17"/>
      <c r="IU17" s="17"/>
      <c r="IV17" s="17"/>
    </row>
  </sheetData>
  <mergeCells count="6">
    <mergeCell ref="A1:N1"/>
    <mergeCell ref="B2:C2"/>
    <mergeCell ref="E2:G2"/>
    <mergeCell ref="J2:N2"/>
    <mergeCell ref="K3:M3"/>
    <mergeCell ref="H2:H14"/>
  </mergeCells>
  <phoneticPr fontId="60" type="noConversion"/>
  <pageMargins left="0.27500000000000002" right="0.118055555555556" top="0.51180555555555596" bottom="0.156944444444444" header="0.5" footer="0.118055555555556"/>
  <pageSetup paperSize="9" scale="75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0"/>
  <sheetViews>
    <sheetView workbookViewId="0">
      <selection activeCell="B4" sqref="B4:E5"/>
    </sheetView>
  </sheetViews>
  <sheetFormatPr defaultColWidth="9" defaultRowHeight="13.5"/>
  <cols>
    <col min="1" max="1" width="7" style="1" customWidth="1"/>
    <col min="2" max="2" width="12.125" style="1" customWidth="1"/>
    <col min="3" max="3" width="12.875" style="1" customWidth="1"/>
    <col min="4" max="4" width="9.75" style="1" customWidth="1"/>
    <col min="5" max="5" width="21.75" style="1" customWidth="1"/>
    <col min="6" max="6" width="11.375" style="1" customWidth="1"/>
    <col min="7" max="7" width="8" style="1" customWidth="1"/>
    <col min="8" max="8" width="11.625" style="1" customWidth="1"/>
    <col min="9" max="12" width="10" style="1" customWidth="1"/>
    <col min="13" max="14" width="9.125" style="1" customWidth="1"/>
    <col min="15" max="15" width="10.625" style="1" customWidth="1"/>
    <col min="16" max="16384" width="9" style="1"/>
  </cols>
  <sheetData>
    <row r="1" spans="1:15" ht="28.5" customHeight="1">
      <c r="A1" s="416" t="s">
        <v>247</v>
      </c>
      <c r="B1" s="416"/>
      <c r="C1" s="416"/>
      <c r="D1" s="416"/>
      <c r="E1" s="416"/>
      <c r="F1" s="416"/>
      <c r="G1" s="416"/>
      <c r="H1" s="416"/>
      <c r="I1" s="416"/>
      <c r="J1" s="416"/>
      <c r="K1" s="416"/>
      <c r="L1" s="416"/>
      <c r="M1" s="416"/>
      <c r="N1" s="416"/>
      <c r="O1" s="416"/>
    </row>
    <row r="2" spans="1:15" s="2" customFormat="1" ht="18" customHeight="1">
      <c r="A2" s="425" t="s">
        <v>248</v>
      </c>
      <c r="B2" s="426" t="s">
        <v>249</v>
      </c>
      <c r="C2" s="426" t="s">
        <v>250</v>
      </c>
      <c r="D2" s="426" t="s">
        <v>251</v>
      </c>
      <c r="E2" s="426" t="s">
        <v>252</v>
      </c>
      <c r="F2" s="426" t="s">
        <v>253</v>
      </c>
      <c r="G2" s="426" t="s">
        <v>254</v>
      </c>
      <c r="H2" s="426" t="s">
        <v>255</v>
      </c>
      <c r="I2" s="4" t="s">
        <v>256</v>
      </c>
      <c r="J2" s="4" t="s">
        <v>257</v>
      </c>
      <c r="K2" s="4" t="s">
        <v>258</v>
      </c>
      <c r="L2" s="4" t="s">
        <v>259</v>
      </c>
      <c r="M2" s="4" t="s">
        <v>260</v>
      </c>
      <c r="N2" s="426" t="s">
        <v>261</v>
      </c>
      <c r="O2" s="426" t="s">
        <v>262</v>
      </c>
    </row>
    <row r="3" spans="1:15" s="2" customFormat="1" ht="18" customHeight="1">
      <c r="A3" s="425"/>
      <c r="B3" s="427"/>
      <c r="C3" s="427"/>
      <c r="D3" s="427"/>
      <c r="E3" s="427"/>
      <c r="F3" s="427"/>
      <c r="G3" s="427"/>
      <c r="H3" s="427"/>
      <c r="I3" s="4" t="s">
        <v>232</v>
      </c>
      <c r="J3" s="4" t="s">
        <v>232</v>
      </c>
      <c r="K3" s="4" t="s">
        <v>232</v>
      </c>
      <c r="L3" s="4" t="s">
        <v>232</v>
      </c>
      <c r="M3" s="4" t="s">
        <v>232</v>
      </c>
      <c r="N3" s="427"/>
      <c r="O3" s="427"/>
    </row>
    <row r="4" spans="1:15" ht="14.25" customHeight="1">
      <c r="A4" s="15">
        <v>1</v>
      </c>
      <c r="B4" s="15" t="s">
        <v>263</v>
      </c>
      <c r="C4" s="227" t="s">
        <v>264</v>
      </c>
      <c r="D4" s="15" t="s">
        <v>118</v>
      </c>
      <c r="E4" s="9" t="s">
        <v>63</v>
      </c>
      <c r="F4" s="15" t="s">
        <v>265</v>
      </c>
      <c r="G4" s="6" t="s">
        <v>66</v>
      </c>
      <c r="H4" s="6" t="s">
        <v>66</v>
      </c>
      <c r="I4" s="15">
        <v>1</v>
      </c>
      <c r="J4" s="15">
        <v>0</v>
      </c>
      <c r="K4" s="15">
        <v>1</v>
      </c>
      <c r="L4" s="15">
        <v>1</v>
      </c>
      <c r="M4" s="15">
        <v>1</v>
      </c>
      <c r="N4" s="15">
        <f>I4+J4+K4+L4+M4</f>
        <v>4</v>
      </c>
      <c r="O4" s="6" t="s">
        <v>266</v>
      </c>
    </row>
    <row r="5" spans="1:15" ht="14.25" customHeight="1">
      <c r="A5" s="15">
        <v>2</v>
      </c>
      <c r="B5" s="15" t="s">
        <v>267</v>
      </c>
      <c r="C5" s="227" t="s">
        <v>264</v>
      </c>
      <c r="D5" s="15" t="s">
        <v>268</v>
      </c>
      <c r="E5" s="9" t="s">
        <v>63</v>
      </c>
      <c r="F5" s="15" t="s">
        <v>265</v>
      </c>
      <c r="G5" s="6" t="s">
        <v>66</v>
      </c>
      <c r="H5" s="6" t="s">
        <v>66</v>
      </c>
      <c r="I5" s="15">
        <v>1</v>
      </c>
      <c r="J5" s="15">
        <v>0</v>
      </c>
      <c r="K5" s="15">
        <v>1</v>
      </c>
      <c r="L5" s="15">
        <v>1</v>
      </c>
      <c r="M5" s="15">
        <v>0</v>
      </c>
      <c r="N5" s="15">
        <f>I5+J5+K5+L5+M5</f>
        <v>3</v>
      </c>
      <c r="O5" s="6" t="s">
        <v>266</v>
      </c>
    </row>
    <row r="6" spans="1:15" ht="14.25" customHeight="1">
      <c r="A6" s="15"/>
      <c r="B6" s="15"/>
      <c r="C6" s="11"/>
      <c r="D6" s="15"/>
      <c r="E6" s="6"/>
      <c r="F6" s="15"/>
      <c r="G6" s="6"/>
      <c r="H6" s="6"/>
      <c r="I6" s="15"/>
      <c r="J6" s="15"/>
      <c r="K6" s="15"/>
      <c r="L6" s="15"/>
      <c r="M6" s="15"/>
      <c r="N6" s="15"/>
      <c r="O6" s="11"/>
    </row>
    <row r="7" spans="1:15" ht="14.25" customHeight="1">
      <c r="A7" s="15"/>
      <c r="B7" s="15"/>
      <c r="C7" s="11"/>
      <c r="D7" s="15"/>
      <c r="E7" s="6"/>
      <c r="F7" s="15"/>
      <c r="G7" s="6"/>
      <c r="H7" s="6"/>
      <c r="I7" s="6"/>
      <c r="J7" s="6"/>
      <c r="K7" s="6"/>
      <c r="L7" s="11"/>
      <c r="M7" s="11"/>
      <c r="N7" s="15"/>
      <c r="O7" s="11"/>
    </row>
    <row r="8" spans="1:15" ht="14.25" customHeight="1">
      <c r="A8" s="11"/>
      <c r="B8" s="11"/>
      <c r="C8" s="25"/>
      <c r="D8" s="15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</row>
    <row r="9" spans="1:15" s="3" customFormat="1" ht="29.25" customHeight="1">
      <c r="A9" s="417" t="s">
        <v>269</v>
      </c>
      <c r="B9" s="418"/>
      <c r="C9" s="418"/>
      <c r="D9" s="419"/>
      <c r="E9" s="420"/>
      <c r="F9" s="421"/>
      <c r="G9" s="421"/>
      <c r="H9" s="421"/>
      <c r="I9" s="422"/>
      <c r="J9" s="417" t="s">
        <v>270</v>
      </c>
      <c r="K9" s="418"/>
      <c r="L9" s="418"/>
      <c r="M9" s="419"/>
      <c r="N9" s="12"/>
      <c r="O9" s="14"/>
    </row>
    <row r="10" spans="1:15" ht="72.95" customHeight="1">
      <c r="A10" s="423" t="s">
        <v>271</v>
      </c>
      <c r="B10" s="424"/>
      <c r="C10" s="424"/>
      <c r="D10" s="424"/>
      <c r="E10" s="424"/>
      <c r="F10" s="424"/>
      <c r="G10" s="424"/>
      <c r="H10" s="424"/>
      <c r="I10" s="424"/>
      <c r="J10" s="424"/>
      <c r="K10" s="424"/>
      <c r="L10" s="424"/>
      <c r="M10" s="424"/>
      <c r="N10" s="424"/>
      <c r="O10" s="424"/>
    </row>
  </sheetData>
  <mergeCells count="15">
    <mergeCell ref="A1:O1"/>
    <mergeCell ref="A9:D9"/>
    <mergeCell ref="E9:I9"/>
    <mergeCell ref="J9:M9"/>
    <mergeCell ref="A10:O10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60" type="noConversion"/>
  <dataValidations count="1">
    <dataValidation type="list" allowBlank="1" showInputMessage="1" showErrorMessage="1" sqref="O1 O3 O4 O5 O6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F4" sqref="F4"/>
    </sheetView>
  </sheetViews>
  <sheetFormatPr defaultColWidth="9" defaultRowHeight="13.5"/>
  <cols>
    <col min="1" max="2" width="7" style="1" customWidth="1"/>
    <col min="3" max="3" width="12.125" style="1" customWidth="1"/>
    <col min="4" max="4" width="12.875" style="1" customWidth="1"/>
    <col min="5" max="5" width="12.125" style="1" customWidth="1"/>
    <col min="6" max="6" width="14.375" style="1" customWidth="1"/>
    <col min="7" max="10" width="10" style="1" customWidth="1"/>
    <col min="11" max="11" width="9.125" style="1" customWidth="1"/>
    <col min="12" max="13" width="10.625" style="1" customWidth="1"/>
    <col min="14" max="16384" width="9" style="1"/>
  </cols>
  <sheetData>
    <row r="1" spans="1:13" ht="28.5" customHeight="1">
      <c r="A1" s="416" t="s">
        <v>272</v>
      </c>
      <c r="B1" s="416"/>
      <c r="C1" s="416"/>
      <c r="D1" s="416"/>
      <c r="E1" s="416"/>
      <c r="F1" s="416"/>
      <c r="G1" s="416"/>
      <c r="H1" s="416"/>
      <c r="I1" s="416"/>
      <c r="J1" s="416"/>
      <c r="K1" s="416"/>
      <c r="L1" s="416"/>
      <c r="M1" s="416"/>
    </row>
    <row r="2" spans="1:13" s="2" customFormat="1" ht="18" customHeight="1">
      <c r="A2" s="425" t="s">
        <v>248</v>
      </c>
      <c r="B2" s="426" t="s">
        <v>253</v>
      </c>
      <c r="C2" s="426" t="s">
        <v>249</v>
      </c>
      <c r="D2" s="426" t="s">
        <v>250</v>
      </c>
      <c r="E2" s="426" t="s">
        <v>251</v>
      </c>
      <c r="F2" s="426" t="s">
        <v>252</v>
      </c>
      <c r="G2" s="425" t="s">
        <v>273</v>
      </c>
      <c r="H2" s="425"/>
      <c r="I2" s="425" t="s">
        <v>274</v>
      </c>
      <c r="J2" s="425"/>
      <c r="K2" s="431" t="s">
        <v>275</v>
      </c>
      <c r="L2" s="433" t="s">
        <v>276</v>
      </c>
      <c r="M2" s="435" t="s">
        <v>277</v>
      </c>
    </row>
    <row r="3" spans="1:13" s="2" customFormat="1" ht="21" customHeight="1">
      <c r="A3" s="425"/>
      <c r="B3" s="427"/>
      <c r="C3" s="427"/>
      <c r="D3" s="427"/>
      <c r="E3" s="427"/>
      <c r="F3" s="427"/>
      <c r="G3" s="4" t="s">
        <v>278</v>
      </c>
      <c r="H3" s="4" t="s">
        <v>279</v>
      </c>
      <c r="I3" s="4" t="s">
        <v>278</v>
      </c>
      <c r="J3" s="4" t="s">
        <v>279</v>
      </c>
      <c r="K3" s="432"/>
      <c r="L3" s="434"/>
      <c r="M3" s="436"/>
    </row>
    <row r="4" spans="1:13" ht="14.25" customHeight="1">
      <c r="A4" s="6">
        <v>1</v>
      </c>
      <c r="B4" s="15" t="s">
        <v>265</v>
      </c>
      <c r="C4" s="15" t="s">
        <v>263</v>
      </c>
      <c r="D4" s="227" t="s">
        <v>264</v>
      </c>
      <c r="E4" s="15" t="s">
        <v>118</v>
      </c>
      <c r="F4" s="9" t="s">
        <v>63</v>
      </c>
      <c r="G4" s="10">
        <v>-5.0000000000000001E-3</v>
      </c>
      <c r="H4" s="10">
        <v>-8.0000000000000002E-3</v>
      </c>
      <c r="I4" s="10" t="s">
        <v>280</v>
      </c>
      <c r="J4" s="10" t="s">
        <v>281</v>
      </c>
      <c r="K4" s="6">
        <f>SUM(G4:J4)</f>
        <v>-1.3000000000000001E-2</v>
      </c>
      <c r="L4" s="6" t="s">
        <v>282</v>
      </c>
      <c r="M4" s="6" t="s">
        <v>266</v>
      </c>
    </row>
    <row r="5" spans="1:13" ht="14.25" customHeight="1">
      <c r="A5" s="6">
        <v>2</v>
      </c>
      <c r="B5" s="15" t="s">
        <v>265</v>
      </c>
      <c r="C5" s="15" t="s">
        <v>267</v>
      </c>
      <c r="D5" s="227" t="s">
        <v>264</v>
      </c>
      <c r="E5" s="15" t="s">
        <v>268</v>
      </c>
      <c r="F5" s="9" t="s">
        <v>63</v>
      </c>
      <c r="G5" s="10">
        <v>-5.0000000000000001E-3</v>
      </c>
      <c r="H5" s="10">
        <v>-8.0000000000000002E-3</v>
      </c>
      <c r="I5" s="10" t="s">
        <v>280</v>
      </c>
      <c r="J5" s="10" t="s">
        <v>281</v>
      </c>
      <c r="K5" s="6">
        <f>SUM(G5:J5)</f>
        <v>-1.3000000000000001E-2</v>
      </c>
      <c r="L5" s="6" t="s">
        <v>282</v>
      </c>
      <c r="M5" s="6" t="s">
        <v>266</v>
      </c>
    </row>
    <row r="6" spans="1:13" ht="14.25" customHeight="1">
      <c r="A6" s="6"/>
      <c r="C6" s="15"/>
      <c r="D6" s="11"/>
      <c r="E6" s="15"/>
      <c r="F6" s="6"/>
      <c r="G6" s="6"/>
      <c r="H6" s="6"/>
      <c r="I6" s="6"/>
      <c r="J6" s="6"/>
      <c r="K6" s="6"/>
      <c r="L6" s="6"/>
      <c r="M6" s="6"/>
    </row>
    <row r="7" spans="1:13" ht="14.25" customHeight="1">
      <c r="A7" s="6"/>
      <c r="B7" s="15"/>
      <c r="C7" s="15"/>
      <c r="D7" s="11"/>
      <c r="E7" s="15"/>
      <c r="F7" s="6"/>
      <c r="G7" s="6"/>
      <c r="H7" s="6"/>
      <c r="I7" s="6"/>
      <c r="J7" s="6"/>
      <c r="K7" s="6"/>
      <c r="L7" s="6"/>
      <c r="M7" s="6"/>
    </row>
    <row r="8" spans="1:13" ht="14.25" customHeight="1">
      <c r="A8" s="6"/>
      <c r="B8" s="15"/>
      <c r="C8" s="15"/>
      <c r="D8" s="11"/>
      <c r="E8" s="15"/>
      <c r="F8" s="6"/>
      <c r="G8" s="6"/>
      <c r="H8" s="6"/>
      <c r="I8" s="6"/>
      <c r="J8" s="6"/>
      <c r="K8" s="11"/>
      <c r="L8" s="6"/>
      <c r="M8" s="6"/>
    </row>
    <row r="9" spans="1:13" ht="14.25" customHeight="1">
      <c r="A9" s="11"/>
      <c r="B9" s="11"/>
      <c r="C9" s="11"/>
      <c r="D9" s="11"/>
      <c r="E9" s="11"/>
      <c r="F9" s="11"/>
      <c r="G9" s="6"/>
      <c r="H9" s="6"/>
      <c r="I9" s="6"/>
      <c r="J9" s="6"/>
      <c r="K9" s="11"/>
      <c r="L9" s="11"/>
      <c r="M9" s="11"/>
    </row>
    <row r="10" spans="1:13" ht="14.25" customHeight="1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</row>
    <row r="11" spans="1:13" ht="14.25" customHeight="1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</row>
    <row r="12" spans="1:13" s="3" customFormat="1" ht="29.25" customHeight="1">
      <c r="A12" s="417" t="s">
        <v>283</v>
      </c>
      <c r="B12" s="418"/>
      <c r="C12" s="418"/>
      <c r="D12" s="418"/>
      <c r="E12" s="419"/>
      <c r="F12" s="420"/>
      <c r="G12" s="422"/>
      <c r="H12" s="417" t="s">
        <v>270</v>
      </c>
      <c r="I12" s="418"/>
      <c r="J12" s="418"/>
      <c r="K12" s="419"/>
      <c r="L12" s="428"/>
      <c r="M12" s="429"/>
    </row>
    <row r="13" spans="1:13" ht="105" customHeight="1">
      <c r="A13" s="423" t="s">
        <v>284</v>
      </c>
      <c r="B13" s="430"/>
      <c r="C13" s="424"/>
      <c r="D13" s="424"/>
      <c r="E13" s="424"/>
      <c r="F13" s="424"/>
      <c r="G13" s="424"/>
      <c r="H13" s="424"/>
      <c r="I13" s="424"/>
      <c r="J13" s="424"/>
      <c r="K13" s="424"/>
      <c r="L13" s="424"/>
      <c r="M13" s="424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60" type="noConversion"/>
  <dataValidations count="1">
    <dataValidation type="list" allowBlank="1" showInputMessage="1" showErrorMessage="1" sqref="M5 M8 M1:M4 M6:M7 M9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="125" zoomScaleNormal="125" workbookViewId="0">
      <selection activeCell="D22" sqref="D22"/>
    </sheetView>
  </sheetViews>
  <sheetFormatPr defaultColWidth="9" defaultRowHeight="13.5"/>
  <cols>
    <col min="1" max="2" width="8.625" style="1" customWidth="1"/>
    <col min="3" max="3" width="12.125" style="1" customWidth="1"/>
    <col min="4" max="4" width="12.875" style="1" customWidth="1"/>
    <col min="5" max="5" width="14.125" style="1" customWidth="1"/>
    <col min="6" max="6" width="14.375" style="1" customWidth="1"/>
    <col min="7" max="7" width="17.75" style="1" customWidth="1"/>
    <col min="8" max="8" width="14.875" style="1" customWidth="1"/>
    <col min="9" max="9" width="6.375" style="1" customWidth="1"/>
    <col min="10" max="20" width="8.125" style="1" customWidth="1"/>
    <col min="21" max="21" width="7.875" style="1" customWidth="1"/>
    <col min="22" max="22" width="7" style="1" customWidth="1"/>
    <col min="23" max="23" width="8.5" style="1" customWidth="1"/>
    <col min="24" max="16384" width="9" style="1"/>
  </cols>
  <sheetData>
    <row r="1" spans="1:23" ht="28.5" customHeight="1">
      <c r="A1" s="416" t="s">
        <v>285</v>
      </c>
      <c r="B1" s="416"/>
      <c r="C1" s="416"/>
      <c r="D1" s="416"/>
      <c r="E1" s="416"/>
      <c r="F1" s="416"/>
      <c r="G1" s="416"/>
      <c r="H1" s="416"/>
      <c r="I1" s="416"/>
      <c r="J1" s="416"/>
      <c r="K1" s="416"/>
      <c r="L1" s="416"/>
      <c r="M1" s="416"/>
      <c r="N1" s="416"/>
      <c r="O1" s="416"/>
      <c r="P1" s="416"/>
      <c r="Q1" s="416"/>
      <c r="R1" s="416"/>
      <c r="S1" s="416"/>
      <c r="T1" s="416"/>
      <c r="U1" s="416"/>
      <c r="V1" s="416"/>
      <c r="W1" s="416"/>
    </row>
    <row r="2" spans="1:23" s="2" customFormat="1" ht="15.95" customHeight="1">
      <c r="A2" s="426" t="s">
        <v>286</v>
      </c>
      <c r="B2" s="426" t="s">
        <v>253</v>
      </c>
      <c r="C2" s="426" t="s">
        <v>249</v>
      </c>
      <c r="D2" s="426" t="s">
        <v>250</v>
      </c>
      <c r="E2" s="426" t="s">
        <v>251</v>
      </c>
      <c r="F2" s="426" t="s">
        <v>252</v>
      </c>
      <c r="G2" s="437" t="s">
        <v>287</v>
      </c>
      <c r="H2" s="438"/>
      <c r="I2" s="439"/>
      <c r="J2" s="437" t="s">
        <v>288</v>
      </c>
      <c r="K2" s="438"/>
      <c r="L2" s="439"/>
      <c r="M2" s="437" t="s">
        <v>289</v>
      </c>
      <c r="N2" s="438"/>
      <c r="O2" s="439"/>
      <c r="P2" s="437" t="s">
        <v>290</v>
      </c>
      <c r="Q2" s="438"/>
      <c r="R2" s="439"/>
      <c r="S2" s="438" t="s">
        <v>291</v>
      </c>
      <c r="T2" s="438"/>
      <c r="U2" s="439"/>
      <c r="V2" s="451" t="s">
        <v>292</v>
      </c>
      <c r="W2" s="451" t="s">
        <v>262</v>
      </c>
    </row>
    <row r="3" spans="1:23" s="2" customFormat="1" ht="18" customHeight="1">
      <c r="A3" s="427"/>
      <c r="B3" s="445"/>
      <c r="C3" s="445"/>
      <c r="D3" s="445"/>
      <c r="E3" s="445"/>
      <c r="F3" s="445"/>
      <c r="G3" s="4" t="s">
        <v>293</v>
      </c>
      <c r="H3" s="4" t="s">
        <v>68</v>
      </c>
      <c r="I3" s="4" t="s">
        <v>253</v>
      </c>
      <c r="J3" s="4" t="s">
        <v>293</v>
      </c>
      <c r="K3" s="4" t="s">
        <v>68</v>
      </c>
      <c r="L3" s="4" t="s">
        <v>253</v>
      </c>
      <c r="M3" s="4" t="s">
        <v>293</v>
      </c>
      <c r="N3" s="4" t="s">
        <v>68</v>
      </c>
      <c r="O3" s="4" t="s">
        <v>253</v>
      </c>
      <c r="P3" s="4" t="s">
        <v>293</v>
      </c>
      <c r="Q3" s="4" t="s">
        <v>68</v>
      </c>
      <c r="R3" s="4" t="s">
        <v>253</v>
      </c>
      <c r="S3" s="4" t="s">
        <v>293</v>
      </c>
      <c r="T3" s="4" t="s">
        <v>68</v>
      </c>
      <c r="U3" s="4" t="s">
        <v>253</v>
      </c>
      <c r="V3" s="452"/>
      <c r="W3" s="452"/>
    </row>
    <row r="4" spans="1:23" ht="14.25" customHeight="1">
      <c r="A4" s="440" t="s">
        <v>294</v>
      </c>
      <c r="B4" s="440" t="s">
        <v>295</v>
      </c>
      <c r="C4" s="446" t="s">
        <v>296</v>
      </c>
      <c r="D4" s="448" t="s">
        <v>264</v>
      </c>
      <c r="E4" s="446" t="s">
        <v>297</v>
      </c>
      <c r="F4" s="446" t="s">
        <v>63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ht="14.25" customHeight="1">
      <c r="A5" s="441"/>
      <c r="B5" s="441"/>
      <c r="C5" s="441"/>
      <c r="D5" s="441"/>
      <c r="E5" s="449"/>
      <c r="F5" s="449"/>
      <c r="G5" s="437" t="s">
        <v>298</v>
      </c>
      <c r="H5" s="438"/>
      <c r="I5" s="439"/>
      <c r="J5" s="437" t="s">
        <v>299</v>
      </c>
      <c r="K5" s="438"/>
      <c r="L5" s="439"/>
      <c r="M5" s="437" t="s">
        <v>300</v>
      </c>
      <c r="N5" s="438"/>
      <c r="O5" s="439"/>
      <c r="P5" s="437" t="s">
        <v>301</v>
      </c>
      <c r="Q5" s="438"/>
      <c r="R5" s="439"/>
      <c r="S5" s="438" t="s">
        <v>302</v>
      </c>
      <c r="T5" s="438"/>
      <c r="U5" s="439"/>
      <c r="V5" s="6"/>
      <c r="W5" s="6"/>
    </row>
    <row r="6" spans="1:23" ht="14.25" customHeight="1">
      <c r="A6" s="441"/>
      <c r="B6" s="441"/>
      <c r="C6" s="441"/>
      <c r="D6" s="441"/>
      <c r="E6" s="449"/>
      <c r="F6" s="449"/>
      <c r="G6" s="4" t="s">
        <v>293</v>
      </c>
      <c r="H6" s="4" t="s">
        <v>68</v>
      </c>
      <c r="I6" s="4" t="s">
        <v>253</v>
      </c>
      <c r="J6" s="4" t="s">
        <v>293</v>
      </c>
      <c r="K6" s="4" t="s">
        <v>68</v>
      </c>
      <c r="L6" s="4" t="s">
        <v>253</v>
      </c>
      <c r="M6" s="4" t="s">
        <v>293</v>
      </c>
      <c r="N6" s="4" t="s">
        <v>68</v>
      </c>
      <c r="O6" s="4" t="s">
        <v>253</v>
      </c>
      <c r="P6" s="4" t="s">
        <v>293</v>
      </c>
      <c r="Q6" s="4" t="s">
        <v>68</v>
      </c>
      <c r="R6" s="4" t="s">
        <v>253</v>
      </c>
      <c r="S6" s="4" t="s">
        <v>293</v>
      </c>
      <c r="T6" s="4" t="s">
        <v>68</v>
      </c>
      <c r="U6" s="4" t="s">
        <v>253</v>
      </c>
      <c r="V6" s="6"/>
      <c r="W6" s="6"/>
    </row>
    <row r="7" spans="1:23" ht="14.25" customHeight="1">
      <c r="A7" s="442"/>
      <c r="B7" s="442"/>
      <c r="C7" s="442"/>
      <c r="D7" s="442"/>
      <c r="E7" s="450"/>
      <c r="F7" s="450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ht="14.25" customHeight="1">
      <c r="A8" s="443"/>
      <c r="B8" s="443"/>
      <c r="C8" s="447"/>
      <c r="D8" s="443"/>
      <c r="E8" s="443"/>
      <c r="F8" s="443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 ht="14.25" customHeight="1">
      <c r="A9" s="444"/>
      <c r="B9" s="444"/>
      <c r="C9" s="444"/>
      <c r="D9" s="444"/>
      <c r="E9" s="444"/>
      <c r="F9" s="444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ht="14.25" customHeight="1">
      <c r="A10" s="443"/>
      <c r="B10" s="443"/>
      <c r="C10" s="443"/>
      <c r="D10" s="443"/>
      <c r="E10" s="443"/>
      <c r="F10" s="443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ht="14.25" customHeight="1">
      <c r="A11" s="444"/>
      <c r="B11" s="444"/>
      <c r="C11" s="444"/>
      <c r="D11" s="444"/>
      <c r="E11" s="444"/>
      <c r="F11" s="444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ht="15" customHeight="1">
      <c r="A12" s="443"/>
      <c r="B12" s="443"/>
      <c r="D12" s="443"/>
      <c r="E12" s="443"/>
      <c r="F12" s="443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 ht="14.25" customHeight="1">
      <c r="A13" s="444"/>
      <c r="B13" s="444"/>
      <c r="D13" s="444"/>
      <c r="E13" s="444"/>
      <c r="F13" s="444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ht="14.25" customHeight="1">
      <c r="A14" s="443"/>
      <c r="B14" s="443"/>
      <c r="C14" s="443"/>
      <c r="D14" s="443"/>
      <c r="E14" s="443"/>
      <c r="F14" s="443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</row>
    <row r="15" spans="1:23" ht="14.25" customHeight="1">
      <c r="A15" s="444"/>
      <c r="B15" s="444"/>
      <c r="C15" s="444"/>
      <c r="D15" s="444"/>
      <c r="E15" s="444"/>
      <c r="F15" s="444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</row>
    <row r="16" spans="1:23" ht="14.25" customHeight="1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</row>
    <row r="17" spans="1:23" s="3" customFormat="1" ht="29.25" customHeight="1">
      <c r="A17" s="417" t="s">
        <v>303</v>
      </c>
      <c r="B17" s="418"/>
      <c r="C17" s="418"/>
      <c r="D17" s="418"/>
      <c r="E17" s="419"/>
      <c r="F17" s="420"/>
      <c r="G17" s="422"/>
      <c r="H17" s="24"/>
      <c r="I17" s="24"/>
      <c r="J17" s="417" t="s">
        <v>270</v>
      </c>
      <c r="K17" s="418"/>
      <c r="L17" s="418"/>
      <c r="M17" s="418"/>
      <c r="N17" s="418"/>
      <c r="O17" s="418"/>
      <c r="P17" s="418"/>
      <c r="Q17" s="418"/>
      <c r="R17" s="418"/>
      <c r="S17" s="418"/>
      <c r="T17" s="418"/>
      <c r="U17" s="419"/>
      <c r="V17" s="12"/>
      <c r="W17" s="14"/>
    </row>
    <row r="18" spans="1:23" ht="72.95" customHeight="1">
      <c r="A18" s="423" t="s">
        <v>304</v>
      </c>
      <c r="B18" s="423"/>
      <c r="C18" s="424"/>
      <c r="D18" s="424"/>
      <c r="E18" s="424"/>
      <c r="F18" s="424"/>
      <c r="G18" s="424"/>
      <c r="H18" s="424"/>
      <c r="I18" s="424"/>
      <c r="J18" s="424"/>
      <c r="K18" s="424"/>
      <c r="L18" s="424"/>
      <c r="M18" s="424"/>
      <c r="N18" s="424"/>
      <c r="O18" s="424"/>
      <c r="P18" s="424"/>
      <c r="Q18" s="424"/>
      <c r="R18" s="424"/>
      <c r="S18" s="424"/>
      <c r="T18" s="424"/>
      <c r="U18" s="424"/>
      <c r="V18" s="424"/>
      <c r="W18" s="424"/>
    </row>
  </sheetData>
  <mergeCells count="52">
    <mergeCell ref="F4:F7"/>
    <mergeCell ref="F8:F9"/>
    <mergeCell ref="F10:F11"/>
    <mergeCell ref="F12:F13"/>
    <mergeCell ref="F14:F15"/>
    <mergeCell ref="E4:E7"/>
    <mergeCell ref="E8:E9"/>
    <mergeCell ref="E10:E11"/>
    <mergeCell ref="E12:E13"/>
    <mergeCell ref="E14:E15"/>
    <mergeCell ref="C4:C7"/>
    <mergeCell ref="C8:C9"/>
    <mergeCell ref="C10:C11"/>
    <mergeCell ref="C14:C15"/>
    <mergeCell ref="D2:D3"/>
    <mergeCell ref="D4:D7"/>
    <mergeCell ref="D8:D9"/>
    <mergeCell ref="D10:D11"/>
    <mergeCell ref="D12:D13"/>
    <mergeCell ref="D14:D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E2:E3"/>
    <mergeCell ref="F2:F3"/>
    <mergeCell ref="V2:V3"/>
    <mergeCell ref="W2:W3"/>
  </mergeCells>
  <phoneticPr fontId="60" type="noConversion"/>
  <dataValidations count="1">
    <dataValidation type="list" allowBlank="1" showInputMessage="1" showErrorMessage="1" sqref="W1 W4 W5 W6 W7 W8 W9 W10 W11 W12 W13 W14:W15 W16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H23" sqref="H23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416" t="s">
        <v>305</v>
      </c>
      <c r="B1" s="416"/>
      <c r="C1" s="416"/>
      <c r="D1" s="416"/>
      <c r="E1" s="416"/>
      <c r="F1" s="416"/>
      <c r="G1" s="416"/>
      <c r="H1" s="416"/>
      <c r="I1" s="416"/>
      <c r="J1" s="416"/>
      <c r="K1" s="416"/>
      <c r="L1" s="416"/>
      <c r="M1" s="416"/>
      <c r="N1" s="416"/>
    </row>
    <row r="2" spans="1:14" s="2" customFormat="1" ht="16.5">
      <c r="A2" s="18" t="s">
        <v>306</v>
      </c>
      <c r="B2" s="19" t="s">
        <v>249</v>
      </c>
      <c r="C2" s="19" t="s">
        <v>250</v>
      </c>
      <c r="D2" s="19" t="s">
        <v>251</v>
      </c>
      <c r="E2" s="19" t="s">
        <v>252</v>
      </c>
      <c r="F2" s="19" t="s">
        <v>253</v>
      </c>
      <c r="G2" s="18" t="s">
        <v>307</v>
      </c>
      <c r="H2" s="18" t="s">
        <v>308</v>
      </c>
      <c r="I2" s="18" t="s">
        <v>309</v>
      </c>
      <c r="J2" s="18" t="s">
        <v>308</v>
      </c>
      <c r="K2" s="18" t="s">
        <v>310</v>
      </c>
      <c r="L2" s="18" t="s">
        <v>308</v>
      </c>
      <c r="M2" s="19" t="s">
        <v>292</v>
      </c>
      <c r="N2" s="19" t="s">
        <v>262</v>
      </c>
    </row>
    <row r="3" spans="1:14">
      <c r="A3" s="20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6.5">
      <c r="A4" s="22"/>
      <c r="B4" s="23"/>
      <c r="C4" s="23"/>
      <c r="D4" s="23"/>
      <c r="E4" s="19"/>
      <c r="F4" s="19"/>
      <c r="G4" s="18"/>
      <c r="H4" s="18"/>
      <c r="I4" s="18"/>
      <c r="J4" s="18"/>
      <c r="K4" s="18"/>
      <c r="L4" s="18"/>
      <c r="M4" s="19"/>
      <c r="N4" s="19"/>
    </row>
    <row r="5" spans="1:14">
      <c r="A5" s="20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>
      <c r="A6" s="20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1:14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</row>
    <row r="8" spans="1:14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</row>
    <row r="9" spans="1:14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</row>
    <row r="10" spans="1:14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</row>
    <row r="11" spans="1:14" s="17" customFormat="1" ht="18.75">
      <c r="A11" s="417" t="s">
        <v>311</v>
      </c>
      <c r="B11" s="418"/>
      <c r="C11" s="418"/>
      <c r="D11" s="419"/>
      <c r="E11" s="420"/>
      <c r="F11" s="421"/>
      <c r="G11" s="422"/>
      <c r="H11" s="24"/>
      <c r="I11" s="417" t="s">
        <v>312</v>
      </c>
      <c r="J11" s="418"/>
      <c r="K11" s="418"/>
      <c r="L11" s="12"/>
      <c r="M11" s="12"/>
      <c r="N11" s="14"/>
    </row>
    <row r="12" spans="1:14" ht="16.5">
      <c r="A12" s="423" t="s">
        <v>313</v>
      </c>
      <c r="B12" s="424"/>
      <c r="C12" s="424"/>
      <c r="D12" s="424"/>
      <c r="E12" s="424"/>
      <c r="F12" s="424"/>
      <c r="G12" s="424"/>
      <c r="H12" s="424"/>
      <c r="I12" s="424"/>
      <c r="J12" s="424"/>
      <c r="K12" s="424"/>
      <c r="L12" s="424"/>
      <c r="M12" s="424"/>
      <c r="N12" s="424"/>
    </row>
  </sheetData>
  <mergeCells count="5">
    <mergeCell ref="A1:N1"/>
    <mergeCell ref="A11:D11"/>
    <mergeCell ref="E11:G11"/>
    <mergeCell ref="I11:K11"/>
    <mergeCell ref="A12:N12"/>
  </mergeCells>
  <phoneticPr fontId="60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0"/>
  <sheetViews>
    <sheetView zoomScale="125" zoomScaleNormal="125" workbookViewId="0">
      <selection activeCell="A10" sqref="A10:L10"/>
    </sheetView>
  </sheetViews>
  <sheetFormatPr defaultColWidth="9" defaultRowHeight="13.5"/>
  <cols>
    <col min="1" max="2" width="7" style="1" customWidth="1"/>
    <col min="3" max="3" width="12.125" style="1" customWidth="1"/>
    <col min="4" max="4" width="12.875" style="1" customWidth="1"/>
    <col min="5" max="5" width="12.125" style="1" customWidth="1"/>
    <col min="6" max="6" width="14.375" style="1" customWidth="1"/>
    <col min="7" max="7" width="11.625" style="1" customWidth="1"/>
    <col min="8" max="9" width="14" style="1" customWidth="1"/>
    <col min="10" max="10" width="11.5" style="1" customWidth="1"/>
    <col min="11" max="11" width="11.875" style="1" customWidth="1"/>
    <col min="12" max="16384" width="9" style="1"/>
  </cols>
  <sheetData>
    <row r="1" spans="1:12" ht="28.5" customHeight="1">
      <c r="A1" s="416" t="s">
        <v>314</v>
      </c>
      <c r="B1" s="416"/>
      <c r="C1" s="416"/>
      <c r="D1" s="416"/>
      <c r="E1" s="416"/>
      <c r="F1" s="416"/>
      <c r="G1" s="416"/>
      <c r="H1" s="416"/>
      <c r="I1" s="416"/>
      <c r="J1" s="416"/>
    </row>
    <row r="2" spans="1:12" s="2" customFormat="1" ht="18" customHeight="1">
      <c r="A2" s="4" t="s">
        <v>286</v>
      </c>
      <c r="B2" s="5" t="s">
        <v>253</v>
      </c>
      <c r="C2" s="5" t="s">
        <v>249</v>
      </c>
      <c r="D2" s="5" t="s">
        <v>250</v>
      </c>
      <c r="E2" s="5" t="s">
        <v>251</v>
      </c>
      <c r="F2" s="5" t="s">
        <v>252</v>
      </c>
      <c r="G2" s="4" t="s">
        <v>315</v>
      </c>
      <c r="H2" s="4" t="s">
        <v>316</v>
      </c>
      <c r="I2" s="4" t="s">
        <v>317</v>
      </c>
      <c r="J2" s="4" t="s">
        <v>318</v>
      </c>
      <c r="K2" s="5" t="s">
        <v>292</v>
      </c>
      <c r="L2" s="5" t="s">
        <v>262</v>
      </c>
    </row>
    <row r="3" spans="1:12" ht="14.25" customHeight="1">
      <c r="A3" s="11" t="s">
        <v>319</v>
      </c>
      <c r="B3" s="11" t="s">
        <v>320</v>
      </c>
      <c r="C3" s="15" t="s">
        <v>263</v>
      </c>
      <c r="D3" s="227" t="s">
        <v>264</v>
      </c>
      <c r="E3" s="15" t="s">
        <v>118</v>
      </c>
      <c r="F3" s="9" t="s">
        <v>63</v>
      </c>
      <c r="G3" s="6" t="s">
        <v>321</v>
      </c>
      <c r="H3" s="6" t="s">
        <v>322</v>
      </c>
      <c r="I3" s="6"/>
      <c r="J3" s="6"/>
      <c r="K3" s="6" t="s">
        <v>323</v>
      </c>
      <c r="L3" s="6" t="s">
        <v>266</v>
      </c>
    </row>
    <row r="4" spans="1:12" ht="14.25" customHeight="1">
      <c r="A4" s="11" t="s">
        <v>319</v>
      </c>
      <c r="B4" s="11" t="s">
        <v>320</v>
      </c>
      <c r="C4" s="15" t="s">
        <v>267</v>
      </c>
      <c r="D4" s="227" t="s">
        <v>264</v>
      </c>
      <c r="E4" s="15" t="s">
        <v>268</v>
      </c>
      <c r="F4" s="9" t="s">
        <v>63</v>
      </c>
      <c r="G4" s="6" t="s">
        <v>321</v>
      </c>
      <c r="H4" s="6" t="s">
        <v>322</v>
      </c>
      <c r="I4" s="6"/>
      <c r="J4" s="6"/>
      <c r="K4" s="6" t="s">
        <v>323</v>
      </c>
      <c r="L4" s="6" t="s">
        <v>266</v>
      </c>
    </row>
    <row r="5" spans="1:12" ht="14.25" customHeight="1">
      <c r="A5" s="11"/>
      <c r="B5" s="11"/>
      <c r="C5" s="15"/>
      <c r="D5" s="16"/>
      <c r="E5" s="15"/>
      <c r="F5" s="6"/>
      <c r="G5" s="6"/>
      <c r="H5" s="6"/>
      <c r="I5" s="6"/>
      <c r="J5" s="6"/>
      <c r="K5" s="6"/>
      <c r="L5" s="6"/>
    </row>
    <row r="6" spans="1:12" ht="14.25" customHeight="1">
      <c r="A6" s="11"/>
      <c r="B6" s="11"/>
      <c r="C6" s="15"/>
      <c r="D6" s="16"/>
      <c r="E6" s="15"/>
      <c r="F6" s="6"/>
      <c r="G6" s="6"/>
      <c r="H6" s="6"/>
      <c r="I6" s="6"/>
      <c r="J6" s="6"/>
      <c r="K6" s="6"/>
      <c r="L6" s="6"/>
    </row>
    <row r="7" spans="1:12" ht="14.25" customHeight="1">
      <c r="A7" s="11"/>
      <c r="B7" s="11"/>
      <c r="C7" s="11"/>
      <c r="D7" s="6"/>
      <c r="E7" s="11"/>
      <c r="F7" s="11"/>
      <c r="G7" s="11"/>
      <c r="H7" s="11"/>
      <c r="I7" s="11"/>
      <c r="J7" s="11"/>
      <c r="K7" s="11"/>
      <c r="L7" s="11"/>
    </row>
    <row r="8" spans="1:12" ht="14.25" customHeight="1">
      <c r="A8" s="11"/>
      <c r="B8" s="11"/>
      <c r="C8" s="11"/>
      <c r="D8" s="6"/>
      <c r="E8" s="11"/>
      <c r="F8" s="11"/>
      <c r="G8" s="11"/>
      <c r="H8" s="11"/>
      <c r="I8" s="11"/>
      <c r="J8" s="11"/>
      <c r="K8" s="11"/>
      <c r="L8" s="11"/>
    </row>
    <row r="9" spans="1:12" s="3" customFormat="1" ht="29.25" customHeight="1">
      <c r="A9" s="417" t="s">
        <v>324</v>
      </c>
      <c r="B9" s="418"/>
      <c r="C9" s="418"/>
      <c r="D9" s="418"/>
      <c r="E9" s="419"/>
      <c r="F9" s="420"/>
      <c r="G9" s="422"/>
      <c r="H9" s="417" t="s">
        <v>325</v>
      </c>
      <c r="I9" s="418"/>
      <c r="J9" s="418"/>
      <c r="K9" s="12"/>
      <c r="L9" s="14"/>
    </row>
    <row r="10" spans="1:12" ht="72.95" customHeight="1">
      <c r="A10" s="423" t="s">
        <v>326</v>
      </c>
      <c r="B10" s="423"/>
      <c r="C10" s="424"/>
      <c r="D10" s="424"/>
      <c r="E10" s="424"/>
      <c r="F10" s="424"/>
      <c r="G10" s="424"/>
      <c r="H10" s="424"/>
      <c r="I10" s="424"/>
      <c r="J10" s="424"/>
      <c r="K10" s="424"/>
      <c r="L10" s="424"/>
    </row>
  </sheetData>
  <mergeCells count="5">
    <mergeCell ref="A1:J1"/>
    <mergeCell ref="A9:E9"/>
    <mergeCell ref="F9:G9"/>
    <mergeCell ref="H9:J9"/>
    <mergeCell ref="A10:L10"/>
  </mergeCells>
  <phoneticPr fontId="60" type="noConversion"/>
  <dataValidations count="1">
    <dataValidation type="list" allowBlank="1" showInputMessage="1" showErrorMessage="1" sqref="L3 L4 L5 L6 L7:L10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E10" sqref="E10"/>
    </sheetView>
  </sheetViews>
  <sheetFormatPr defaultColWidth="9" defaultRowHeight="13.5"/>
  <cols>
    <col min="1" max="1" width="7" style="1" customWidth="1"/>
    <col min="2" max="2" width="10" style="1" customWidth="1"/>
    <col min="3" max="3" width="16.125" style="1" customWidth="1"/>
    <col min="4" max="4" width="12.125" style="1" customWidth="1"/>
    <col min="5" max="5" width="20.25" style="1" customWidth="1"/>
    <col min="6" max="6" width="12.875" style="1" customWidth="1"/>
    <col min="7" max="7" width="12" style="1" customWidth="1"/>
    <col min="8" max="8" width="12.625" style="1" customWidth="1"/>
    <col min="9" max="9" width="13.375" style="1" customWidth="1"/>
    <col min="10" max="16384" width="9" style="1"/>
  </cols>
  <sheetData>
    <row r="1" spans="1:9" ht="28.5" customHeight="1">
      <c r="A1" s="416" t="s">
        <v>327</v>
      </c>
      <c r="B1" s="416"/>
      <c r="C1" s="416"/>
      <c r="D1" s="416"/>
      <c r="E1" s="416"/>
      <c r="F1" s="416"/>
      <c r="G1" s="416"/>
      <c r="H1" s="416"/>
      <c r="I1" s="416"/>
    </row>
    <row r="2" spans="1:9" s="2" customFormat="1" ht="18" customHeight="1">
      <c r="A2" s="425" t="s">
        <v>248</v>
      </c>
      <c r="B2" s="426" t="s">
        <v>253</v>
      </c>
      <c r="C2" s="426" t="s">
        <v>293</v>
      </c>
      <c r="D2" s="426" t="s">
        <v>251</v>
      </c>
      <c r="E2" s="426" t="s">
        <v>252</v>
      </c>
      <c r="F2" s="4" t="s">
        <v>328</v>
      </c>
      <c r="G2" s="4" t="s">
        <v>274</v>
      </c>
      <c r="H2" s="431" t="s">
        <v>275</v>
      </c>
      <c r="I2" s="435" t="s">
        <v>277</v>
      </c>
    </row>
    <row r="3" spans="1:9" s="2" customFormat="1" ht="18" customHeight="1">
      <c r="A3" s="425"/>
      <c r="B3" s="427"/>
      <c r="C3" s="427"/>
      <c r="D3" s="427"/>
      <c r="E3" s="427"/>
      <c r="F3" s="4" t="s">
        <v>329</v>
      </c>
      <c r="G3" s="4" t="s">
        <v>278</v>
      </c>
      <c r="H3" s="432"/>
      <c r="I3" s="436"/>
    </row>
    <row r="4" spans="1:9" ht="14.25" customHeight="1">
      <c r="A4" s="6">
        <v>1</v>
      </c>
      <c r="B4" s="228" t="s">
        <v>330</v>
      </c>
      <c r="C4" s="7" t="s">
        <v>331</v>
      </c>
      <c r="D4" s="8" t="s">
        <v>332</v>
      </c>
      <c r="E4" s="9" t="s">
        <v>63</v>
      </c>
      <c r="F4" s="10">
        <v>-0.04</v>
      </c>
      <c r="G4" s="10">
        <v>-0.02</v>
      </c>
      <c r="H4" s="10">
        <f t="shared" ref="H4:H7" si="0">SUM(F4:G4)</f>
        <v>-0.06</v>
      </c>
      <c r="I4" s="6" t="s">
        <v>266</v>
      </c>
    </row>
    <row r="5" spans="1:9" ht="14.25" customHeight="1">
      <c r="A5" s="6">
        <v>2</v>
      </c>
      <c r="B5" s="228" t="s">
        <v>330</v>
      </c>
      <c r="C5" s="229" t="s">
        <v>333</v>
      </c>
      <c r="D5" s="8" t="s">
        <v>332</v>
      </c>
      <c r="E5" s="9" t="s">
        <v>63</v>
      </c>
      <c r="F5" s="10">
        <v>-0.04</v>
      </c>
      <c r="G5" s="10">
        <v>-0.02</v>
      </c>
      <c r="H5" s="10">
        <f t="shared" si="0"/>
        <v>-0.06</v>
      </c>
      <c r="I5" s="6" t="s">
        <v>266</v>
      </c>
    </row>
    <row r="6" spans="1:9" ht="14.25" customHeight="1">
      <c r="A6" s="6">
        <v>3</v>
      </c>
      <c r="B6" s="228" t="s">
        <v>334</v>
      </c>
      <c r="C6" s="230" t="s">
        <v>335</v>
      </c>
      <c r="D6" s="8" t="s">
        <v>332</v>
      </c>
      <c r="E6" s="9" t="s">
        <v>63</v>
      </c>
      <c r="F6" s="10">
        <v>-0.04</v>
      </c>
      <c r="G6" s="10">
        <v>-0.04</v>
      </c>
      <c r="H6" s="10">
        <f t="shared" si="0"/>
        <v>-0.08</v>
      </c>
      <c r="I6" s="6" t="s">
        <v>266</v>
      </c>
    </row>
    <row r="7" spans="1:9" ht="14.25" customHeight="1">
      <c r="A7" s="6">
        <v>4</v>
      </c>
      <c r="B7" s="228" t="s">
        <v>330</v>
      </c>
      <c r="C7" s="6" t="s">
        <v>336</v>
      </c>
      <c r="D7" s="8" t="s">
        <v>332</v>
      </c>
      <c r="E7" s="9" t="s">
        <v>63</v>
      </c>
      <c r="F7" s="10">
        <v>-0.04</v>
      </c>
      <c r="G7" s="10">
        <v>-0.02</v>
      </c>
      <c r="H7" s="10">
        <f t="shared" si="0"/>
        <v>-0.06</v>
      </c>
      <c r="I7" s="6" t="s">
        <v>266</v>
      </c>
    </row>
    <row r="8" spans="1:9" ht="14.25" customHeight="1">
      <c r="A8" s="11"/>
      <c r="B8" s="11"/>
      <c r="C8" s="6"/>
      <c r="D8" s="11"/>
      <c r="E8" s="6"/>
      <c r="F8" s="11"/>
      <c r="G8" s="11"/>
      <c r="H8" s="11"/>
      <c r="I8" s="11"/>
    </row>
    <row r="9" spans="1:9" ht="14.25" customHeight="1">
      <c r="A9" s="11"/>
      <c r="B9" s="11"/>
      <c r="C9" s="11"/>
      <c r="D9" s="11"/>
      <c r="E9" s="11"/>
      <c r="F9" s="11"/>
      <c r="G9" s="11"/>
      <c r="H9" s="11"/>
      <c r="I9" s="11"/>
    </row>
    <row r="10" spans="1:9" ht="14.25" customHeight="1">
      <c r="A10" s="11"/>
      <c r="B10" s="11"/>
      <c r="C10" s="11"/>
      <c r="D10" s="11"/>
      <c r="E10" s="11"/>
      <c r="F10" s="11"/>
      <c r="G10" s="11"/>
      <c r="H10" s="11"/>
      <c r="I10" s="11"/>
    </row>
    <row r="11" spans="1:9" ht="14.25" customHeight="1">
      <c r="A11" s="11"/>
      <c r="B11" s="11"/>
      <c r="C11" s="11"/>
      <c r="D11" s="11"/>
      <c r="E11" s="11"/>
      <c r="F11" s="11"/>
      <c r="G11" s="11"/>
      <c r="H11" s="11"/>
      <c r="I11" s="11"/>
    </row>
    <row r="12" spans="1:9" s="3" customFormat="1" ht="29.25" customHeight="1">
      <c r="A12" s="417" t="s">
        <v>337</v>
      </c>
      <c r="B12" s="418"/>
      <c r="C12" s="418"/>
      <c r="D12" s="419"/>
      <c r="E12" s="13"/>
      <c r="F12" s="417" t="s">
        <v>338</v>
      </c>
      <c r="G12" s="418"/>
      <c r="H12" s="419"/>
      <c r="I12" s="14"/>
    </row>
    <row r="13" spans="1:9" ht="51.95" customHeight="1">
      <c r="A13" s="423" t="s">
        <v>339</v>
      </c>
      <c r="B13" s="423"/>
      <c r="C13" s="424"/>
      <c r="D13" s="424"/>
      <c r="E13" s="424"/>
      <c r="F13" s="424"/>
      <c r="G13" s="424"/>
      <c r="H13" s="424"/>
      <c r="I13" s="424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60" type="noConversion"/>
  <dataValidations count="1">
    <dataValidation type="list" allowBlank="1" showInputMessage="1" showErrorMessage="1" sqref="I1:I3 I4:I7 I8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2</vt:i4>
      </vt:variant>
    </vt:vector>
  </HeadingPairs>
  <TitlesOfParts>
    <vt:vector size="16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</vt:lpstr>
      <vt:lpstr>验货尺寸表 (尾期) 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首期!Print_Area</vt:lpstr>
      <vt:lpstr>中期!Print_Area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2023-01-06T07:25:43Z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AAAEE6E349574996A7EAA7B310454677</vt:lpwstr>
  </property>
  <property fmtid="{D5CDD505-2E9C-101B-9397-08002B2CF9AE}" pid="4" name="KSOReadingLayout">
    <vt:bool>true</vt:bool>
  </property>
</Properties>
</file>