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<sst xmlns="http://schemas.openxmlformats.org/spreadsheetml/2006/main" count="72" uniqueCount="45">
  <si>
    <t>探路者产品规格表</t>
  </si>
  <si>
    <t>单位：cm</t>
  </si>
  <si>
    <t>产品代码：</t>
  </si>
  <si>
    <t>款号：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</si>
  <si>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</si>
  <si>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</si>
  <si>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</si>
  <si>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</si>
  <si>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</si>
  <si>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</si>
  <si>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</si>
  <si>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</si>
  <si>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部位名称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</si>
  <si>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</si>
  <si>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</si>
  <si>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</si>
  <si>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</si>
  <si>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</si>
  <si>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</si>
  <si>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</si>
  <si>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</si>
  <si>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-0.5-0</t>
  </si>
  <si>
    <t>0-0.5</t>
  </si>
  <si>
    <t>-0.5-0.5</t>
  </si>
  <si>
    <t>胸围</t>
  </si>
  <si>
    <t>-0-0.5</t>
  </si>
  <si>
    <t>-0-0.6</t>
  </si>
  <si>
    <t>-1-0</t>
  </si>
  <si>
    <t>-1-1</t>
  </si>
  <si>
    <t>摆围</t>
  </si>
  <si>
    <t>-0.4-0</t>
  </si>
  <si>
    <t>-0-0.4</t>
  </si>
  <si>
    <t>肩宽</t>
  </si>
  <si>
    <t>0-0.4</t>
  </si>
  <si>
    <t>-0.3-0</t>
  </si>
  <si>
    <t>-0.3-0.4</t>
  </si>
  <si>
    <t>-0.4-0.4</t>
  </si>
  <si>
    <t>肩点短袖长</t>
  </si>
  <si>
    <t>0.0+0.5</t>
  </si>
  <si>
    <t>-0-0.3</t>
  </si>
  <si>
    <t>0-0.6</t>
  </si>
  <si>
    <t>袖肥/2（参考值）</t>
  </si>
  <si>
    <t>-0-0</t>
  </si>
  <si>
    <t>-0.6-0.6</t>
  </si>
  <si>
    <t>短袖口/2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</si>
</sst>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2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14" fontId="2" fillId="0" borderId="0" xfId="49" applyNumberFormat="1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left" vertical="center"/>
    </xf>
    <xf numFmtId="0" fontId="2" fillId="0" borderId="1" xfId="49" applyFont="1" applyBorder="1" applyAlignment="1">
      <alignment horizontal="center"/>
    </xf>
    <xf numFmtId="0" fontId="3" fillId="0" borderId="1" xfId="49" applyFont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733425"/>
          <a:ext cx="68580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28-730-733-779-&#22899;&#22278;&#39046;&#30701;T-&#21512;&#20307;-&#38463;&#37324;OD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全码规格"/>
      <sheetName val="跳码样"/>
      <sheetName val="产前样728"/>
      <sheetName val="产前样730"/>
      <sheetName val="产前样733"/>
      <sheetName val="产前样779"/>
    </sheetNames>
    <sheetDataSet>
      <sheetData sheetId="0">
        <row r="5">
          <cell r="E5" t="str">
            <v>女式T恤</v>
          </cell>
        </row>
        <row r="6">
          <cell r="E6" t="str">
            <v>TAJJAL82728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I6" sqref="I6:M12"/>
    </sheetView>
  </sheetViews>
  <sheetFormatPr defaultColWidth="9" defaultRowHeight="13.5"/>
  <cols>
    <col min="9" max="13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/>
      <c r="G2" s="3"/>
      <c r="H2" s="2"/>
    </row>
    <row r="3" ht="16.5" spans="1:8">
      <c r="A3" s="4" t="s">
        <v>2</v>
      </c>
      <c r="B3" s="4" t="str">
        <f>[1]封面!E5</f>
        <v>女式T恤</v>
      </c>
      <c r="C3" s="4"/>
      <c r="D3" s="4"/>
      <c r="E3" s="4"/>
      <c r="F3" s="4" t="s">
        <v>3</v>
      </c>
      <c r="G3" s="4" t="str">
        <f>[1]封面!E6</f>
        <v>TAJJAL82728</v>
      </c>
      <c r="H3" s="4"/>
    </row>
    <row r="4" ht="16.5" spans="1:13">
      <c r="A4" s="5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ht="16.5" spans="1:13">
      <c r="A5" s="6" t="s">
        <v>12</v>
      </c>
      <c r="B5" s="4" t="s">
        <v>13</v>
      </c>
      <c r="C5" s="4" t="s">
        <v>14</v>
      </c>
      <c r="D5" s="4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4" t="s">
        <v>14</v>
      </c>
      <c r="J5" s="4" t="s">
        <v>15</v>
      </c>
      <c r="K5" s="7" t="s">
        <v>16</v>
      </c>
      <c r="L5" s="7" t="s">
        <v>17</v>
      </c>
      <c r="M5" s="7" t="s">
        <v>18</v>
      </c>
    </row>
    <row r="6" ht="16.5" spans="1:13">
      <c r="A6" s="8" t="s">
        <v>20</v>
      </c>
      <c r="B6" s="9">
        <f>C6-1</f>
        <v>54</v>
      </c>
      <c r="C6" s="9">
        <f>D6-2</f>
        <v>55</v>
      </c>
      <c r="D6" s="9">
        <v>57</v>
      </c>
      <c r="E6" s="9">
        <f>D6+2</f>
        <v>59</v>
      </c>
      <c r="F6" s="9">
        <f>E6+2</f>
        <v>61</v>
      </c>
      <c r="G6" s="9">
        <f>F6+1</f>
        <v>62</v>
      </c>
      <c r="H6" s="9">
        <f>G6+1</f>
        <v>63</v>
      </c>
      <c r="I6" s="11" t="s">
        <v>21</v>
      </c>
      <c r="J6" s="11" t="s">
        <v>21</v>
      </c>
      <c r="K6" s="11" t="s">
        <v>22</v>
      </c>
      <c r="L6" s="11" t="s">
        <v>21</v>
      </c>
      <c r="M6" s="11" t="s">
        <v>23</v>
      </c>
    </row>
    <row r="7" ht="16.5" spans="1:13">
      <c r="A7" s="8" t="s">
        <v>24</v>
      </c>
      <c r="B7" s="9">
        <f>C7-4</f>
        <v>82</v>
      </c>
      <c r="C7" s="9">
        <f>D7-4</f>
        <v>86</v>
      </c>
      <c r="D7" s="9">
        <v>90</v>
      </c>
      <c r="E7" s="9">
        <f>D7+4</f>
        <v>94</v>
      </c>
      <c r="F7" s="9">
        <f>E7+4</f>
        <v>98</v>
      </c>
      <c r="G7" s="9">
        <f>F7+6</f>
        <v>104</v>
      </c>
      <c r="H7" s="9">
        <f>G7+6</f>
        <v>110</v>
      </c>
      <c r="I7" s="11" t="s">
        <v>25</v>
      </c>
      <c r="J7" s="11" t="s">
        <v>26</v>
      </c>
      <c r="K7" s="11" t="s">
        <v>23</v>
      </c>
      <c r="L7" s="11" t="s">
        <v>27</v>
      </c>
      <c r="M7" s="11" t="s">
        <v>28</v>
      </c>
    </row>
    <row r="8" ht="16.5" spans="1:13">
      <c r="A8" s="8" t="s">
        <v>29</v>
      </c>
      <c r="B8" s="9">
        <f>C8-4</f>
        <v>86</v>
      </c>
      <c r="C8" s="9">
        <f>D8-4</f>
        <v>90</v>
      </c>
      <c r="D8" s="9">
        <v>94</v>
      </c>
      <c r="E8" s="9">
        <f>D8+4</f>
        <v>98</v>
      </c>
      <c r="F8" s="9">
        <f>E8+5</f>
        <v>103</v>
      </c>
      <c r="G8" s="9">
        <f>F8+6</f>
        <v>109</v>
      </c>
      <c r="H8" s="9">
        <f>G8+7</f>
        <v>116</v>
      </c>
      <c r="I8" s="11" t="s">
        <v>21</v>
      </c>
      <c r="J8" s="11" t="s">
        <v>30</v>
      </c>
      <c r="K8" s="11" t="s">
        <v>31</v>
      </c>
      <c r="L8" s="11" t="s">
        <v>21</v>
      </c>
      <c r="M8" s="11" t="s">
        <v>23</v>
      </c>
    </row>
    <row r="9" ht="16.5" spans="1:13">
      <c r="A9" s="8" t="s">
        <v>32</v>
      </c>
      <c r="B9" s="9">
        <f>C9-1</f>
        <v>35.5</v>
      </c>
      <c r="C9" s="9">
        <f>D9-1</f>
        <v>36.5</v>
      </c>
      <c r="D9" s="9">
        <v>37.5</v>
      </c>
      <c r="E9" s="9">
        <f>D9+1</f>
        <v>38.5</v>
      </c>
      <c r="F9" s="9">
        <f>E9+1</f>
        <v>39.5</v>
      </c>
      <c r="G9" s="9">
        <f>F9+1.2</f>
        <v>40.7</v>
      </c>
      <c r="H9" s="9">
        <f>G9+1.2</f>
        <v>41.9</v>
      </c>
      <c r="I9" s="11" t="s">
        <v>33</v>
      </c>
      <c r="J9" s="11" t="s">
        <v>34</v>
      </c>
      <c r="K9" s="11" t="s">
        <v>35</v>
      </c>
      <c r="L9" s="11" t="s">
        <v>36</v>
      </c>
      <c r="M9" s="11" t="s">
        <v>31</v>
      </c>
    </row>
    <row r="10" ht="16.5" spans="1:13">
      <c r="A10" s="8" t="s">
        <v>37</v>
      </c>
      <c r="B10" s="9">
        <f>C10-0.5</f>
        <v>15.5</v>
      </c>
      <c r="C10" s="9">
        <f>D10-0.5</f>
        <v>16</v>
      </c>
      <c r="D10" s="9">
        <v>16.5</v>
      </c>
      <c r="E10" s="9">
        <f t="shared" ref="E10:H10" si="0">D10+0.5</f>
        <v>17</v>
      </c>
      <c r="F10" s="9">
        <f t="shared" si="0"/>
        <v>17.5</v>
      </c>
      <c r="G10" s="9">
        <f t="shared" si="0"/>
        <v>18</v>
      </c>
      <c r="H10" s="9">
        <f t="shared" si="0"/>
        <v>18.5</v>
      </c>
      <c r="I10" s="11" t="s">
        <v>38</v>
      </c>
      <c r="J10" s="11" t="s">
        <v>34</v>
      </c>
      <c r="K10" s="11" t="s">
        <v>36</v>
      </c>
      <c r="L10" s="11" t="s">
        <v>39</v>
      </c>
      <c r="M10" s="11" t="s">
        <v>40</v>
      </c>
    </row>
    <row r="11" ht="16.5" spans="1:13">
      <c r="A11" s="8" t="s">
        <v>41</v>
      </c>
      <c r="B11" s="8">
        <f>C11-0.8</f>
        <v>14.9</v>
      </c>
      <c r="C11" s="8">
        <f>D11-0.8</f>
        <v>15.7</v>
      </c>
      <c r="D11" s="8">
        <v>16.5</v>
      </c>
      <c r="E11" s="8">
        <f>D11+0.8</f>
        <v>17.3</v>
      </c>
      <c r="F11" s="8">
        <f>E11+0.8</f>
        <v>18.1</v>
      </c>
      <c r="G11" s="8">
        <f>F11+1.1</f>
        <v>19.2</v>
      </c>
      <c r="H11" s="8">
        <f>G11+1.1</f>
        <v>20.3</v>
      </c>
      <c r="I11" s="11" t="s">
        <v>26</v>
      </c>
      <c r="J11" s="11" t="s">
        <v>42</v>
      </c>
      <c r="K11" s="11" t="s">
        <v>27</v>
      </c>
      <c r="L11" s="11" t="s">
        <v>43</v>
      </c>
      <c r="M11" s="11" t="s">
        <v>28</v>
      </c>
    </row>
    <row r="12" ht="16.5" spans="1:13">
      <c r="A12" s="8" t="s">
        <v>44</v>
      </c>
      <c r="B12" s="10">
        <f>C12-0.7</f>
        <v>13.6</v>
      </c>
      <c r="C12" s="10">
        <f>D12-0.7</f>
        <v>14.3</v>
      </c>
      <c r="D12" s="10">
        <v>15</v>
      </c>
      <c r="E12" s="10">
        <f>D12+0.7</f>
        <v>15.7</v>
      </c>
      <c r="F12" s="10">
        <f>E12+0.7</f>
        <v>16.4</v>
      </c>
      <c r="G12" s="10">
        <f>F12+0.95</f>
        <v>17.35</v>
      </c>
      <c r="H12" s="10">
        <f>G12+0.95</f>
        <v>18.3</v>
      </c>
      <c r="I12" s="11" t="s">
        <v>25</v>
      </c>
      <c r="J12" s="11" t="s">
        <v>21</v>
      </c>
      <c r="K12" s="11" t="s">
        <v>42</v>
      </c>
      <c r="L12" s="11" t="s">
        <v>21</v>
      </c>
      <c r="M12" s="11" t="s">
        <v>42</v>
      </c>
    </row>
  </sheetData>
  <mergeCells count="4">
    <mergeCell ref="A1:H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2023-01-04T02:17:06Z</dcterms:created>
  <dcterms:modified xsi:type="dcterms:W3CDTF">2023-01-04T02:21:01Z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51C2AF18881E45419986E9FE3B478327</vt:lpwstr>
  </property>
  <property fmtid="{D5CDD505-2E9C-101B-9397-08002B2CF9AE}" pid="3" name="KSOProductBuildVer">
    <vt:lpwstr>2052-11.1.0.12980</vt:lpwstr>
  </property>
</Properties>
</file>