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BL81749\12-31日尾期1200件\"/>
    </mc:Choice>
  </mc:AlternateContent>
  <xr:revisionPtr revIDLastSave="0" documentId="13_ncr:1_{2FBA4F16-BE99-47D2-8B38-3EF574DAD269}" xr6:coauthVersionLast="47" xr6:coauthVersionMax="47" xr10:uidLastSave="{00000000-0000-0000-0000-000000000000}"/>
  <bookViews>
    <workbookView xWindow="-120" yWindow="-120" windowWidth="20730" windowHeight="11160" tabRatio="830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2" i="15" l="1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<sst xmlns="http://schemas.openxmlformats.org/spreadsheetml/2006/main" count="884" uniqueCount="347">
  <si>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</si>
  <si>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</si>
  <si>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</si>
  <si>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</si>
  <si>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</si>
  <si>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</si>
  <si>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</si>
  <si>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</si>
  <si>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</si>
  <si>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</si>
  <si>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</si>
  <si>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</si>
  <si>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</si>
  <si>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</si>
  <si>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</si>
  <si>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</si>
  <si>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</si>
  <si>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</si>
  <si>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</si>
  <si>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</si>
  <si>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</si>
  <si>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</si>
  <si>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</si>
  <si>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</si>
  <si>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</si>
  <si>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</si>
  <si>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</si>
  <si>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</si>
  <si>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</si>
  <si>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</si>
  <si>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</si>
  <si>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</si>
  <si>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</si>
  <si>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</si>
  <si>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</si>
  <si>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</si>
  <si>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</si>
  <si>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</si>
  <si>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</si>
  <si>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</si>
  <si>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</si>
  <si>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</si>
  <si>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</si>
  <si>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</si>
  <si>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</si>
  <si>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</si>
  <si>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</si>
  <si>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</si>
  <si>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</si>
  <si>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</si>
  <si>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</si>
  <si>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</si>
  <si>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</si>
  <si>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</si>
  <si>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</si>
  <si>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</si>
  <si>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</si>
  <si>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</si>
  <si>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</si>
  <si>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</si>
  <si>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</si>
  <si>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</si>
  <si>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</si>
  <si>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</si>
  <si>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</si>
  <si>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</si>
  <si>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</si>
  <si>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</si>
  <si>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</si>
  <si>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</si>
  <si>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</si>
  <si>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</si>
  <si>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</si>
  <si>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</si>
  <si>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</si>
  <si>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</si>
  <si>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</si>
  <si>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</si>
  <si>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</si>
  <si>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</si>
  <si>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</si>
  <si>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</si>
  <si>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</si>
  <si>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</si>
  <si>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</si>
  <si>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</si>
  <si>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</si>
  <si>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</si>
  <si>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</si>
  <si>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</si>
  <si>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</si>
  <si>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</si>
  <si>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</si>
  <si>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</si>
  <si>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</si>
  <si>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</si>
  <si>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</si>
  <si>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</si>
  <si>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</si>
  <si>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</si>
  <si>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</si>
  <si>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</si>
  <si>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</si>
  <si>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</si>
  <si>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</si>
  <si>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</si>
  <si>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</si>
  <si>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</si>
  <si>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</si>
  <si>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</si>
  <si>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</si>
  <si>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</si>
  <si>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</si>
  <si>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</si>
  <si>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</si>
  <si>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</si>
  <si>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</si>
  <si>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</si>
  <si>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</si>
  <si>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</si>
  <si>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</si>
  <si>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</si>
  <si>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</si>
  <si>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</si>
  <si>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</si>
  <si>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</si>
  <si>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</si>
  <si>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</si>
  <si>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</si>
  <si>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</si>
  <si>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</si>
  <si>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</si>
  <si>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</si>
  <si>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</si>
  <si>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</si>
  <si>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</si>
  <si>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</si>
  <si>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</si>
  <si>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</si>
  <si>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</si>
  <si>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</si>
  <si>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</si>
  <si>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</si>
  <si>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</si>
  <si>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</si>
  <si>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</si>
  <si>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</si>
  <si>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</si>
  <si>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</si>
  <si>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</si>
  <si>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</si>
  <si>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</si>
  <si>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</si>
  <si>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</si>
  <si>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</si>
  <si>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</si>
  <si>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</si>
  <si>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</si>
  <si>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</si>
  <si>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</si>
  <si>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</si>
  <si>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</si>
  <si>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</si>
  <si>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</si>
  <si>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</si>
  <si>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</si>
  <si>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</si>
  <si>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</si>
  <si>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</si>
  <si>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</si>
  <si>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</si>
  <si>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</si>
  <si>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</si>
  <si>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</si>
  <si>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</si>
  <si>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</si>
  <si>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</si>
  <si>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</si>
  <si>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</si>
  <si>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</si>
  <si>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</si>
  <si>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</si>
  <si>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</si>
  <si>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</si>
  <si>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</si>
  <si>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</si>
  <si>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</si>
  <si>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</si>
  <si>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</si>
  <si>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</si>
  <si>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</si>
  <si>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</si>
  <si>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</si>
  <si>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</si>
  <si>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</si>
  <si>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</si>
  <si>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</si>
  <si>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</si>
  <si>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</si>
  <si>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</si>
  <si>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</si>
  <si>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</si>
  <si>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</si>
  <si>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</si>
  <si>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</si>
  <si>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</si>
  <si>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</si>
  <si>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</si>
  <si>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</si>
  <si>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</si>
  <si>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</si>
  <si>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</si>
  <si>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</si>
  <si>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221025098S</t>
  </si>
  <si>
    <t>冰氧酷珠地</t>
  </si>
  <si>
    <t>雪松石</t>
  </si>
  <si>
    <t>TAJJBL81749/TAJJAL81549</t>
  </si>
  <si>
    <t>源莱美</t>
  </si>
  <si>
    <t>YES</t>
  </si>
  <si>
    <t>221025097F1</t>
  </si>
  <si>
    <t>高级灰</t>
  </si>
  <si>
    <t>TAJJBL81749</t>
  </si>
  <si>
    <t>黑色</t>
  </si>
  <si>
    <t>221022083D</t>
  </si>
  <si>
    <t>迷雾绿</t>
  </si>
  <si>
    <t>TAJJAL81549</t>
  </si>
  <si>
    <t>白色</t>
  </si>
  <si>
    <t>TAJJAL81549/TAJJAL82550</t>
  </si>
  <si>
    <t>微光绿</t>
  </si>
  <si>
    <t>TAJJAL82550</t>
  </si>
  <si>
    <t>薄滕紫</t>
  </si>
  <si>
    <t>制表时间：2022年10月30日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</si>
  <si>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</si>
  <si>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</si>
  <si>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</si>
  <si>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</si>
  <si>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</si>
  <si>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</si>
  <si>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</si>
  <si>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</si>
  <si>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</si>
  <si>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</si>
  <si>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制表时间：2022年11月2日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</si>
  <si>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</si>
  <si>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</si>
  <si>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</si>
  <si>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</si>
  <si>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</si>
  <si>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</si>
  <si>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</si>
  <si>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</si>
  <si>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</si>
  <si>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</si>
  <si>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</si>
  <si>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</si>
  <si>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</si>
  <si>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</si>
  <si>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</si>
  <si>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</si>
  <si>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</si>
  <si>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</si>
  <si>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</si>
  <si>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</si>
  <si>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</si>
  <si>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</si>
  <si>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</si>
  <si>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</si>
  <si>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</si>
  <si>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</si>
  <si>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</si>
  <si>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</si>
  <si>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</si>
  <si>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</si>
  <si>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</si>
  <si>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</si>
  <si>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</si>
  <si>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</si>
  <si>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</si>
  <si>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</si>
  <si>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</si>
  <si>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左前胸/后领下</t>
  </si>
  <si>
    <t>绣花</t>
  </si>
  <si>
    <t>热转印</t>
  </si>
  <si>
    <t>未脱色</t>
  </si>
  <si>
    <t>领子/门筒/袖口</t>
  </si>
  <si>
    <t>生沾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</si>
  <si>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</si>
  <si>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</si>
  <si>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</si>
  <si>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</si>
  <si>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</si>
  <si>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</si>
  <si>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电商</t>
    <phoneticPr fontId="31" type="noConversion"/>
  </si>
  <si>
    <t>佛山源莱美</t>
    <phoneticPr fontId="31" type="noConversion"/>
  </si>
  <si>
    <t>佛山航宇达-友途</t>
    <phoneticPr fontId="31" type="noConversion"/>
  </si>
  <si>
    <t>TAJJBL81749</t>
    <phoneticPr fontId="31" type="noConversion"/>
  </si>
  <si>
    <t>男士Polo短袖T恤</t>
    <phoneticPr fontId="31" type="noConversion"/>
  </si>
  <si>
    <t>确认资料缺失内容说明：资料不全</t>
    <phoneticPr fontId="31" type="noConversion"/>
  </si>
  <si>
    <t>黑色</t>
    <phoneticPr fontId="31" type="noConversion"/>
  </si>
  <si>
    <t>高级灰</t>
    <phoneticPr fontId="31" type="noConversion"/>
  </si>
  <si>
    <t>雪松石</t>
    <phoneticPr fontId="31" type="noConversion"/>
  </si>
  <si>
    <t>冷木灰</t>
    <phoneticPr fontId="31" type="noConversion"/>
  </si>
  <si>
    <t>大货首件是黑色</t>
    <phoneticPr fontId="31" type="noConversion"/>
  </si>
  <si>
    <t>佛山友途</t>
    <phoneticPr fontId="31" type="noConversion"/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</si>
  <si>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</si>
  <si>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</si>
  <si>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</si>
  <si>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</si>
  <si>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</si>
  <si>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</si>
  <si>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</si>
  <si>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</si>
  <si>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摆围</t>
  </si>
  <si>
    <t>肩宽</t>
  </si>
  <si>
    <t>肩点短袖长</t>
  </si>
  <si>
    <t>袖肥/2（参考值）</t>
  </si>
  <si>
    <t>短袖口/2</t>
  </si>
  <si>
    <t>领围</t>
  </si>
  <si>
    <t>+0</t>
    <phoneticPr fontId="31" type="noConversion"/>
  </si>
  <si>
    <t>+2</t>
    <phoneticPr fontId="31" type="noConversion"/>
  </si>
  <si>
    <t>+1.2</t>
    <phoneticPr fontId="31" type="noConversion"/>
  </si>
  <si>
    <t>-0.5</t>
    <phoneticPr fontId="31" type="noConversion"/>
  </si>
  <si>
    <t>-1.5</t>
    <phoneticPr fontId="31" type="noConversion"/>
  </si>
  <si>
    <t>XXXL</t>
    <phoneticPr fontId="31" type="noConversion"/>
  </si>
  <si>
    <t>-0.7</t>
    <phoneticPr fontId="31" type="noConversion"/>
  </si>
  <si>
    <t>+3</t>
    <phoneticPr fontId="31" type="noConversion"/>
  </si>
  <si>
    <t>-2</t>
    <phoneticPr fontId="31" type="noConversion"/>
  </si>
  <si>
    <t>大货首件</t>
    <phoneticPr fontId="31" type="noConversion"/>
  </si>
  <si>
    <t>男士短袖T恤</t>
    <phoneticPr fontId="31" type="noConversion"/>
  </si>
  <si>
    <t>天津</t>
    <phoneticPr fontId="31" type="noConversion"/>
  </si>
  <si>
    <t>齐色齐号抽验80件</t>
    <phoneticPr fontId="31" type="noConversion"/>
  </si>
  <si>
    <t>李波</t>
    <phoneticPr fontId="31" type="noConversion"/>
  </si>
  <si>
    <t>XXL</t>
    <phoneticPr fontId="31" type="noConversion"/>
  </si>
  <si>
    <t>+1</t>
    <phoneticPr fontId="31" type="noConversion"/>
  </si>
  <si>
    <t>+0.2</t>
    <phoneticPr fontId="31" type="noConversion"/>
  </si>
  <si>
    <t>-1</t>
    <phoneticPr fontId="31" type="noConversion"/>
  </si>
  <si>
    <t>+0.8</t>
    <phoneticPr fontId="31" type="noConversion"/>
  </si>
  <si>
    <t>-0.2</t>
    <phoneticPr fontId="31" type="noConversion"/>
  </si>
  <si>
    <t>+0.5</t>
    <phoneticPr fontId="31" type="noConversion"/>
  </si>
  <si>
    <t>+0.4</t>
    <phoneticPr fontId="31" type="noConversion"/>
  </si>
  <si>
    <t>-0.8</t>
    <phoneticPr fontId="31" type="noConversion"/>
  </si>
  <si>
    <t>-0.3</t>
    <phoneticPr fontId="31" type="noConversion"/>
  </si>
  <si>
    <t>袖口左右不平齐，</t>
    <phoneticPr fontId="31" type="noConversion"/>
  </si>
  <si>
    <t>面布脏污</t>
    <phoneticPr fontId="31" type="noConversion"/>
  </si>
  <si>
    <t>侧下摆压线断线</t>
    <phoneticPr fontId="31" type="noConversion"/>
  </si>
  <si>
    <t>张超</t>
    <phoneticPr fontId="31" type="noConversion"/>
  </si>
  <si>
    <t>尾期验货，抽验80件，不良品3件，验货合格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</si>
</sst>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sz val="1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</cellStyleXfs>
  <cellXfs count="41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176" fontId="14" fillId="3" borderId="2" xfId="1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right" vertical="center"/>
    </xf>
    <xf numFmtId="0" fontId="12" fillId="3" borderId="12" xfId="3" applyFont="1" applyFill="1" applyBorder="1"/>
    <xf numFmtId="49" fontId="12" fillId="3" borderId="13" xfId="3" applyNumberFormat="1" applyFont="1" applyFill="1" applyBorder="1" applyAlignment="1">
      <alignment horizontal="center"/>
    </xf>
    <xf numFmtId="49" fontId="12" fillId="3" borderId="13" xfId="3" applyNumberFormat="1" applyFont="1" applyFill="1" applyBorder="1" applyAlignment="1">
      <alignment horizontal="right"/>
    </xf>
    <xf numFmtId="49" fontId="12" fillId="3" borderId="13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6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7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2" fillId="3" borderId="13" xfId="4" applyNumberFormat="1" applyFont="1" applyFill="1" applyBorder="1" applyAlignment="1">
      <alignment horizontal="center" vertical="center"/>
    </xf>
    <xf numFmtId="49" fontId="12" fillId="3" borderId="18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center" vertical="center"/>
    </xf>
    <xf numFmtId="0" fontId="18" fillId="0" borderId="21" xfId="2" applyFont="1" applyBorder="1">
      <alignment vertical="center"/>
    </xf>
    <xf numFmtId="0" fontId="18" fillId="0" borderId="22" xfId="2" applyFont="1" applyBorder="1">
      <alignment vertical="center"/>
    </xf>
    <xf numFmtId="0" fontId="14" fillId="0" borderId="23" xfId="2" applyFont="1" applyBorder="1" applyAlignment="1">
      <alignment horizontal="center" vertical="center"/>
    </xf>
    <xf numFmtId="0" fontId="18" fillId="0" borderId="23" xfId="2" applyFont="1" applyBorder="1">
      <alignment vertical="center"/>
    </xf>
    <xf numFmtId="0" fontId="18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right" vertical="center"/>
    </xf>
    <xf numFmtId="0" fontId="18" fillId="0" borderId="23" xfId="2" applyFont="1" applyBorder="1" applyAlignment="1">
      <alignment horizontal="left" vertical="center"/>
    </xf>
    <xf numFmtId="0" fontId="18" fillId="0" borderId="24" xfId="2" applyFont="1" applyBorder="1">
      <alignment vertical="center"/>
    </xf>
    <xf numFmtId="0" fontId="18" fillId="0" borderId="25" xfId="2" applyFont="1" applyBorder="1">
      <alignment vertical="center"/>
    </xf>
    <xf numFmtId="0" fontId="8" fillId="0" borderId="25" xfId="2" applyFont="1" applyBorder="1">
      <alignment vertical="center"/>
    </xf>
    <xf numFmtId="0" fontId="8" fillId="0" borderId="25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18" fillId="0" borderId="20" xfId="2" applyFont="1" applyBorder="1">
      <alignment vertical="center"/>
    </xf>
    <xf numFmtId="0" fontId="8" fillId="0" borderId="23" xfId="2" applyFont="1" applyBorder="1" applyAlignment="1">
      <alignment horizontal="left" vertical="center"/>
    </xf>
    <xf numFmtId="0" fontId="8" fillId="0" borderId="23" xfId="2" applyFont="1" applyBorder="1">
      <alignment vertical="center"/>
    </xf>
    <xf numFmtId="0" fontId="18" fillId="0" borderId="21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58" fontId="8" fillId="0" borderId="25" xfId="2" applyNumberFormat="1" applyFont="1" applyBorder="1">
      <alignment vertical="center"/>
    </xf>
    <xf numFmtId="0" fontId="8" fillId="0" borderId="37" xfId="2" applyFont="1" applyBorder="1" applyAlignment="1">
      <alignment horizontal="left" vertical="center"/>
    </xf>
    <xf numFmtId="0" fontId="8" fillId="0" borderId="38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22" xfId="2" applyFont="1" applyBorder="1">
      <alignment vertical="center"/>
    </xf>
    <xf numFmtId="0" fontId="14" fillId="0" borderId="23" xfId="2" applyFont="1" applyBorder="1">
      <alignment vertical="center"/>
    </xf>
    <xf numFmtId="0" fontId="14" fillId="0" borderId="37" xfId="2" applyFont="1" applyBorder="1">
      <alignment vertical="center"/>
    </xf>
    <xf numFmtId="0" fontId="13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0" xfId="2" applyFont="1" applyBorder="1">
      <alignment vertical="center"/>
    </xf>
    <xf numFmtId="0" fontId="16" fillId="0" borderId="21" xfId="2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6" fillId="0" borderId="21" xfId="2" applyBorder="1">
      <alignment vertical="center"/>
    </xf>
    <xf numFmtId="0" fontId="13" fillId="0" borderId="21" xfId="2" applyFont="1" applyBorder="1">
      <alignment vertical="center"/>
    </xf>
    <xf numFmtId="0" fontId="16" fillId="0" borderId="23" xfId="2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6" fillId="0" borderId="23" xfId="2" applyBorder="1">
      <alignment vertical="center"/>
    </xf>
    <xf numFmtId="0" fontId="13" fillId="0" borderId="23" xfId="2" applyFont="1" applyBorder="1">
      <alignment vertical="center"/>
    </xf>
    <xf numFmtId="0" fontId="14" fillId="0" borderId="25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9" fillId="0" borderId="44" xfId="2" applyFont="1" applyBorder="1">
      <alignment vertical="center"/>
    </xf>
    <xf numFmtId="0" fontId="19" fillId="0" borderId="45" xfId="2" applyFont="1" applyBorder="1">
      <alignment vertical="center"/>
    </xf>
    <xf numFmtId="0" fontId="14" fillId="0" borderId="45" xfId="2" applyFont="1" applyBorder="1">
      <alignment vertical="center"/>
    </xf>
    <xf numFmtId="58" fontId="16" fillId="0" borderId="45" xfId="2" applyNumberFormat="1" applyBorder="1">
      <alignment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2" fillId="3" borderId="53" xfId="3" applyFont="1" applyFill="1" applyBorder="1"/>
    <xf numFmtId="49" fontId="12" fillId="3" borderId="3" xfId="3" applyNumberFormat="1" applyFont="1" applyFill="1" applyBorder="1" applyAlignment="1">
      <alignment horizontal="center"/>
    </xf>
    <xf numFmtId="49" fontId="12" fillId="3" borderId="3" xfId="3" applyNumberFormat="1" applyFont="1" applyFill="1" applyBorder="1" applyAlignment="1">
      <alignment horizontal="right"/>
    </xf>
    <xf numFmtId="49" fontId="12" fillId="3" borderId="3" xfId="3" applyNumberFormat="1" applyFont="1" applyFill="1" applyBorder="1" applyAlignment="1">
      <alignment horizontal="right" vertical="center"/>
    </xf>
    <xf numFmtId="0" fontId="11" fillId="3" borderId="54" xfId="3" applyFont="1" applyFill="1" applyBorder="1"/>
    <xf numFmtId="0" fontId="12" fillId="3" borderId="54" xfId="3" applyFont="1" applyFill="1" applyBorder="1"/>
    <xf numFmtId="0" fontId="0" fillId="3" borderId="54" xfId="4" applyFont="1" applyFill="1" applyBorder="1">
      <alignment vertical="center"/>
    </xf>
    <xf numFmtId="49" fontId="12" fillId="3" borderId="58" xfId="3" applyNumberFormat="1" applyFont="1" applyFill="1" applyBorder="1" applyAlignment="1">
      <alignment horizontal="center"/>
    </xf>
    <xf numFmtId="49" fontId="12" fillId="3" borderId="59" xfId="3" applyNumberFormat="1" applyFont="1" applyFill="1" applyBorder="1" applyAlignment="1">
      <alignment horizontal="center"/>
    </xf>
    <xf numFmtId="49" fontId="12" fillId="3" borderId="60" xfId="4" applyNumberFormat="1" applyFont="1" applyFill="1" applyBorder="1" applyAlignment="1">
      <alignment horizontal="center" vertical="center"/>
    </xf>
    <xf numFmtId="49" fontId="12" fillId="3" borderId="61" xfId="3" applyNumberFormat="1" applyFont="1" applyFill="1" applyBorder="1" applyAlignment="1">
      <alignment horizontal="center"/>
    </xf>
    <xf numFmtId="49" fontId="12" fillId="3" borderId="62" xfId="3" applyNumberFormat="1" applyFont="1" applyFill="1" applyBorder="1" applyAlignment="1">
      <alignment horizontal="center"/>
    </xf>
    <xf numFmtId="0" fontId="13" fillId="0" borderId="24" xfId="2" applyFont="1" applyBorder="1">
      <alignment vertical="center"/>
    </xf>
    <xf numFmtId="0" fontId="13" fillId="0" borderId="47" xfId="2" applyFont="1" applyBorder="1">
      <alignment vertical="center"/>
    </xf>
    <xf numFmtId="0" fontId="16" fillId="0" borderId="48" xfId="2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6" fillId="0" borderId="48" xfId="2" applyBorder="1">
      <alignment vertical="center"/>
    </xf>
    <xf numFmtId="0" fontId="13" fillId="0" borderId="48" xfId="2" applyFont="1" applyBorder="1">
      <alignment vertical="center"/>
    </xf>
    <xf numFmtId="0" fontId="13" fillId="0" borderId="47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6" fillId="0" borderId="48" xfId="2" applyBorder="1" applyAlignment="1">
      <alignment horizontal="center" vertical="center"/>
    </xf>
    <xf numFmtId="0" fontId="16" fillId="0" borderId="23" xfId="2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9" fontId="14" fillId="0" borderId="23" xfId="2" applyNumberFormat="1" applyFont="1" applyBorder="1" applyAlignment="1">
      <alignment horizontal="center" vertical="center"/>
    </xf>
    <xf numFmtId="0" fontId="19" fillId="0" borderId="42" xfId="2" applyFont="1" applyBorder="1">
      <alignment vertical="center"/>
    </xf>
    <xf numFmtId="0" fontId="19" fillId="0" borderId="43" xfId="2" applyFont="1" applyBorder="1">
      <alignment vertical="center"/>
    </xf>
    <xf numFmtId="0" fontId="14" fillId="0" borderId="68" xfId="2" applyFont="1" applyBorder="1">
      <alignment vertical="center"/>
    </xf>
    <xf numFmtId="0" fontId="19" fillId="0" borderId="68" xfId="2" applyFont="1" applyBorder="1">
      <alignment vertical="center"/>
    </xf>
    <xf numFmtId="58" fontId="16" fillId="0" borderId="43" xfId="2" applyNumberFormat="1" applyBorder="1">
      <alignment vertical="center"/>
    </xf>
    <xf numFmtId="0" fontId="16" fillId="0" borderId="68" xfId="2" applyBorder="1">
      <alignment vertical="center"/>
    </xf>
    <xf numFmtId="0" fontId="14" fillId="0" borderId="52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32" fillId="0" borderId="22" xfId="2" applyFont="1" applyBorder="1" applyAlignment="1">
      <alignment horizontal="left" vertical="center"/>
    </xf>
    <xf numFmtId="0" fontId="35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4" fillId="3" borderId="16" xfId="3" applyFont="1" applyFill="1" applyBorder="1" applyAlignment="1">
      <alignment horizontal="center" vertical="center"/>
    </xf>
    <xf numFmtId="49" fontId="38" fillId="3" borderId="17" xfId="4" applyNumberFormat="1" applyFont="1" applyFill="1" applyBorder="1" applyAlignment="1">
      <alignment horizontal="center" vertical="center"/>
    </xf>
    <xf numFmtId="49" fontId="34" fillId="3" borderId="55" xfId="4" applyNumberFormat="1" applyFont="1" applyFill="1" applyBorder="1" applyAlignment="1">
      <alignment horizontal="center" vertical="center"/>
    </xf>
    <xf numFmtId="49" fontId="38" fillId="3" borderId="15" xfId="4" applyNumberFormat="1" applyFont="1" applyFill="1" applyBorder="1" applyAlignment="1">
      <alignment horizontal="center" vertical="center"/>
    </xf>
    <xf numFmtId="49" fontId="34" fillId="3" borderId="15" xfId="4" applyNumberFormat="1" applyFont="1" applyFill="1" applyBorder="1" applyAlignment="1">
      <alignment horizontal="center" vertical="center"/>
    </xf>
    <xf numFmtId="49" fontId="34" fillId="3" borderId="57" xfId="4" applyNumberFormat="1" applyFont="1" applyFill="1" applyBorder="1" applyAlignment="1">
      <alignment horizontal="center" vertical="center"/>
    </xf>
    <xf numFmtId="49" fontId="34" fillId="7" borderId="56" xfId="4" applyNumberFormat="1" applyFont="1" applyFill="1" applyBorder="1" applyAlignment="1">
      <alignment horizontal="center" vertical="center"/>
    </xf>
    <xf numFmtId="0" fontId="34" fillId="3" borderId="2" xfId="3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49" fontId="34" fillId="3" borderId="5" xfId="4" applyNumberFormat="1" applyFont="1" applyFill="1" applyBorder="1" applyAlignment="1">
      <alignment horizontal="center" vertical="center"/>
    </xf>
    <xf numFmtId="49" fontId="38" fillId="7" borderId="5" xfId="4" applyNumberFormat="1" applyFont="1" applyFill="1" applyBorder="1" applyAlignment="1">
      <alignment horizontal="center" vertical="center"/>
    </xf>
    <xf numFmtId="49" fontId="34" fillId="7" borderId="5" xfId="4" applyNumberFormat="1" applyFont="1" applyFill="1" applyBorder="1" applyAlignment="1">
      <alignment horizontal="center" vertical="center"/>
    </xf>
    <xf numFmtId="49" fontId="34" fillId="3" borderId="61" xfId="3" applyNumberFormat="1" applyFont="1" applyFill="1" applyBorder="1" applyAlignment="1">
      <alignment horizontal="center"/>
    </xf>
    <xf numFmtId="0" fontId="40" fillId="0" borderId="21" xfId="2" applyFont="1" applyBorder="1">
      <alignment vertical="center"/>
    </xf>
    <xf numFmtId="0" fontId="40" fillId="0" borderId="25" xfId="2" applyFont="1" applyBorder="1">
      <alignment vertical="center"/>
    </xf>
    <xf numFmtId="49" fontId="34" fillId="3" borderId="2" xfId="4" applyNumberFormat="1" applyFont="1" applyFill="1" applyBorder="1" applyAlignment="1">
      <alignment horizontal="center" vertical="center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top"/>
    </xf>
    <xf numFmtId="0" fontId="32" fillId="0" borderId="43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6" fillId="0" borderId="43" xfId="2" applyBorder="1" applyAlignment="1">
      <alignment horizontal="center" vertical="center"/>
    </xf>
    <xf numFmtId="0" fontId="16" fillId="0" borderId="49" xfId="2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32" fillId="0" borderId="23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7" xfId="2" applyNumberFormat="1" applyFont="1" applyBorder="1" applyAlignment="1">
      <alignment horizontal="center" vertical="center"/>
    </xf>
    <xf numFmtId="0" fontId="14" fillId="0" borderId="28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4" fillId="0" borderId="25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14" fontId="14" fillId="0" borderId="25" xfId="2" applyNumberFormat="1" applyFont="1" applyBorder="1" applyAlignment="1">
      <alignment horizontal="center" vertical="center"/>
    </xf>
    <xf numFmtId="14" fontId="14" fillId="0" borderId="38" xfId="2" applyNumberFormat="1" applyFont="1" applyBorder="1" applyAlignment="1">
      <alignment horizontal="center" vertical="center"/>
    </xf>
    <xf numFmtId="0" fontId="33" fillId="0" borderId="63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 wrapText="1"/>
    </xf>
    <xf numFmtId="0" fontId="13" fillId="0" borderId="34" xfId="2" applyFont="1" applyBorder="1" applyAlignment="1">
      <alignment horizontal="left" vertical="center" wrapText="1"/>
    </xf>
    <xf numFmtId="0" fontId="13" fillId="0" borderId="41" xfId="2" applyFont="1" applyBorder="1" applyAlignment="1">
      <alignment horizontal="left" vertical="center" wrapText="1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9" fontId="32" fillId="0" borderId="32" xfId="2" applyNumberFormat="1" applyFont="1" applyBorder="1" applyAlignment="1">
      <alignment horizontal="left" vertical="center"/>
    </xf>
    <xf numFmtId="9" fontId="14" fillId="0" borderId="27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33" xfId="2" applyNumberFormat="1" applyFont="1" applyBorder="1" applyAlignment="1">
      <alignment horizontal="left" vertical="center"/>
    </xf>
    <xf numFmtId="9" fontId="14" fillId="0" borderId="34" xfId="2" applyNumberFormat="1" applyFont="1" applyBorder="1" applyAlignment="1">
      <alignment horizontal="left" vertical="center"/>
    </xf>
    <xf numFmtId="9" fontId="14" fillId="0" borderId="41" xfId="2" applyNumberFormat="1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6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4" fillId="0" borderId="66" xfId="2" applyFont="1" applyBorder="1" applyAlignment="1">
      <alignment horizontal="left" vertical="center"/>
    </xf>
    <xf numFmtId="0" fontId="14" fillId="0" borderId="67" xfId="2" applyFont="1" applyBorder="1" applyAlignment="1">
      <alignment horizontal="left" vertical="center"/>
    </xf>
    <xf numFmtId="0" fontId="14" fillId="0" borderId="70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23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71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4" fillId="0" borderId="63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69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34" fillId="3" borderId="10" xfId="2" applyFont="1" applyFill="1" applyBorder="1" applyAlignment="1">
      <alignment horizontal="center" vertical="center"/>
    </xf>
    <xf numFmtId="0" fontId="12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5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20" fillId="0" borderId="19" xfId="2" applyFont="1" applyBorder="1" applyAlignment="1">
      <alignment horizontal="center" vertical="top"/>
    </xf>
    <xf numFmtId="0" fontId="14" fillId="0" borderId="23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8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8" fillId="0" borderId="30" xfId="2" applyFont="1" applyBorder="1" applyAlignment="1">
      <alignment horizontal="left" vertical="center"/>
    </xf>
    <xf numFmtId="0" fontId="8" fillId="0" borderId="29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8" fillId="0" borderId="37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4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9" fillId="0" borderId="47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6" fillId="0" borderId="45" xfId="2" applyBorder="1" applyAlignment="1">
      <alignment horizontal="center" vertical="center"/>
    </xf>
    <xf numFmtId="0" fontId="16" fillId="0" borderId="50" xfId="2" applyBorder="1" applyAlignment="1">
      <alignment horizontal="center" vertical="center"/>
    </xf>
    <xf numFmtId="0" fontId="17" fillId="0" borderId="19" xfId="2" applyFont="1" applyBorder="1" applyAlignment="1">
      <alignment horizontal="center" vertical="top"/>
    </xf>
    <xf numFmtId="0" fontId="32" fillId="0" borderId="21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40" fillId="0" borderId="21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58" fontId="8" fillId="0" borderId="23" xfId="2" applyNumberFormat="1" applyFont="1" applyBorder="1" applyAlignment="1">
      <alignment horizontal="center" vertical="center"/>
    </xf>
    <xf numFmtId="0" fontId="40" fillId="0" borderId="23" xfId="2" applyFont="1" applyBorder="1" applyAlignment="1">
      <alignment horizontal="center" vertical="center"/>
    </xf>
    <xf numFmtId="0" fontId="14" fillId="0" borderId="25" xfId="2" applyFont="1" applyBorder="1" applyAlignment="1">
      <alignment horizontal="right" vertical="center"/>
    </xf>
    <xf numFmtId="0" fontId="18" fillId="0" borderId="25" xfId="2" applyFont="1" applyBorder="1" applyAlignment="1">
      <alignment horizontal="left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40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left" vertical="center"/>
    </xf>
    <xf numFmtId="0" fontId="8" fillId="0" borderId="37" xfId="2" applyFont="1" applyBorder="1" applyAlignment="1">
      <alignment horizontal="left" vertical="center"/>
    </xf>
    <xf numFmtId="0" fontId="8" fillId="0" borderId="40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 wrapText="1"/>
    </xf>
    <xf numFmtId="0" fontId="8" fillId="0" borderId="23" xfId="2" applyFont="1" applyBorder="1" applyAlignment="1">
      <alignment horizontal="left" vertical="center" wrapText="1"/>
    </xf>
    <xf numFmtId="0" fontId="8" fillId="0" borderId="37" xfId="2" applyFont="1" applyBorder="1" applyAlignment="1">
      <alignment horizontal="left" vertical="center" wrapText="1"/>
    </xf>
    <xf numFmtId="0" fontId="16" fillId="0" borderId="25" xfId="2" applyBorder="1" applyAlignment="1">
      <alignment horizontal="center" vertical="center"/>
    </xf>
    <xf numFmtId="0" fontId="16" fillId="0" borderId="38" xfId="2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32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6" fillId="0" borderId="30" xfId="2" applyBorder="1" applyAlignment="1">
      <alignment horizontal="left" vertical="center"/>
    </xf>
    <xf numFmtId="0" fontId="16" fillId="0" borderId="29" xfId="2" applyBorder="1" applyAlignment="1">
      <alignment horizontal="left" vertical="center"/>
    </xf>
    <xf numFmtId="0" fontId="16" fillId="0" borderId="40" xfId="2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8" fillId="0" borderId="41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8" fillId="0" borderId="25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0" fillId="0" borderId="25" xfId="2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checked="Checked" noThreeD="1"/>
</file>

<file path=xl/ctrlProps/ctrlProp35.xml><?xml version="1.0" encoding="utf-8"?>
<formControlPr xmlns="http://schemas.microsoft.com/office/spreadsheetml/2009/9/main" objectType="CheckBox" checked="Checked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501900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451100" y="2914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374900" y="2914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3276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501900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63" customWidth="1"/>
    <col min="3" max="3" width="10.125" customWidth="1"/>
  </cols>
  <sheetData>
    <row r="1" spans="1:2" ht="21" customHeight="1">
      <c r="A1" s="164"/>
      <c r="B1" s="165" t="s">
        <v>0</v>
      </c>
    </row>
    <row r="2" spans="1:2">
      <c r="A2" s="5">
        <v>1</v>
      </c>
      <c r="B2" s="166" t="s">
        <v>1</v>
      </c>
    </row>
    <row r="3" spans="1:2">
      <c r="A3" s="5">
        <v>2</v>
      </c>
      <c r="B3" s="166" t="s">
        <v>2</v>
      </c>
    </row>
    <row r="4" spans="1:2">
      <c r="A4" s="5">
        <v>3</v>
      </c>
      <c r="B4" s="166" t="s">
        <v>3</v>
      </c>
    </row>
    <row r="5" spans="1:2">
      <c r="A5" s="5">
        <v>4</v>
      </c>
      <c r="B5" s="166" t="s">
        <v>4</v>
      </c>
    </row>
    <row r="6" spans="1:2">
      <c r="A6" s="5">
        <v>5</v>
      </c>
      <c r="B6" s="166" t="s">
        <v>5</v>
      </c>
    </row>
    <row r="7" spans="1:2" ht="13.5" customHeight="1">
      <c r="A7" s="5">
        <v>6</v>
      </c>
      <c r="B7" s="166" t="s">
        <v>6</v>
      </c>
    </row>
    <row r="8" spans="1:2" s="162" customFormat="1" ht="15" customHeight="1">
      <c r="A8" s="167">
        <v>7</v>
      </c>
      <c r="B8" s="168" t="s">
        <v>7</v>
      </c>
    </row>
    <row r="9" spans="1:2">
      <c r="A9" s="5"/>
      <c r="B9" s="166"/>
    </row>
    <row r="10" spans="1:2" ht="18.95" customHeight="1">
      <c r="A10" s="164"/>
      <c r="B10" s="169" t="s">
        <v>8</v>
      </c>
    </row>
    <row r="11" spans="1:2" ht="15.95" customHeight="1">
      <c r="A11" s="5">
        <v>1</v>
      </c>
      <c r="B11" s="170" t="s">
        <v>9</v>
      </c>
    </row>
    <row r="12" spans="1:2">
      <c r="A12" s="5">
        <v>2</v>
      </c>
      <c r="B12" s="166" t="s">
        <v>10</v>
      </c>
    </row>
    <row r="13" spans="1:2">
      <c r="A13" s="5">
        <v>3</v>
      </c>
      <c r="B13" s="168" t="s">
        <v>11</v>
      </c>
    </row>
    <row r="14" spans="1:2">
      <c r="A14" s="5">
        <v>4</v>
      </c>
      <c r="B14" s="166" t="s">
        <v>12</v>
      </c>
    </row>
    <row r="15" spans="1:2">
      <c r="A15" s="5">
        <v>5</v>
      </c>
      <c r="B15" s="166" t="s">
        <v>13</v>
      </c>
    </row>
    <row r="16" spans="1:2">
      <c r="A16" s="5">
        <v>6</v>
      </c>
      <c r="B16" s="166" t="s">
        <v>14</v>
      </c>
    </row>
    <row r="17" spans="1:2">
      <c r="A17" s="5">
        <v>7</v>
      </c>
      <c r="B17" s="166" t="s">
        <v>15</v>
      </c>
    </row>
    <row r="18" spans="1:2">
      <c r="A18" s="5"/>
      <c r="B18" s="166"/>
    </row>
    <row r="19" spans="1:2" ht="20.25">
      <c r="A19" s="164"/>
      <c r="B19" s="165" t="s">
        <v>16</v>
      </c>
    </row>
    <row r="20" spans="1:2">
      <c r="A20" s="5">
        <v>1</v>
      </c>
      <c r="B20" s="166" t="s">
        <v>17</v>
      </c>
    </row>
    <row r="21" spans="1:2">
      <c r="A21" s="5">
        <v>2</v>
      </c>
      <c r="B21" s="166" t="s">
        <v>18</v>
      </c>
    </row>
    <row r="22" spans="1:2">
      <c r="A22" s="5">
        <v>3</v>
      </c>
      <c r="B22" s="166" t="s">
        <v>19</v>
      </c>
    </row>
    <row r="23" spans="1:2">
      <c r="A23" s="5">
        <v>4</v>
      </c>
      <c r="B23" s="166" t="s">
        <v>20</v>
      </c>
    </row>
    <row r="24" spans="1:2">
      <c r="A24" s="5">
        <v>5</v>
      </c>
      <c r="B24" s="166" t="s">
        <v>21</v>
      </c>
    </row>
    <row r="25" spans="1:2">
      <c r="A25" s="5">
        <v>6</v>
      </c>
      <c r="B25" s="166" t="s">
        <v>22</v>
      </c>
    </row>
    <row r="26" spans="1:2">
      <c r="A26" s="5">
        <v>7</v>
      </c>
      <c r="B26" s="166" t="s">
        <v>23</v>
      </c>
    </row>
    <row r="27" spans="1:2">
      <c r="A27" s="5"/>
      <c r="B27" s="166"/>
    </row>
    <row r="28" spans="1:2" ht="20.25">
      <c r="A28" s="164"/>
      <c r="B28" s="165" t="s">
        <v>24</v>
      </c>
    </row>
    <row r="29" spans="1:2">
      <c r="A29" s="5">
        <v>1</v>
      </c>
      <c r="B29" s="166" t="s">
        <v>25</v>
      </c>
    </row>
    <row r="30" spans="1:2">
      <c r="A30" s="5">
        <v>2</v>
      </c>
      <c r="B30" s="166" t="s">
        <v>26</v>
      </c>
    </row>
    <row r="31" spans="1:2">
      <c r="A31" s="5">
        <v>3</v>
      </c>
      <c r="B31" s="166" t="s">
        <v>27</v>
      </c>
    </row>
    <row r="32" spans="1:2">
      <c r="A32" s="5">
        <v>4</v>
      </c>
      <c r="B32" s="166" t="s">
        <v>28</v>
      </c>
    </row>
    <row r="33" spans="1:2">
      <c r="A33" s="5">
        <v>5</v>
      </c>
      <c r="B33" s="166" t="s">
        <v>29</v>
      </c>
    </row>
    <row r="34" spans="1:2">
      <c r="A34" s="5">
        <v>6</v>
      </c>
      <c r="B34" s="166" t="s">
        <v>30</v>
      </c>
    </row>
    <row r="35" spans="1:2">
      <c r="A35" s="5">
        <v>7</v>
      </c>
      <c r="B35" s="166" t="s">
        <v>31</v>
      </c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B4" sqref="B4:F10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8" t="s">
        <v>234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3" s="1" customFormat="1" ht="16.5">
      <c r="A2" s="387" t="s">
        <v>197</v>
      </c>
      <c r="B2" s="388" t="s">
        <v>202</v>
      </c>
      <c r="C2" s="388" t="s">
        <v>198</v>
      </c>
      <c r="D2" s="388" t="s">
        <v>199</v>
      </c>
      <c r="E2" s="388" t="s">
        <v>200</v>
      </c>
      <c r="F2" s="388" t="s">
        <v>201</v>
      </c>
      <c r="G2" s="387" t="s">
        <v>235</v>
      </c>
      <c r="H2" s="387"/>
      <c r="I2" s="387" t="s">
        <v>236</v>
      </c>
      <c r="J2" s="387"/>
      <c r="K2" s="393" t="s">
        <v>237</v>
      </c>
      <c r="L2" s="395" t="s">
        <v>238</v>
      </c>
      <c r="M2" s="397" t="s">
        <v>239</v>
      </c>
    </row>
    <row r="3" spans="1:13" s="1" customFormat="1" ht="16.5">
      <c r="A3" s="387"/>
      <c r="B3" s="389"/>
      <c r="C3" s="389"/>
      <c r="D3" s="389"/>
      <c r="E3" s="389"/>
      <c r="F3" s="389"/>
      <c r="G3" s="3" t="s">
        <v>240</v>
      </c>
      <c r="H3" s="3" t="s">
        <v>241</v>
      </c>
      <c r="I3" s="3" t="s">
        <v>240</v>
      </c>
      <c r="J3" s="3" t="s">
        <v>241</v>
      </c>
      <c r="K3" s="394"/>
      <c r="L3" s="396"/>
      <c r="M3" s="398"/>
    </row>
    <row r="4" spans="1:13">
      <c r="A4" s="5"/>
      <c r="B4" s="6" t="s">
        <v>217</v>
      </c>
      <c r="C4" s="10" t="s">
        <v>213</v>
      </c>
      <c r="D4" s="6" t="s">
        <v>214</v>
      </c>
      <c r="E4" s="16" t="s">
        <v>215</v>
      </c>
      <c r="F4" s="12" t="s">
        <v>216</v>
      </c>
      <c r="G4" s="6">
        <v>0.8</v>
      </c>
      <c r="H4" s="6">
        <v>0.6</v>
      </c>
      <c r="I4" s="6">
        <v>0.85</v>
      </c>
      <c r="J4" s="6">
        <v>0.6</v>
      </c>
      <c r="K4" s="6"/>
      <c r="L4" s="6"/>
      <c r="M4" s="6" t="s">
        <v>218</v>
      </c>
    </row>
    <row r="5" spans="1:13">
      <c r="A5" s="5"/>
      <c r="B5" s="6" t="s">
        <v>217</v>
      </c>
      <c r="C5" s="10" t="s">
        <v>219</v>
      </c>
      <c r="D5" s="6" t="s">
        <v>214</v>
      </c>
      <c r="E5" s="16" t="s">
        <v>220</v>
      </c>
      <c r="F5" s="12" t="s">
        <v>221</v>
      </c>
      <c r="G5" s="6">
        <v>0.7</v>
      </c>
      <c r="H5" s="6">
        <v>0.6</v>
      </c>
      <c r="I5" s="6">
        <v>0.83</v>
      </c>
      <c r="J5" s="6">
        <v>0.6</v>
      </c>
      <c r="K5" s="6"/>
      <c r="L5" s="6"/>
      <c r="M5" s="6" t="s">
        <v>218</v>
      </c>
    </row>
    <row r="6" spans="1:13">
      <c r="A6" s="5"/>
      <c r="B6" s="6" t="s">
        <v>217</v>
      </c>
      <c r="C6" s="10">
        <v>221022082</v>
      </c>
      <c r="D6" s="6" t="s">
        <v>214</v>
      </c>
      <c r="E6" s="16" t="s">
        <v>222</v>
      </c>
      <c r="F6" s="12" t="s">
        <v>216</v>
      </c>
      <c r="G6" s="6">
        <v>0.85</v>
      </c>
      <c r="H6" s="6">
        <v>0.7</v>
      </c>
      <c r="I6" s="6">
        <v>0.95</v>
      </c>
      <c r="J6" s="6">
        <v>0.9</v>
      </c>
      <c r="K6" s="6"/>
      <c r="L6" s="6"/>
      <c r="M6" s="6" t="s">
        <v>218</v>
      </c>
    </row>
    <row r="7" spans="1:13">
      <c r="A7" s="5"/>
      <c r="B7" s="6" t="s">
        <v>217</v>
      </c>
      <c r="C7" s="10" t="s">
        <v>223</v>
      </c>
      <c r="D7" s="6" t="s">
        <v>214</v>
      </c>
      <c r="E7" s="16" t="s">
        <v>224</v>
      </c>
      <c r="F7" s="12" t="s">
        <v>225</v>
      </c>
      <c r="G7" s="6">
        <v>0</v>
      </c>
      <c r="H7" s="6">
        <v>0.5</v>
      </c>
      <c r="I7" s="6">
        <v>0</v>
      </c>
      <c r="J7" s="6">
        <v>0.7</v>
      </c>
      <c r="K7" s="6"/>
      <c r="L7" s="6"/>
      <c r="M7" s="6" t="s">
        <v>218</v>
      </c>
    </row>
    <row r="8" spans="1:13">
      <c r="A8" s="5"/>
      <c r="B8" s="6" t="s">
        <v>217</v>
      </c>
      <c r="C8" s="10">
        <v>22102302</v>
      </c>
      <c r="D8" s="6" t="s">
        <v>214</v>
      </c>
      <c r="E8" s="17" t="s">
        <v>226</v>
      </c>
      <c r="F8" s="5" t="s">
        <v>227</v>
      </c>
      <c r="G8" s="6">
        <v>0.5</v>
      </c>
      <c r="H8" s="6">
        <v>0.6</v>
      </c>
      <c r="I8" s="6">
        <v>0.5</v>
      </c>
      <c r="J8" s="6">
        <v>1.6</v>
      </c>
      <c r="K8" s="5"/>
      <c r="L8" s="5"/>
      <c r="M8" s="6" t="s">
        <v>218</v>
      </c>
    </row>
    <row r="9" spans="1:13">
      <c r="A9" s="5"/>
      <c r="B9" s="6" t="s">
        <v>217</v>
      </c>
      <c r="C9" s="10">
        <v>221022081</v>
      </c>
      <c r="D9" s="6" t="s">
        <v>214</v>
      </c>
      <c r="E9" s="23" t="s">
        <v>228</v>
      </c>
      <c r="F9" s="5" t="s">
        <v>229</v>
      </c>
      <c r="G9" s="6">
        <v>0</v>
      </c>
      <c r="H9" s="6">
        <v>0.7</v>
      </c>
      <c r="I9" s="6">
        <v>0</v>
      </c>
      <c r="J9" s="6">
        <v>1.6</v>
      </c>
      <c r="K9" s="5"/>
      <c r="L9" s="5"/>
      <c r="M9" s="6" t="s">
        <v>218</v>
      </c>
    </row>
    <row r="10" spans="1:13">
      <c r="A10" s="5"/>
      <c r="B10" s="6" t="s">
        <v>217</v>
      </c>
      <c r="C10" s="14">
        <v>221023034</v>
      </c>
      <c r="D10" s="6" t="s">
        <v>214</v>
      </c>
      <c r="E10" s="5" t="s">
        <v>230</v>
      </c>
      <c r="F10" s="5" t="s">
        <v>229</v>
      </c>
      <c r="G10" s="6">
        <v>0</v>
      </c>
      <c r="H10" s="6">
        <v>0.6</v>
      </c>
      <c r="I10" s="6">
        <v>0</v>
      </c>
      <c r="J10" s="6">
        <v>1.5</v>
      </c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79" t="s">
        <v>242</v>
      </c>
      <c r="B12" s="380"/>
      <c r="C12" s="380"/>
      <c r="D12" s="380"/>
      <c r="E12" s="381"/>
      <c r="F12" s="382"/>
      <c r="G12" s="384"/>
      <c r="H12" s="379" t="s">
        <v>243</v>
      </c>
      <c r="I12" s="380"/>
      <c r="J12" s="380"/>
      <c r="K12" s="381"/>
      <c r="L12" s="390"/>
      <c r="M12" s="391"/>
    </row>
    <row r="13" spans="1:13" ht="16.5">
      <c r="A13" s="392" t="s">
        <v>244</v>
      </c>
      <c r="B13" s="392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8" t="s">
        <v>245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</row>
    <row r="2" spans="1:23" s="1" customFormat="1" ht="15.95" customHeight="1">
      <c r="A2" s="388" t="s">
        <v>246</v>
      </c>
      <c r="B2" s="388" t="s">
        <v>202</v>
      </c>
      <c r="C2" s="388" t="s">
        <v>198</v>
      </c>
      <c r="D2" s="388" t="s">
        <v>199</v>
      </c>
      <c r="E2" s="388" t="s">
        <v>200</v>
      </c>
      <c r="F2" s="388" t="s">
        <v>201</v>
      </c>
      <c r="G2" s="399" t="s">
        <v>247</v>
      </c>
      <c r="H2" s="400"/>
      <c r="I2" s="401"/>
      <c r="J2" s="399" t="s">
        <v>248</v>
      </c>
      <c r="K2" s="400"/>
      <c r="L2" s="401"/>
      <c r="M2" s="399" t="s">
        <v>249</v>
      </c>
      <c r="N2" s="400"/>
      <c r="O2" s="401"/>
      <c r="P2" s="399" t="s">
        <v>250</v>
      </c>
      <c r="Q2" s="400"/>
      <c r="R2" s="401"/>
      <c r="S2" s="400" t="s">
        <v>251</v>
      </c>
      <c r="T2" s="400"/>
      <c r="U2" s="401"/>
      <c r="V2" s="403" t="s">
        <v>252</v>
      </c>
      <c r="W2" s="403" t="s">
        <v>211</v>
      </c>
    </row>
    <row r="3" spans="1:23" s="1" customFormat="1" ht="16.5">
      <c r="A3" s="389"/>
      <c r="B3" s="402"/>
      <c r="C3" s="402"/>
      <c r="D3" s="402"/>
      <c r="E3" s="402"/>
      <c r="F3" s="402"/>
      <c r="G3" s="3" t="s">
        <v>253</v>
      </c>
      <c r="H3" s="3" t="s">
        <v>61</v>
      </c>
      <c r="I3" s="3" t="s">
        <v>202</v>
      </c>
      <c r="J3" s="3" t="s">
        <v>253</v>
      </c>
      <c r="K3" s="3" t="s">
        <v>61</v>
      </c>
      <c r="L3" s="3" t="s">
        <v>202</v>
      </c>
      <c r="M3" s="3" t="s">
        <v>253</v>
      </c>
      <c r="N3" s="3" t="s">
        <v>61</v>
      </c>
      <c r="O3" s="3" t="s">
        <v>202</v>
      </c>
      <c r="P3" s="3" t="s">
        <v>253</v>
      </c>
      <c r="Q3" s="3" t="s">
        <v>61</v>
      </c>
      <c r="R3" s="3" t="s">
        <v>202</v>
      </c>
      <c r="S3" s="3" t="s">
        <v>253</v>
      </c>
      <c r="T3" s="3" t="s">
        <v>61</v>
      </c>
      <c r="U3" s="3" t="s">
        <v>202</v>
      </c>
      <c r="V3" s="404"/>
      <c r="W3" s="404"/>
    </row>
    <row r="4" spans="1:23">
      <c r="A4" s="405" t="s">
        <v>254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06"/>
      <c r="B5" s="6"/>
      <c r="C5" s="6"/>
      <c r="D5" s="6"/>
      <c r="E5" s="6"/>
      <c r="F5" s="6"/>
      <c r="G5" s="399" t="s">
        <v>255</v>
      </c>
      <c r="H5" s="400"/>
      <c r="I5" s="401"/>
      <c r="J5" s="399" t="s">
        <v>256</v>
      </c>
      <c r="K5" s="400"/>
      <c r="L5" s="401"/>
      <c r="M5" s="399" t="s">
        <v>257</v>
      </c>
      <c r="N5" s="400"/>
      <c r="O5" s="401"/>
      <c r="P5" s="399" t="s">
        <v>258</v>
      </c>
      <c r="Q5" s="400"/>
      <c r="R5" s="401"/>
      <c r="S5" s="400" t="s">
        <v>259</v>
      </c>
      <c r="T5" s="400"/>
      <c r="U5" s="401"/>
      <c r="V5" s="6"/>
      <c r="W5" s="6"/>
    </row>
    <row r="6" spans="1:23" ht="16.5">
      <c r="A6" s="406"/>
      <c r="B6" s="6"/>
      <c r="C6" s="6"/>
      <c r="D6" s="6"/>
      <c r="E6" s="6"/>
      <c r="F6" s="6"/>
      <c r="G6" s="3" t="s">
        <v>253</v>
      </c>
      <c r="H6" s="3" t="s">
        <v>61</v>
      </c>
      <c r="I6" s="3" t="s">
        <v>202</v>
      </c>
      <c r="J6" s="3" t="s">
        <v>253</v>
      </c>
      <c r="K6" s="3" t="s">
        <v>61</v>
      </c>
      <c r="L6" s="3" t="s">
        <v>202</v>
      </c>
      <c r="M6" s="3" t="s">
        <v>253</v>
      </c>
      <c r="N6" s="3" t="s">
        <v>61</v>
      </c>
      <c r="O6" s="3" t="s">
        <v>202</v>
      </c>
      <c r="P6" s="3" t="s">
        <v>253</v>
      </c>
      <c r="Q6" s="3" t="s">
        <v>61</v>
      </c>
      <c r="R6" s="3" t="s">
        <v>202</v>
      </c>
      <c r="S6" s="3" t="s">
        <v>253</v>
      </c>
      <c r="T6" s="3" t="s">
        <v>61</v>
      </c>
      <c r="U6" s="3" t="s">
        <v>202</v>
      </c>
      <c r="V6" s="6"/>
      <c r="W6" s="6"/>
    </row>
    <row r="7" spans="1:23">
      <c r="A7" s="40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8" t="s">
        <v>260</v>
      </c>
      <c r="B8" s="408"/>
      <c r="C8" s="408"/>
      <c r="D8" s="408"/>
      <c r="E8" s="408"/>
      <c r="F8" s="40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9"/>
      <c r="B9" s="409"/>
      <c r="C9" s="409"/>
      <c r="D9" s="409"/>
      <c r="E9" s="409"/>
      <c r="F9" s="40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8" t="s">
        <v>261</v>
      </c>
      <c r="B10" s="408"/>
      <c r="C10" s="408"/>
      <c r="D10" s="408"/>
      <c r="E10" s="408"/>
      <c r="F10" s="40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9"/>
      <c r="B11" s="409"/>
      <c r="C11" s="409"/>
      <c r="D11" s="409"/>
      <c r="E11" s="409"/>
      <c r="F11" s="40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8" t="s">
        <v>262</v>
      </c>
      <c r="B12" s="408"/>
      <c r="C12" s="408"/>
      <c r="D12" s="408"/>
      <c r="E12" s="408"/>
      <c r="F12" s="40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9"/>
      <c r="B13" s="409"/>
      <c r="C13" s="409"/>
      <c r="D13" s="409"/>
      <c r="E13" s="409"/>
      <c r="F13" s="40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8" t="s">
        <v>263</v>
      </c>
      <c r="B14" s="408"/>
      <c r="C14" s="408"/>
      <c r="D14" s="408"/>
      <c r="E14" s="408"/>
      <c r="F14" s="40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9"/>
      <c r="B15" s="409"/>
      <c r="C15" s="409"/>
      <c r="D15" s="409"/>
      <c r="E15" s="409"/>
      <c r="F15" s="40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79" t="s">
        <v>264</v>
      </c>
      <c r="B17" s="380"/>
      <c r="C17" s="380"/>
      <c r="D17" s="380"/>
      <c r="E17" s="381"/>
      <c r="F17" s="382"/>
      <c r="G17" s="384"/>
      <c r="H17" s="22"/>
      <c r="I17" s="22"/>
      <c r="J17" s="379" t="s">
        <v>265</v>
      </c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1"/>
      <c r="V17" s="7"/>
      <c r="W17" s="9"/>
    </row>
    <row r="18" spans="1:23" ht="56.25" customHeight="1">
      <c r="A18" s="385" t="s">
        <v>266</v>
      </c>
      <c r="B18" s="385"/>
      <c r="C18" s="386"/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8" t="s">
        <v>267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s="1" customFormat="1" ht="16.5">
      <c r="A2" s="18" t="s">
        <v>268</v>
      </c>
      <c r="B2" s="19" t="s">
        <v>198</v>
      </c>
      <c r="C2" s="19" t="s">
        <v>199</v>
      </c>
      <c r="D2" s="19" t="s">
        <v>200</v>
      </c>
      <c r="E2" s="19" t="s">
        <v>201</v>
      </c>
      <c r="F2" s="19" t="s">
        <v>202</v>
      </c>
      <c r="G2" s="18" t="s">
        <v>269</v>
      </c>
      <c r="H2" s="18" t="s">
        <v>270</v>
      </c>
      <c r="I2" s="18" t="s">
        <v>271</v>
      </c>
      <c r="J2" s="18" t="s">
        <v>270</v>
      </c>
      <c r="K2" s="18" t="s">
        <v>272</v>
      </c>
      <c r="L2" s="18" t="s">
        <v>270</v>
      </c>
      <c r="M2" s="19" t="s">
        <v>252</v>
      </c>
      <c r="N2" s="19" t="s">
        <v>211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0" t="s">
        <v>268</v>
      </c>
      <c r="B4" s="21" t="s">
        <v>273</v>
      </c>
      <c r="C4" s="21" t="s">
        <v>253</v>
      </c>
      <c r="D4" s="21" t="s">
        <v>200</v>
      </c>
      <c r="E4" s="19" t="s">
        <v>201</v>
      </c>
      <c r="F4" s="19" t="s">
        <v>202</v>
      </c>
      <c r="G4" s="18" t="s">
        <v>269</v>
      </c>
      <c r="H4" s="18" t="s">
        <v>270</v>
      </c>
      <c r="I4" s="18" t="s">
        <v>271</v>
      </c>
      <c r="J4" s="18" t="s">
        <v>270</v>
      </c>
      <c r="K4" s="18" t="s">
        <v>272</v>
      </c>
      <c r="L4" s="18" t="s">
        <v>270</v>
      </c>
      <c r="M4" s="19" t="s">
        <v>252</v>
      </c>
      <c r="N4" s="19" t="s">
        <v>211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79" t="s">
        <v>264</v>
      </c>
      <c r="B11" s="380"/>
      <c r="C11" s="380"/>
      <c r="D11" s="381"/>
      <c r="E11" s="382"/>
      <c r="F11" s="383"/>
      <c r="G11" s="384"/>
      <c r="H11" s="22"/>
      <c r="I11" s="379" t="s">
        <v>265</v>
      </c>
      <c r="J11" s="380"/>
      <c r="K11" s="380"/>
      <c r="L11" s="7"/>
      <c r="M11" s="7"/>
      <c r="N11" s="9"/>
    </row>
    <row r="12" spans="1:14" ht="16.5">
      <c r="A12" s="385" t="s">
        <v>274</v>
      </c>
      <c r="B12" s="386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K22" sqref="K22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5.25" customWidth="1"/>
    <col min="8" max="9" width="14" customWidth="1"/>
    <col min="10" max="10" width="11.5" customWidth="1"/>
    <col min="11" max="11" width="12.625" customWidth="1"/>
  </cols>
  <sheetData>
    <row r="1" spans="1:12" ht="29.25">
      <c r="A1" s="378" t="s">
        <v>275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2" s="1" customFormat="1" ht="16.5">
      <c r="A2" s="3" t="s">
        <v>246</v>
      </c>
      <c r="B2" s="4" t="s">
        <v>202</v>
      </c>
      <c r="C2" s="4" t="s">
        <v>198</v>
      </c>
      <c r="D2" s="4" t="s">
        <v>199</v>
      </c>
      <c r="E2" s="4" t="s">
        <v>200</v>
      </c>
      <c r="F2" s="4" t="s">
        <v>201</v>
      </c>
      <c r="G2" s="3" t="s">
        <v>276</v>
      </c>
      <c r="H2" s="3" t="s">
        <v>277</v>
      </c>
      <c r="I2" s="3" t="s">
        <v>278</v>
      </c>
      <c r="J2" s="3" t="s">
        <v>279</v>
      </c>
      <c r="K2" s="4" t="s">
        <v>252</v>
      </c>
      <c r="L2" s="4" t="s">
        <v>211</v>
      </c>
    </row>
    <row r="3" spans="1:12">
      <c r="A3" s="5"/>
      <c r="B3" s="6" t="s">
        <v>217</v>
      </c>
      <c r="C3" s="10" t="s">
        <v>213</v>
      </c>
      <c r="D3" s="6" t="s">
        <v>214</v>
      </c>
      <c r="E3" s="11" t="s">
        <v>215</v>
      </c>
      <c r="F3" s="12" t="s">
        <v>216</v>
      </c>
      <c r="G3" s="6" t="s">
        <v>280</v>
      </c>
      <c r="H3" s="6" t="s">
        <v>281</v>
      </c>
      <c r="I3" s="6" t="s">
        <v>282</v>
      </c>
      <c r="J3" s="6"/>
      <c r="K3" s="6" t="s">
        <v>283</v>
      </c>
      <c r="L3" s="6"/>
    </row>
    <row r="4" spans="1:12">
      <c r="A4" s="5"/>
      <c r="B4" s="6" t="s">
        <v>217</v>
      </c>
      <c r="C4" s="10" t="s">
        <v>219</v>
      </c>
      <c r="D4" s="6" t="s">
        <v>214</v>
      </c>
      <c r="E4" s="11" t="s">
        <v>220</v>
      </c>
      <c r="F4" s="12" t="s">
        <v>221</v>
      </c>
      <c r="G4" s="6" t="s">
        <v>280</v>
      </c>
      <c r="H4" s="6" t="s">
        <v>281</v>
      </c>
      <c r="I4" s="6" t="s">
        <v>282</v>
      </c>
      <c r="J4" s="6"/>
      <c r="K4" s="6" t="s">
        <v>283</v>
      </c>
      <c r="L4" s="6"/>
    </row>
    <row r="5" spans="1:12">
      <c r="A5" s="5"/>
      <c r="B5" s="6" t="s">
        <v>217</v>
      </c>
      <c r="C5" s="10">
        <v>221022082</v>
      </c>
      <c r="D5" s="6" t="s">
        <v>214</v>
      </c>
      <c r="E5" s="11" t="s">
        <v>222</v>
      </c>
      <c r="F5" s="12" t="s">
        <v>216</v>
      </c>
      <c r="G5" s="6" t="s">
        <v>280</v>
      </c>
      <c r="H5" s="6" t="s">
        <v>281</v>
      </c>
      <c r="I5" s="6" t="s">
        <v>282</v>
      </c>
      <c r="J5" s="6"/>
      <c r="K5" s="6" t="s">
        <v>283</v>
      </c>
      <c r="L5" s="6"/>
    </row>
    <row r="6" spans="1:12">
      <c r="A6" s="5"/>
      <c r="B6" s="6" t="s">
        <v>217</v>
      </c>
      <c r="C6" s="10" t="s">
        <v>223</v>
      </c>
      <c r="D6" s="6" t="s">
        <v>214</v>
      </c>
      <c r="E6" s="11" t="s">
        <v>224</v>
      </c>
      <c r="F6" s="12" t="s">
        <v>225</v>
      </c>
      <c r="G6" s="6" t="s">
        <v>280</v>
      </c>
      <c r="H6" s="6" t="s">
        <v>281</v>
      </c>
      <c r="I6" s="6" t="s">
        <v>282</v>
      </c>
      <c r="J6" s="6"/>
      <c r="K6" s="6" t="s">
        <v>283</v>
      </c>
      <c r="L6" s="6"/>
    </row>
    <row r="7" spans="1:12">
      <c r="A7" s="5"/>
      <c r="B7" s="6" t="s">
        <v>217</v>
      </c>
      <c r="C7" s="10">
        <v>22102302</v>
      </c>
      <c r="D7" s="6" t="s">
        <v>214</v>
      </c>
      <c r="E7" s="13" t="s">
        <v>226</v>
      </c>
      <c r="F7" s="5" t="s">
        <v>227</v>
      </c>
      <c r="G7" s="6" t="s">
        <v>280</v>
      </c>
      <c r="H7" s="6" t="s">
        <v>281</v>
      </c>
      <c r="I7" s="6" t="s">
        <v>282</v>
      </c>
      <c r="J7" s="6"/>
      <c r="K7" s="6" t="s">
        <v>283</v>
      </c>
      <c r="L7" s="5"/>
    </row>
    <row r="8" spans="1:12">
      <c r="A8" s="5"/>
      <c r="B8" s="6" t="s">
        <v>217</v>
      </c>
      <c r="C8" s="10">
        <v>221022081</v>
      </c>
      <c r="D8" s="6" t="s">
        <v>214</v>
      </c>
      <c r="E8" s="13" t="s">
        <v>228</v>
      </c>
      <c r="F8" s="5" t="s">
        <v>229</v>
      </c>
      <c r="G8" s="6" t="s">
        <v>280</v>
      </c>
      <c r="H8" s="6" t="s">
        <v>281</v>
      </c>
      <c r="I8" s="6" t="s">
        <v>282</v>
      </c>
      <c r="J8" s="5"/>
      <c r="K8" s="6" t="s">
        <v>283</v>
      </c>
      <c r="L8" s="5"/>
    </row>
    <row r="9" spans="1:12">
      <c r="A9" s="5"/>
      <c r="B9" s="6" t="s">
        <v>217</v>
      </c>
      <c r="C9" s="14">
        <v>221023034</v>
      </c>
      <c r="D9" s="6" t="s">
        <v>214</v>
      </c>
      <c r="E9" s="5" t="s">
        <v>230</v>
      </c>
      <c r="F9" s="5" t="s">
        <v>229</v>
      </c>
      <c r="G9" s="6" t="s">
        <v>280</v>
      </c>
      <c r="H9" s="6" t="s">
        <v>281</v>
      </c>
      <c r="I9" s="6" t="s">
        <v>282</v>
      </c>
      <c r="J9" s="5"/>
      <c r="K9" s="6" t="s">
        <v>283</v>
      </c>
      <c r="L9" s="5"/>
    </row>
    <row r="10" spans="1:12">
      <c r="A10" s="5"/>
      <c r="B10" s="6" t="s">
        <v>217</v>
      </c>
      <c r="C10" s="10" t="s">
        <v>213</v>
      </c>
      <c r="D10" s="6" t="s">
        <v>214</v>
      </c>
      <c r="E10" s="11" t="s">
        <v>215</v>
      </c>
      <c r="F10" s="12" t="s">
        <v>221</v>
      </c>
      <c r="G10" s="6" t="s">
        <v>284</v>
      </c>
      <c r="H10" s="5"/>
      <c r="I10" s="6"/>
      <c r="J10" s="5" t="s">
        <v>285</v>
      </c>
      <c r="K10" s="6" t="s">
        <v>283</v>
      </c>
      <c r="L10" s="5"/>
    </row>
    <row r="11" spans="1:12">
      <c r="A11" s="5"/>
      <c r="B11" s="6" t="s">
        <v>217</v>
      </c>
      <c r="C11" s="10">
        <v>221022082</v>
      </c>
      <c r="D11" s="6" t="s">
        <v>214</v>
      </c>
      <c r="E11" s="11" t="s">
        <v>222</v>
      </c>
      <c r="F11" s="12" t="s">
        <v>221</v>
      </c>
      <c r="G11" s="6" t="s">
        <v>284</v>
      </c>
      <c r="H11" s="5"/>
      <c r="I11" s="6"/>
      <c r="J11" s="5" t="s">
        <v>285</v>
      </c>
      <c r="K11" s="6" t="s">
        <v>283</v>
      </c>
      <c r="L11" s="5"/>
    </row>
    <row r="12" spans="1:12">
      <c r="A12" s="5"/>
      <c r="B12" s="6" t="s">
        <v>217</v>
      </c>
      <c r="C12" s="10">
        <v>22102302</v>
      </c>
      <c r="D12" s="6" t="s">
        <v>214</v>
      </c>
      <c r="E12" s="13" t="s">
        <v>226</v>
      </c>
      <c r="F12" s="5" t="s">
        <v>225</v>
      </c>
      <c r="G12" s="6" t="s">
        <v>284</v>
      </c>
      <c r="H12" s="5"/>
      <c r="I12" s="6"/>
      <c r="J12" s="5" t="s">
        <v>285</v>
      </c>
      <c r="K12" s="6" t="s">
        <v>283</v>
      </c>
      <c r="L12" s="5"/>
    </row>
    <row r="13" spans="1:12">
      <c r="A13" s="5"/>
      <c r="B13" s="6"/>
      <c r="C13" s="15"/>
      <c r="D13" s="6"/>
      <c r="E13" s="16"/>
      <c r="F13" s="5"/>
      <c r="G13" s="6"/>
      <c r="H13" s="5"/>
      <c r="I13" s="6"/>
      <c r="J13" s="5"/>
      <c r="K13" s="17"/>
      <c r="L13" s="5"/>
    </row>
    <row r="14" spans="1:12">
      <c r="A14" s="5"/>
      <c r="B14" s="6"/>
      <c r="C14" s="15"/>
      <c r="D14" s="6"/>
      <c r="E14" s="16"/>
      <c r="F14" s="5"/>
      <c r="G14" s="6"/>
      <c r="H14" s="5"/>
      <c r="I14" s="6"/>
      <c r="J14" s="5"/>
      <c r="K14" s="17"/>
      <c r="L14" s="5"/>
    </row>
    <row r="15" spans="1:12">
      <c r="A15" s="5"/>
      <c r="B15" s="6"/>
      <c r="C15" s="15"/>
      <c r="D15" s="6"/>
      <c r="E15" s="16"/>
      <c r="F15" s="5"/>
      <c r="G15" s="6"/>
      <c r="H15" s="6"/>
      <c r="I15" s="5"/>
      <c r="J15" s="5"/>
      <c r="K15" s="6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>
      <c r="A18" s="379" t="s">
        <v>242</v>
      </c>
      <c r="B18" s="380"/>
      <c r="C18" s="380"/>
      <c r="D18" s="380"/>
      <c r="E18" s="381"/>
      <c r="F18" s="382"/>
      <c r="G18" s="384"/>
      <c r="H18" s="379" t="s">
        <v>286</v>
      </c>
      <c r="I18" s="380"/>
      <c r="J18" s="380"/>
      <c r="K18" s="7"/>
      <c r="L18" s="9"/>
    </row>
    <row r="19" spans="1:12" ht="72" customHeight="1">
      <c r="A19" s="385" t="s">
        <v>287</v>
      </c>
      <c r="B19" s="385"/>
      <c r="C19" s="386"/>
      <c r="D19" s="386"/>
      <c r="E19" s="386"/>
      <c r="F19" s="386"/>
      <c r="G19" s="386"/>
      <c r="H19" s="386"/>
      <c r="I19" s="386"/>
      <c r="J19" s="386"/>
      <c r="K19" s="386"/>
      <c r="L19" s="386"/>
    </row>
  </sheetData>
  <mergeCells count="5">
    <mergeCell ref="A1:J1"/>
    <mergeCell ref="A18:E18"/>
    <mergeCell ref="F18:G18"/>
    <mergeCell ref="H18:J18"/>
    <mergeCell ref="A19:L19"/>
  </mergeCells>
  <phoneticPr fontId="31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K30" sqref="K3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8" t="s">
        <v>288</v>
      </c>
      <c r="B1" s="378"/>
      <c r="C1" s="378"/>
      <c r="D1" s="378"/>
      <c r="E1" s="378"/>
      <c r="F1" s="378"/>
      <c r="G1" s="378"/>
      <c r="H1" s="378"/>
      <c r="I1" s="378"/>
    </row>
    <row r="2" spans="1:9" s="1" customFormat="1" ht="16.5">
      <c r="A2" s="387" t="s">
        <v>197</v>
      </c>
      <c r="B2" s="388" t="s">
        <v>202</v>
      </c>
      <c r="C2" s="388" t="s">
        <v>253</v>
      </c>
      <c r="D2" s="388" t="s">
        <v>200</v>
      </c>
      <c r="E2" s="388" t="s">
        <v>201</v>
      </c>
      <c r="F2" s="3" t="s">
        <v>289</v>
      </c>
      <c r="G2" s="3" t="s">
        <v>236</v>
      </c>
      <c r="H2" s="393" t="s">
        <v>237</v>
      </c>
      <c r="I2" s="397" t="s">
        <v>239</v>
      </c>
    </row>
    <row r="3" spans="1:9" s="1" customFormat="1" ht="16.5">
      <c r="A3" s="387"/>
      <c r="B3" s="389"/>
      <c r="C3" s="389"/>
      <c r="D3" s="389"/>
      <c r="E3" s="389"/>
      <c r="F3" s="3" t="s">
        <v>290</v>
      </c>
      <c r="G3" s="3" t="s">
        <v>240</v>
      </c>
      <c r="H3" s="394"/>
      <c r="I3" s="398"/>
    </row>
    <row r="4" spans="1:9">
      <c r="A4" s="5"/>
      <c r="B4" s="5"/>
      <c r="C4" s="6"/>
      <c r="D4" s="6"/>
      <c r="E4" s="6"/>
      <c r="F4" s="6"/>
      <c r="G4" s="6"/>
      <c r="H4" s="6"/>
      <c r="I4" s="6" t="s">
        <v>218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79" t="s">
        <v>264</v>
      </c>
      <c r="B12" s="380"/>
      <c r="C12" s="380"/>
      <c r="D12" s="381"/>
      <c r="E12" s="8"/>
      <c r="F12" s="379" t="s">
        <v>265</v>
      </c>
      <c r="G12" s="380"/>
      <c r="H12" s="381"/>
      <c r="I12" s="9"/>
    </row>
    <row r="13" spans="1:9" ht="45.75" customHeight="1">
      <c r="A13" s="385" t="s">
        <v>291</v>
      </c>
      <c r="B13" s="385"/>
      <c r="C13" s="386"/>
      <c r="D13" s="386"/>
      <c r="E13" s="386"/>
      <c r="F13" s="386"/>
      <c r="G13" s="386"/>
      <c r="H13" s="386"/>
      <c r="I13" s="38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2" t="s">
        <v>32</v>
      </c>
      <c r="C2" s="193"/>
      <c r="D2" s="193"/>
      <c r="E2" s="193"/>
      <c r="F2" s="193"/>
      <c r="G2" s="193"/>
      <c r="H2" s="193"/>
      <c r="I2" s="194"/>
    </row>
    <row r="3" spans="2:9" ht="27.95" customHeight="1">
      <c r="B3" s="150"/>
      <c r="C3" s="151"/>
      <c r="D3" s="195" t="s">
        <v>33</v>
      </c>
      <c r="E3" s="196"/>
      <c r="F3" s="197" t="s">
        <v>34</v>
      </c>
      <c r="G3" s="198"/>
      <c r="H3" s="195" t="s">
        <v>35</v>
      </c>
      <c r="I3" s="199"/>
    </row>
    <row r="4" spans="2:9" ht="27.95" customHeight="1">
      <c r="B4" s="150" t="s">
        <v>36</v>
      </c>
      <c r="C4" s="151" t="s">
        <v>37</v>
      </c>
      <c r="D4" s="151" t="s">
        <v>38</v>
      </c>
      <c r="E4" s="151" t="s">
        <v>39</v>
      </c>
      <c r="F4" s="152" t="s">
        <v>38</v>
      </c>
      <c r="G4" s="152" t="s">
        <v>39</v>
      </c>
      <c r="H4" s="151" t="s">
        <v>38</v>
      </c>
      <c r="I4" s="159" t="s">
        <v>39</v>
      </c>
    </row>
    <row r="5" spans="2:9" ht="27.95" customHeight="1">
      <c r="B5" s="153" t="s">
        <v>40</v>
      </c>
      <c r="C5" s="5">
        <v>13</v>
      </c>
      <c r="D5" s="5">
        <v>0</v>
      </c>
      <c r="E5" s="5">
        <v>1</v>
      </c>
      <c r="F5" s="154">
        <v>0</v>
      </c>
      <c r="G5" s="154">
        <v>1</v>
      </c>
      <c r="H5" s="5">
        <v>1</v>
      </c>
      <c r="I5" s="160">
        <v>2</v>
      </c>
    </row>
    <row r="6" spans="2:9" ht="27.95" customHeight="1">
      <c r="B6" s="153" t="s">
        <v>41</v>
      </c>
      <c r="C6" s="5">
        <v>20</v>
      </c>
      <c r="D6" s="5">
        <v>0</v>
      </c>
      <c r="E6" s="5">
        <v>1</v>
      </c>
      <c r="F6" s="154">
        <v>1</v>
      </c>
      <c r="G6" s="154">
        <v>2</v>
      </c>
      <c r="H6" s="5">
        <v>2</v>
      </c>
      <c r="I6" s="160">
        <v>3</v>
      </c>
    </row>
    <row r="7" spans="2:9" ht="27.95" customHeight="1">
      <c r="B7" s="153" t="s">
        <v>42</v>
      </c>
      <c r="C7" s="5">
        <v>32</v>
      </c>
      <c r="D7" s="5">
        <v>0</v>
      </c>
      <c r="E7" s="5">
        <v>1</v>
      </c>
      <c r="F7" s="154">
        <v>2</v>
      </c>
      <c r="G7" s="154">
        <v>3</v>
      </c>
      <c r="H7" s="5">
        <v>3</v>
      </c>
      <c r="I7" s="160">
        <v>4</v>
      </c>
    </row>
    <row r="8" spans="2:9" ht="27.95" customHeight="1">
      <c r="B8" s="153" t="s">
        <v>43</v>
      </c>
      <c r="C8" s="5">
        <v>50</v>
      </c>
      <c r="D8" s="5">
        <v>1</v>
      </c>
      <c r="E8" s="5">
        <v>2</v>
      </c>
      <c r="F8" s="154">
        <v>3</v>
      </c>
      <c r="G8" s="154">
        <v>4</v>
      </c>
      <c r="H8" s="5">
        <v>5</v>
      </c>
      <c r="I8" s="160">
        <v>6</v>
      </c>
    </row>
    <row r="9" spans="2:9" ht="27.95" customHeight="1">
      <c r="B9" s="153" t="s">
        <v>44</v>
      </c>
      <c r="C9" s="5">
        <v>80</v>
      </c>
      <c r="D9" s="5">
        <v>2</v>
      </c>
      <c r="E9" s="5">
        <v>3</v>
      </c>
      <c r="F9" s="154">
        <v>5</v>
      </c>
      <c r="G9" s="154">
        <v>6</v>
      </c>
      <c r="H9" s="5">
        <v>7</v>
      </c>
      <c r="I9" s="160">
        <v>8</v>
      </c>
    </row>
    <row r="10" spans="2:9" ht="27.95" customHeight="1">
      <c r="B10" s="153" t="s">
        <v>45</v>
      </c>
      <c r="C10" s="5">
        <v>125</v>
      </c>
      <c r="D10" s="5">
        <v>3</v>
      </c>
      <c r="E10" s="5">
        <v>4</v>
      </c>
      <c r="F10" s="154">
        <v>7</v>
      </c>
      <c r="G10" s="154">
        <v>8</v>
      </c>
      <c r="H10" s="5">
        <v>10</v>
      </c>
      <c r="I10" s="160">
        <v>11</v>
      </c>
    </row>
    <row r="11" spans="2:9" ht="27.95" customHeight="1">
      <c r="B11" s="153" t="s">
        <v>46</v>
      </c>
      <c r="C11" s="5">
        <v>200</v>
      </c>
      <c r="D11" s="5">
        <v>5</v>
      </c>
      <c r="E11" s="5">
        <v>6</v>
      </c>
      <c r="F11" s="154">
        <v>10</v>
      </c>
      <c r="G11" s="154">
        <v>11</v>
      </c>
      <c r="H11" s="5">
        <v>14</v>
      </c>
      <c r="I11" s="160">
        <v>15</v>
      </c>
    </row>
    <row r="12" spans="2:9" ht="27.95" customHeight="1">
      <c r="B12" s="155" t="s">
        <v>47</v>
      </c>
      <c r="C12" s="156">
        <v>315</v>
      </c>
      <c r="D12" s="156">
        <v>7</v>
      </c>
      <c r="E12" s="156">
        <v>8</v>
      </c>
      <c r="F12" s="157">
        <v>14</v>
      </c>
      <c r="G12" s="157">
        <v>15</v>
      </c>
      <c r="H12" s="156">
        <v>21</v>
      </c>
      <c r="I12" s="161">
        <v>22</v>
      </c>
    </row>
    <row r="14" spans="2:9">
      <c r="B14" s="158" t="s">
        <v>48</v>
      </c>
      <c r="C14" s="158"/>
      <c r="D14" s="158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7" zoomScaleNormal="100" zoomScalePageLayoutView="125" workbookViewId="0">
      <selection activeCell="A30" sqref="A30:K30"/>
    </sheetView>
  </sheetViews>
  <sheetFormatPr defaultColWidth="10.375" defaultRowHeight="16.5" customHeight="1"/>
  <cols>
    <col min="1" max="9" width="10.375" style="59"/>
    <col min="10" max="10" width="8.875" style="59" customWidth="1"/>
    <col min="11" max="11" width="12" style="59" customWidth="1"/>
    <col min="12" max="16384" width="10.375" style="59"/>
  </cols>
  <sheetData>
    <row r="1" spans="1:11" ht="20.25">
      <c r="A1" s="200" t="s">
        <v>49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14.25">
      <c r="A2" s="85" t="s">
        <v>50</v>
      </c>
      <c r="B2" s="201" t="s">
        <v>292</v>
      </c>
      <c r="C2" s="202"/>
      <c r="D2" s="203" t="s">
        <v>51</v>
      </c>
      <c r="E2" s="203"/>
      <c r="F2" s="201" t="s">
        <v>293</v>
      </c>
      <c r="G2" s="202"/>
      <c r="H2" s="86" t="s">
        <v>52</v>
      </c>
      <c r="I2" s="204" t="s">
        <v>294</v>
      </c>
      <c r="J2" s="204"/>
      <c r="K2" s="205"/>
    </row>
    <row r="3" spans="1:11" ht="14.25">
      <c r="A3" s="206" t="s">
        <v>53</v>
      </c>
      <c r="B3" s="207"/>
      <c r="C3" s="208"/>
      <c r="D3" s="209" t="s">
        <v>54</v>
      </c>
      <c r="E3" s="210"/>
      <c r="F3" s="210"/>
      <c r="G3" s="211"/>
      <c r="H3" s="209" t="s">
        <v>55</v>
      </c>
      <c r="I3" s="210"/>
      <c r="J3" s="210"/>
      <c r="K3" s="211"/>
    </row>
    <row r="4" spans="1:11" ht="14.25">
      <c r="A4" s="89" t="s">
        <v>56</v>
      </c>
      <c r="B4" s="212" t="s">
        <v>295</v>
      </c>
      <c r="C4" s="213"/>
      <c r="D4" s="214" t="s">
        <v>57</v>
      </c>
      <c r="E4" s="215"/>
      <c r="F4" s="216">
        <v>44921</v>
      </c>
      <c r="G4" s="217"/>
      <c r="H4" s="214" t="s">
        <v>58</v>
      </c>
      <c r="I4" s="215"/>
      <c r="J4" s="103" t="s">
        <v>59</v>
      </c>
      <c r="K4" s="112" t="s">
        <v>60</v>
      </c>
    </row>
    <row r="5" spans="1:11" ht="14.25">
      <c r="A5" s="91" t="s">
        <v>61</v>
      </c>
      <c r="B5" s="212" t="s">
        <v>296</v>
      </c>
      <c r="C5" s="213"/>
      <c r="D5" s="214" t="s">
        <v>62</v>
      </c>
      <c r="E5" s="215"/>
      <c r="F5" s="216">
        <v>44905</v>
      </c>
      <c r="G5" s="217"/>
      <c r="H5" s="214" t="s">
        <v>63</v>
      </c>
      <c r="I5" s="215"/>
      <c r="J5" s="103" t="s">
        <v>59</v>
      </c>
      <c r="K5" s="112" t="s">
        <v>60</v>
      </c>
    </row>
    <row r="6" spans="1:11" ht="14.25">
      <c r="A6" s="89" t="s">
        <v>64</v>
      </c>
      <c r="B6" s="92">
        <v>4</v>
      </c>
      <c r="C6" s="93">
        <v>6</v>
      </c>
      <c r="D6" s="91" t="s">
        <v>65</v>
      </c>
      <c r="E6" s="105"/>
      <c r="F6" s="216">
        <v>44915</v>
      </c>
      <c r="G6" s="217"/>
      <c r="H6" s="214" t="s">
        <v>66</v>
      </c>
      <c r="I6" s="215"/>
      <c r="J6" s="103" t="s">
        <v>59</v>
      </c>
      <c r="K6" s="112" t="s">
        <v>60</v>
      </c>
    </row>
    <row r="7" spans="1:11" ht="14.25">
      <c r="A7" s="89" t="s">
        <v>67</v>
      </c>
      <c r="B7" s="218">
        <v>1200</v>
      </c>
      <c r="C7" s="219"/>
      <c r="D7" s="91" t="s">
        <v>68</v>
      </c>
      <c r="E7" s="104"/>
      <c r="F7" s="216">
        <v>44919</v>
      </c>
      <c r="G7" s="217"/>
      <c r="H7" s="214" t="s">
        <v>69</v>
      </c>
      <c r="I7" s="215"/>
      <c r="J7" s="103" t="s">
        <v>59</v>
      </c>
      <c r="K7" s="112" t="s">
        <v>60</v>
      </c>
    </row>
    <row r="8" spans="1:11" ht="14.25">
      <c r="A8" s="127"/>
      <c r="B8" s="220"/>
      <c r="C8" s="221"/>
      <c r="D8" s="222" t="s">
        <v>70</v>
      </c>
      <c r="E8" s="223"/>
      <c r="F8" s="224">
        <v>44919</v>
      </c>
      <c r="G8" s="225"/>
      <c r="H8" s="222" t="s">
        <v>71</v>
      </c>
      <c r="I8" s="223"/>
      <c r="J8" s="106" t="s">
        <v>59</v>
      </c>
      <c r="K8" s="113" t="s">
        <v>60</v>
      </c>
    </row>
    <row r="9" spans="1:11" ht="14.25">
      <c r="A9" s="226" t="s">
        <v>297</v>
      </c>
      <c r="B9" s="227"/>
      <c r="C9" s="227"/>
      <c r="D9" s="227"/>
      <c r="E9" s="227"/>
      <c r="F9" s="227"/>
      <c r="G9" s="227"/>
      <c r="H9" s="227"/>
      <c r="I9" s="227"/>
      <c r="J9" s="227"/>
      <c r="K9" s="228"/>
    </row>
    <row r="10" spans="1:11" ht="14.25">
      <c r="A10" s="229" t="s">
        <v>72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1"/>
    </row>
    <row r="11" spans="1:11" ht="14.25">
      <c r="A11" s="128" t="s">
        <v>73</v>
      </c>
      <c r="B11" s="129" t="s">
        <v>74</v>
      </c>
      <c r="C11" s="130" t="s">
        <v>75</v>
      </c>
      <c r="D11" s="131"/>
      <c r="E11" s="132" t="s">
        <v>76</v>
      </c>
      <c r="F11" s="129" t="s">
        <v>74</v>
      </c>
      <c r="G11" s="130" t="s">
        <v>75</v>
      </c>
      <c r="H11" s="130" t="s">
        <v>77</v>
      </c>
      <c r="I11" s="132" t="s">
        <v>78</v>
      </c>
      <c r="J11" s="129" t="s">
        <v>74</v>
      </c>
      <c r="K11" s="146" t="s">
        <v>75</v>
      </c>
    </row>
    <row r="12" spans="1:11" ht="14.25">
      <c r="A12" s="91" t="s">
        <v>79</v>
      </c>
      <c r="B12" s="102" t="s">
        <v>74</v>
      </c>
      <c r="C12" s="103" t="s">
        <v>75</v>
      </c>
      <c r="D12" s="104"/>
      <c r="E12" s="105" t="s">
        <v>80</v>
      </c>
      <c r="F12" s="102" t="s">
        <v>74</v>
      </c>
      <c r="G12" s="103" t="s">
        <v>75</v>
      </c>
      <c r="H12" s="103" t="s">
        <v>77</v>
      </c>
      <c r="I12" s="105" t="s">
        <v>81</v>
      </c>
      <c r="J12" s="102" t="s">
        <v>74</v>
      </c>
      <c r="K12" s="112" t="s">
        <v>75</v>
      </c>
    </row>
    <row r="13" spans="1:11" ht="14.25">
      <c r="A13" s="91" t="s">
        <v>82</v>
      </c>
      <c r="B13" s="102" t="s">
        <v>74</v>
      </c>
      <c r="C13" s="103" t="s">
        <v>75</v>
      </c>
      <c r="D13" s="104"/>
      <c r="E13" s="105" t="s">
        <v>83</v>
      </c>
      <c r="F13" s="103" t="s">
        <v>84</v>
      </c>
      <c r="G13" s="103" t="s">
        <v>85</v>
      </c>
      <c r="H13" s="103" t="s">
        <v>77</v>
      </c>
      <c r="I13" s="105" t="s">
        <v>86</v>
      </c>
      <c r="J13" s="102" t="s">
        <v>74</v>
      </c>
      <c r="K13" s="112" t="s">
        <v>75</v>
      </c>
    </row>
    <row r="14" spans="1:11" ht="14.25">
      <c r="A14" s="222" t="s">
        <v>87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32"/>
    </row>
    <row r="15" spans="1:11" ht="14.25">
      <c r="A15" s="229" t="s">
        <v>88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1"/>
    </row>
    <row r="16" spans="1:11" ht="14.25">
      <c r="A16" s="133" t="s">
        <v>89</v>
      </c>
      <c r="B16" s="130" t="s">
        <v>84</v>
      </c>
      <c r="C16" s="130" t="s">
        <v>85</v>
      </c>
      <c r="D16" s="134"/>
      <c r="E16" s="135" t="s">
        <v>90</v>
      </c>
      <c r="F16" s="130" t="s">
        <v>84</v>
      </c>
      <c r="G16" s="130" t="s">
        <v>85</v>
      </c>
      <c r="H16" s="136"/>
      <c r="I16" s="135" t="s">
        <v>91</v>
      </c>
      <c r="J16" s="130" t="s">
        <v>84</v>
      </c>
      <c r="K16" s="146" t="s">
        <v>85</v>
      </c>
    </row>
    <row r="17" spans="1:22" ht="16.5" customHeight="1">
      <c r="A17" s="94" t="s">
        <v>92</v>
      </c>
      <c r="B17" s="103" t="s">
        <v>84</v>
      </c>
      <c r="C17" s="103" t="s">
        <v>85</v>
      </c>
      <c r="D17" s="64"/>
      <c r="E17" s="107" t="s">
        <v>93</v>
      </c>
      <c r="F17" s="103" t="s">
        <v>84</v>
      </c>
      <c r="G17" s="103" t="s">
        <v>85</v>
      </c>
      <c r="H17" s="137"/>
      <c r="I17" s="107" t="s">
        <v>94</v>
      </c>
      <c r="J17" s="103" t="s">
        <v>84</v>
      </c>
      <c r="K17" s="112" t="s">
        <v>85</v>
      </c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</row>
    <row r="18" spans="1:22" ht="18" customHeight="1">
      <c r="A18" s="233" t="s">
        <v>95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5"/>
    </row>
    <row r="19" spans="1:22" ht="18" customHeight="1">
      <c r="A19" s="229" t="s">
        <v>96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1"/>
    </row>
    <row r="20" spans="1:22" ht="16.5" customHeight="1">
      <c r="A20" s="236" t="s">
        <v>97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8"/>
    </row>
    <row r="21" spans="1:22" ht="21.75" customHeight="1">
      <c r="A21" s="138" t="s">
        <v>98</v>
      </c>
      <c r="B21" s="107" t="s">
        <v>99</v>
      </c>
      <c r="C21" s="107" t="s">
        <v>100</v>
      </c>
      <c r="D21" s="107" t="s">
        <v>101</v>
      </c>
      <c r="E21" s="107" t="s">
        <v>102</v>
      </c>
      <c r="F21" s="107" t="s">
        <v>103</v>
      </c>
      <c r="G21" s="107" t="s">
        <v>104</v>
      </c>
      <c r="H21" s="107" t="s">
        <v>105</v>
      </c>
      <c r="I21" s="107" t="s">
        <v>106</v>
      </c>
      <c r="J21" s="107" t="s">
        <v>107</v>
      </c>
      <c r="K21" s="84" t="s">
        <v>108</v>
      </c>
    </row>
    <row r="22" spans="1:22" ht="16.5" customHeight="1">
      <c r="A22" s="171" t="s">
        <v>298</v>
      </c>
      <c r="B22" s="139"/>
      <c r="C22" s="139"/>
      <c r="D22" s="139">
        <v>1</v>
      </c>
      <c r="E22" s="139">
        <v>1</v>
      </c>
      <c r="F22" s="139">
        <v>1</v>
      </c>
      <c r="G22" s="139">
        <v>1</v>
      </c>
      <c r="H22" s="139">
        <v>1</v>
      </c>
      <c r="I22" s="139">
        <v>1</v>
      </c>
      <c r="J22" s="139"/>
      <c r="K22" s="148"/>
    </row>
    <row r="23" spans="1:22" ht="16.5" customHeight="1">
      <c r="A23" s="171" t="s">
        <v>299</v>
      </c>
      <c r="B23" s="139"/>
      <c r="C23" s="139"/>
      <c r="D23" s="139">
        <v>1</v>
      </c>
      <c r="E23" s="139">
        <v>1</v>
      </c>
      <c r="F23" s="139">
        <v>1</v>
      </c>
      <c r="G23" s="139">
        <v>1</v>
      </c>
      <c r="H23" s="139">
        <v>1</v>
      </c>
      <c r="I23" s="139">
        <v>1</v>
      </c>
      <c r="J23" s="139"/>
      <c r="K23" s="149"/>
    </row>
    <row r="24" spans="1:22" ht="16.5" customHeight="1">
      <c r="A24" s="171" t="s">
        <v>300</v>
      </c>
      <c r="B24" s="139"/>
      <c r="C24" s="139"/>
      <c r="D24" s="139">
        <v>1</v>
      </c>
      <c r="E24" s="139">
        <v>1</v>
      </c>
      <c r="F24" s="139">
        <v>1</v>
      </c>
      <c r="G24" s="139">
        <v>1</v>
      </c>
      <c r="H24" s="139">
        <v>1</v>
      </c>
      <c r="I24" s="139">
        <v>1</v>
      </c>
      <c r="J24" s="139"/>
      <c r="K24" s="149"/>
    </row>
    <row r="25" spans="1:22" ht="16.5" customHeight="1">
      <c r="A25" s="171" t="s">
        <v>301</v>
      </c>
      <c r="B25" s="139"/>
      <c r="C25" s="139"/>
      <c r="D25" s="139">
        <v>1</v>
      </c>
      <c r="E25" s="139">
        <v>1</v>
      </c>
      <c r="F25" s="139">
        <v>1</v>
      </c>
      <c r="G25" s="139">
        <v>1</v>
      </c>
      <c r="H25" s="139">
        <v>1</v>
      </c>
      <c r="I25" s="139">
        <v>1</v>
      </c>
      <c r="J25" s="139"/>
      <c r="K25" s="82"/>
    </row>
    <row r="26" spans="1:22" ht="16.5" customHeight="1">
      <c r="A26" s="95"/>
      <c r="B26" s="139"/>
      <c r="C26" s="139"/>
      <c r="D26" s="139"/>
      <c r="E26" s="139"/>
      <c r="F26" s="139"/>
      <c r="G26" s="139"/>
      <c r="H26" s="139"/>
      <c r="I26" s="139"/>
      <c r="J26" s="139"/>
      <c r="K26" s="82"/>
    </row>
    <row r="27" spans="1:22" ht="16.5" customHeight="1">
      <c r="A27" s="95"/>
      <c r="B27" s="139"/>
      <c r="C27" s="139"/>
      <c r="D27" s="139"/>
      <c r="E27" s="139"/>
      <c r="F27" s="139"/>
      <c r="G27" s="139"/>
      <c r="H27" s="139"/>
      <c r="I27" s="139"/>
      <c r="J27" s="139"/>
      <c r="K27" s="82"/>
    </row>
    <row r="28" spans="1:22" ht="16.5" customHeight="1">
      <c r="A28" s="95"/>
      <c r="B28" s="139"/>
      <c r="C28" s="139"/>
      <c r="D28" s="139"/>
      <c r="E28" s="139"/>
      <c r="F28" s="139"/>
      <c r="G28" s="139"/>
      <c r="H28" s="139"/>
      <c r="I28" s="139"/>
      <c r="J28" s="139"/>
      <c r="K28" s="82"/>
    </row>
    <row r="29" spans="1:22" ht="18" customHeight="1">
      <c r="A29" s="239" t="s">
        <v>109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1"/>
    </row>
    <row r="30" spans="1:22" ht="18.75" customHeight="1">
      <c r="A30" s="242" t="s">
        <v>302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22" ht="18.75" customHeight="1">
      <c r="A31" s="245"/>
      <c r="B31" s="246"/>
      <c r="C31" s="246"/>
      <c r="D31" s="246"/>
      <c r="E31" s="246"/>
      <c r="F31" s="246"/>
      <c r="G31" s="246"/>
      <c r="H31" s="246"/>
      <c r="I31" s="246"/>
      <c r="J31" s="246"/>
      <c r="K31" s="247"/>
    </row>
    <row r="32" spans="1:22" ht="18" customHeight="1">
      <c r="A32" s="239" t="s">
        <v>110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1"/>
    </row>
    <row r="33" spans="1:11" ht="14.25">
      <c r="A33" s="248" t="s">
        <v>111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50"/>
    </row>
    <row r="34" spans="1:11" ht="14.25">
      <c r="A34" s="251" t="s">
        <v>112</v>
      </c>
      <c r="B34" s="252"/>
      <c r="C34" s="103" t="s">
        <v>59</v>
      </c>
      <c r="D34" s="103" t="s">
        <v>60</v>
      </c>
      <c r="E34" s="253" t="s">
        <v>113</v>
      </c>
      <c r="F34" s="254"/>
      <c r="G34" s="254"/>
      <c r="H34" s="254"/>
      <c r="I34" s="254"/>
      <c r="J34" s="254"/>
      <c r="K34" s="255"/>
    </row>
    <row r="35" spans="1:11" ht="14.25">
      <c r="A35" s="256" t="s">
        <v>114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</row>
    <row r="36" spans="1:11" ht="14.25">
      <c r="A36" s="257"/>
      <c r="B36" s="258"/>
      <c r="C36" s="258"/>
      <c r="D36" s="258"/>
      <c r="E36" s="258"/>
      <c r="F36" s="258"/>
      <c r="G36" s="258"/>
      <c r="H36" s="258"/>
      <c r="I36" s="258"/>
      <c r="J36" s="258"/>
      <c r="K36" s="259"/>
    </row>
    <row r="37" spans="1:11" ht="14.25">
      <c r="A37" s="260"/>
      <c r="B37" s="261"/>
      <c r="C37" s="261"/>
      <c r="D37" s="261"/>
      <c r="E37" s="261"/>
      <c r="F37" s="261"/>
      <c r="G37" s="261"/>
      <c r="H37" s="261"/>
      <c r="I37" s="261"/>
      <c r="J37" s="261"/>
      <c r="K37" s="219"/>
    </row>
    <row r="38" spans="1:11" ht="14.25">
      <c r="A38" s="260"/>
      <c r="B38" s="261"/>
      <c r="C38" s="261"/>
      <c r="D38" s="261"/>
      <c r="E38" s="261"/>
      <c r="F38" s="261"/>
      <c r="G38" s="261"/>
      <c r="H38" s="261"/>
      <c r="I38" s="261"/>
      <c r="J38" s="261"/>
      <c r="K38" s="219"/>
    </row>
    <row r="39" spans="1:11" ht="14.25">
      <c r="A39" s="260"/>
      <c r="B39" s="261"/>
      <c r="C39" s="261"/>
      <c r="D39" s="261"/>
      <c r="E39" s="261"/>
      <c r="F39" s="261"/>
      <c r="G39" s="261"/>
      <c r="H39" s="261"/>
      <c r="I39" s="261"/>
      <c r="J39" s="261"/>
      <c r="K39" s="219"/>
    </row>
    <row r="40" spans="1:11" ht="14.25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219"/>
    </row>
    <row r="41" spans="1:11" ht="14.25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19"/>
    </row>
    <row r="42" spans="1:11" ht="14.25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19"/>
    </row>
    <row r="43" spans="1:11" ht="14.25">
      <c r="A43" s="262" t="s">
        <v>115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4"/>
    </row>
    <row r="44" spans="1:11" ht="14.25">
      <c r="A44" s="229" t="s">
        <v>116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1"/>
    </row>
    <row r="45" spans="1:11" ht="14.25">
      <c r="A45" s="133" t="s">
        <v>117</v>
      </c>
      <c r="B45" s="130" t="s">
        <v>84</v>
      </c>
      <c r="C45" s="130" t="s">
        <v>85</v>
      </c>
      <c r="D45" s="130" t="s">
        <v>77</v>
      </c>
      <c r="E45" s="135" t="s">
        <v>118</v>
      </c>
      <c r="F45" s="130" t="s">
        <v>84</v>
      </c>
      <c r="G45" s="130" t="s">
        <v>85</v>
      </c>
      <c r="H45" s="130" t="s">
        <v>77</v>
      </c>
      <c r="I45" s="135" t="s">
        <v>119</v>
      </c>
      <c r="J45" s="130" t="s">
        <v>84</v>
      </c>
      <c r="K45" s="146" t="s">
        <v>85</v>
      </c>
    </row>
    <row r="46" spans="1:11" ht="14.25">
      <c r="A46" s="94" t="s">
        <v>76</v>
      </c>
      <c r="B46" s="103" t="s">
        <v>84</v>
      </c>
      <c r="C46" s="103" t="s">
        <v>85</v>
      </c>
      <c r="D46" s="103" t="s">
        <v>77</v>
      </c>
      <c r="E46" s="107" t="s">
        <v>83</v>
      </c>
      <c r="F46" s="103" t="s">
        <v>84</v>
      </c>
      <c r="G46" s="103" t="s">
        <v>85</v>
      </c>
      <c r="H46" s="103" t="s">
        <v>77</v>
      </c>
      <c r="I46" s="107" t="s">
        <v>94</v>
      </c>
      <c r="J46" s="103" t="s">
        <v>84</v>
      </c>
      <c r="K46" s="112" t="s">
        <v>85</v>
      </c>
    </row>
    <row r="47" spans="1:11" ht="14.25">
      <c r="A47" s="222" t="s">
        <v>87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32"/>
    </row>
    <row r="48" spans="1:11" ht="14.25">
      <c r="A48" s="256" t="s">
        <v>120</v>
      </c>
      <c r="B48" s="256"/>
      <c r="C48" s="256"/>
      <c r="D48" s="256"/>
      <c r="E48" s="256"/>
      <c r="F48" s="256"/>
      <c r="G48" s="256"/>
      <c r="H48" s="256"/>
      <c r="I48" s="256"/>
      <c r="J48" s="256"/>
      <c r="K48" s="256"/>
    </row>
    <row r="49" spans="1:11" ht="14.25">
      <c r="A49" s="257"/>
      <c r="B49" s="258"/>
      <c r="C49" s="258"/>
      <c r="D49" s="258"/>
      <c r="E49" s="258"/>
      <c r="F49" s="258"/>
      <c r="G49" s="258"/>
      <c r="H49" s="258"/>
      <c r="I49" s="258"/>
      <c r="J49" s="258"/>
      <c r="K49" s="259"/>
    </row>
    <row r="50" spans="1:11" ht="14.25">
      <c r="A50" s="140" t="s">
        <v>121</v>
      </c>
      <c r="B50" s="265" t="s">
        <v>122</v>
      </c>
      <c r="C50" s="265"/>
      <c r="D50" s="141" t="s">
        <v>123</v>
      </c>
      <c r="E50" s="142"/>
      <c r="F50" s="143" t="s">
        <v>124</v>
      </c>
      <c r="G50" s="144"/>
      <c r="H50" s="266" t="s">
        <v>125</v>
      </c>
      <c r="I50" s="267"/>
      <c r="J50" s="268"/>
      <c r="K50" s="269"/>
    </row>
    <row r="51" spans="1:11" ht="14.25">
      <c r="A51" s="256" t="s">
        <v>126</v>
      </c>
      <c r="B51" s="256"/>
      <c r="C51" s="256"/>
      <c r="D51" s="256"/>
      <c r="E51" s="256"/>
      <c r="F51" s="256"/>
      <c r="G51" s="256"/>
      <c r="H51" s="256"/>
      <c r="I51" s="256"/>
      <c r="J51" s="256"/>
      <c r="K51" s="256"/>
    </row>
    <row r="52" spans="1:11" ht="14.25">
      <c r="A52" s="270"/>
      <c r="B52" s="271"/>
      <c r="C52" s="271"/>
      <c r="D52" s="271"/>
      <c r="E52" s="271"/>
      <c r="F52" s="271"/>
      <c r="G52" s="271"/>
      <c r="H52" s="271"/>
      <c r="I52" s="271"/>
      <c r="J52" s="271"/>
      <c r="K52" s="272"/>
    </row>
    <row r="53" spans="1:11" ht="14.25">
      <c r="A53" s="140" t="s">
        <v>121</v>
      </c>
      <c r="B53" s="265" t="s">
        <v>122</v>
      </c>
      <c r="C53" s="265"/>
      <c r="D53" s="141" t="s">
        <v>123</v>
      </c>
      <c r="E53" s="145"/>
      <c r="F53" s="143" t="s">
        <v>127</v>
      </c>
      <c r="G53" s="144"/>
      <c r="H53" s="266" t="s">
        <v>125</v>
      </c>
      <c r="I53" s="267"/>
      <c r="J53" s="268"/>
      <c r="K53" s="26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zoomScale="80" zoomScaleNormal="80" workbookViewId="0">
      <selection sqref="A1:XFD1048576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pans="1:14" ht="30" customHeight="1">
      <c r="A1" s="273" t="s">
        <v>128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29.1" customHeight="1">
      <c r="A2" s="24" t="s">
        <v>56</v>
      </c>
      <c r="B2" s="275" t="s">
        <v>295</v>
      </c>
      <c r="C2" s="276"/>
      <c r="D2" s="25" t="s">
        <v>61</v>
      </c>
      <c r="E2" s="275" t="s">
        <v>296</v>
      </c>
      <c r="F2" s="276"/>
      <c r="G2" s="276"/>
      <c r="H2" s="281"/>
      <c r="I2" s="45" t="s">
        <v>52</v>
      </c>
      <c r="J2" s="275" t="s">
        <v>303</v>
      </c>
      <c r="K2" s="276"/>
      <c r="L2" s="276"/>
      <c r="M2" s="276"/>
      <c r="N2" s="277"/>
    </row>
    <row r="3" spans="1:14" ht="29.1" customHeight="1">
      <c r="A3" s="280" t="s">
        <v>129</v>
      </c>
      <c r="B3" s="278" t="s">
        <v>130</v>
      </c>
      <c r="C3" s="278"/>
      <c r="D3" s="278"/>
      <c r="E3" s="278"/>
      <c r="F3" s="278"/>
      <c r="G3" s="278"/>
      <c r="H3" s="282"/>
      <c r="I3" s="278" t="s">
        <v>131</v>
      </c>
      <c r="J3" s="278"/>
      <c r="K3" s="278"/>
      <c r="L3" s="278"/>
      <c r="M3" s="278"/>
      <c r="N3" s="279"/>
    </row>
    <row r="4" spans="1:14" ht="29.1" customHeight="1">
      <c r="A4" s="280"/>
      <c r="B4" s="172" t="s">
        <v>101</v>
      </c>
      <c r="C4" s="172" t="s">
        <v>102</v>
      </c>
      <c r="D4" s="173" t="s">
        <v>103</v>
      </c>
      <c r="E4" s="172" t="s">
        <v>104</v>
      </c>
      <c r="F4" s="172" t="s">
        <v>105</v>
      </c>
      <c r="G4" s="172" t="s">
        <v>106</v>
      </c>
      <c r="H4" s="282"/>
      <c r="I4" s="46"/>
      <c r="J4" s="46"/>
      <c r="K4" s="46"/>
      <c r="L4" s="46"/>
      <c r="M4" s="183" t="s">
        <v>298</v>
      </c>
      <c r="N4" s="176" t="s">
        <v>298</v>
      </c>
    </row>
    <row r="5" spans="1:14" ht="29.1" customHeight="1">
      <c r="A5" s="280"/>
      <c r="B5" s="172" t="s">
        <v>304</v>
      </c>
      <c r="C5" s="172" t="s">
        <v>305</v>
      </c>
      <c r="D5" s="173" t="s">
        <v>306</v>
      </c>
      <c r="E5" s="172" t="s">
        <v>307</v>
      </c>
      <c r="F5" s="172" t="s">
        <v>308</v>
      </c>
      <c r="G5" s="172" t="s">
        <v>309</v>
      </c>
      <c r="H5" s="282"/>
      <c r="I5" s="172" t="s">
        <v>101</v>
      </c>
      <c r="J5" s="172" t="s">
        <v>102</v>
      </c>
      <c r="K5" s="173" t="s">
        <v>103</v>
      </c>
      <c r="L5" s="172" t="s">
        <v>104</v>
      </c>
      <c r="M5" s="172" t="s">
        <v>323</v>
      </c>
      <c r="N5" s="172" t="s">
        <v>106</v>
      </c>
    </row>
    <row r="6" spans="1:14" ht="29.1" customHeight="1">
      <c r="A6" s="174" t="s">
        <v>310</v>
      </c>
      <c r="B6" s="174">
        <f>C6-1</f>
        <v>67</v>
      </c>
      <c r="C6" s="174">
        <f>D6-2</f>
        <v>68</v>
      </c>
      <c r="D6" s="173">
        <v>70</v>
      </c>
      <c r="E6" s="174">
        <f>D6+2</f>
        <v>72</v>
      </c>
      <c r="F6" s="174">
        <f>E6+2</f>
        <v>74</v>
      </c>
      <c r="G6" s="174">
        <f>F6+1</f>
        <v>75</v>
      </c>
      <c r="H6" s="282"/>
      <c r="I6" s="50"/>
      <c r="J6" s="50"/>
      <c r="K6" s="50"/>
      <c r="L6" s="50"/>
      <c r="M6" s="184" t="s">
        <v>324</v>
      </c>
      <c r="N6" s="177" t="s">
        <v>318</v>
      </c>
    </row>
    <row r="7" spans="1:14" ht="29.1" customHeight="1">
      <c r="A7" s="174" t="s">
        <v>311</v>
      </c>
      <c r="B7" s="174">
        <f t="shared" ref="B7:C8" si="0">C7-4</f>
        <v>100</v>
      </c>
      <c r="C7" s="174">
        <f t="shared" si="0"/>
        <v>104</v>
      </c>
      <c r="D7" s="173">
        <v>108</v>
      </c>
      <c r="E7" s="174">
        <f>D7+4</f>
        <v>112</v>
      </c>
      <c r="F7" s="174">
        <f>E7+4</f>
        <v>116</v>
      </c>
      <c r="G7" s="174">
        <f t="shared" ref="G7:G8" si="1">F7+6</f>
        <v>122</v>
      </c>
      <c r="H7" s="282"/>
      <c r="I7" s="36"/>
      <c r="J7" s="36"/>
      <c r="K7" s="36"/>
      <c r="L7" s="36"/>
      <c r="M7" s="185" t="s">
        <v>318</v>
      </c>
      <c r="N7" s="178" t="s">
        <v>318</v>
      </c>
    </row>
    <row r="8" spans="1:14" ht="29.1" customHeight="1">
      <c r="A8" s="174" t="s">
        <v>312</v>
      </c>
      <c r="B8" s="174">
        <f t="shared" si="0"/>
        <v>98</v>
      </c>
      <c r="C8" s="174">
        <f t="shared" si="0"/>
        <v>102</v>
      </c>
      <c r="D8" s="173">
        <v>106</v>
      </c>
      <c r="E8" s="174">
        <f>D8+4</f>
        <v>110</v>
      </c>
      <c r="F8" s="174">
        <f>E8+5</f>
        <v>115</v>
      </c>
      <c r="G8" s="174">
        <f t="shared" si="1"/>
        <v>121</v>
      </c>
      <c r="H8" s="282"/>
      <c r="I8" s="50"/>
      <c r="J8" s="50"/>
      <c r="K8" s="50"/>
      <c r="L8" s="50"/>
      <c r="M8" s="186" t="s">
        <v>325</v>
      </c>
      <c r="N8" s="179" t="s">
        <v>319</v>
      </c>
    </row>
    <row r="9" spans="1:14" ht="29.1" customHeight="1">
      <c r="A9" s="174" t="s">
        <v>313</v>
      </c>
      <c r="B9" s="174">
        <f t="shared" ref="B9:C9" si="2">C9-1.2</f>
        <v>43.599999999999994</v>
      </c>
      <c r="C9" s="174">
        <f t="shared" si="2"/>
        <v>44.8</v>
      </c>
      <c r="D9" s="173">
        <v>46</v>
      </c>
      <c r="E9" s="174">
        <f t="shared" ref="E9:F9" si="3">D9+1.2</f>
        <v>47.2</v>
      </c>
      <c r="F9" s="174">
        <f t="shared" si="3"/>
        <v>48.400000000000006</v>
      </c>
      <c r="G9" s="174">
        <f t="shared" ref="G9" si="4">F9+1.4</f>
        <v>49.800000000000004</v>
      </c>
      <c r="H9" s="282"/>
      <c r="I9" s="36"/>
      <c r="J9" s="36"/>
      <c r="K9" s="36"/>
      <c r="L9" s="36"/>
      <c r="M9" s="187" t="s">
        <v>320</v>
      </c>
      <c r="N9" s="182" t="s">
        <v>320</v>
      </c>
    </row>
    <row r="10" spans="1:14" ht="29.1" customHeight="1">
      <c r="A10" s="174" t="s">
        <v>314</v>
      </c>
      <c r="B10" s="174">
        <f>C10-0.5</f>
        <v>21</v>
      </c>
      <c r="C10" s="174">
        <f>D10-0.5</f>
        <v>21.5</v>
      </c>
      <c r="D10" s="173">
        <v>22</v>
      </c>
      <c r="E10" s="174">
        <f>D10+0.5</f>
        <v>22.5</v>
      </c>
      <c r="F10" s="174">
        <f>E10+0.5</f>
        <v>23</v>
      </c>
      <c r="G10" s="174">
        <f>F10+0.5</f>
        <v>23.5</v>
      </c>
      <c r="H10" s="282"/>
      <c r="I10" s="36"/>
      <c r="J10" s="36"/>
      <c r="K10" s="36"/>
      <c r="L10" s="36"/>
      <c r="M10" s="185" t="s">
        <v>321</v>
      </c>
      <c r="N10" s="178" t="s">
        <v>321</v>
      </c>
    </row>
    <row r="11" spans="1:14" ht="29.1" customHeight="1">
      <c r="A11" s="174" t="s">
        <v>315</v>
      </c>
      <c r="B11" s="175">
        <f>C11-0.7</f>
        <v>18.3</v>
      </c>
      <c r="C11" s="175">
        <f>D11-0.7</f>
        <v>19</v>
      </c>
      <c r="D11" s="173">
        <v>19.7</v>
      </c>
      <c r="E11" s="175">
        <f>D11+0.7</f>
        <v>20.399999999999999</v>
      </c>
      <c r="F11" s="175">
        <f>E11+0.7</f>
        <v>21.099999999999998</v>
      </c>
      <c r="G11" s="175">
        <f>F11+0.95</f>
        <v>22.049999999999997</v>
      </c>
      <c r="H11" s="282"/>
      <c r="I11" s="36"/>
      <c r="J11" s="36"/>
      <c r="K11" s="36"/>
      <c r="L11" s="36"/>
      <c r="M11" s="185" t="s">
        <v>318</v>
      </c>
      <c r="N11" s="178" t="s">
        <v>318</v>
      </c>
    </row>
    <row r="12" spans="1:14" ht="29.1" customHeight="1">
      <c r="A12" s="174" t="s">
        <v>316</v>
      </c>
      <c r="B12" s="174">
        <f>C12-0.7</f>
        <v>16.600000000000001</v>
      </c>
      <c r="C12" s="174">
        <f>D12-0.7</f>
        <v>17.3</v>
      </c>
      <c r="D12" s="173">
        <v>18</v>
      </c>
      <c r="E12" s="174">
        <f>D12+0.7</f>
        <v>18.7</v>
      </c>
      <c r="F12" s="174">
        <f>E12+0.7</f>
        <v>19.399999999999999</v>
      </c>
      <c r="G12" s="174">
        <f>F12+0.95</f>
        <v>20.349999999999998</v>
      </c>
      <c r="H12" s="282"/>
      <c r="I12" s="36"/>
      <c r="J12" s="36"/>
      <c r="K12" s="36"/>
      <c r="L12" s="36"/>
      <c r="M12" s="185" t="s">
        <v>318</v>
      </c>
      <c r="N12" s="180" t="s">
        <v>318</v>
      </c>
    </row>
    <row r="13" spans="1:14" ht="29.1" customHeight="1">
      <c r="A13" s="174" t="s">
        <v>317</v>
      </c>
      <c r="B13" s="174">
        <f>C13-1</f>
        <v>43</v>
      </c>
      <c r="C13" s="174">
        <f>D13-1</f>
        <v>44</v>
      </c>
      <c r="D13" s="173">
        <v>45</v>
      </c>
      <c r="E13" s="174">
        <f>D13+1</f>
        <v>46</v>
      </c>
      <c r="F13" s="174">
        <f>E13+1</f>
        <v>47</v>
      </c>
      <c r="G13" s="174">
        <f>F13+1.5</f>
        <v>48.5</v>
      </c>
      <c r="H13" s="282"/>
      <c r="I13" s="36"/>
      <c r="J13" s="36"/>
      <c r="K13" s="36"/>
      <c r="L13" s="36"/>
      <c r="M13" s="187" t="s">
        <v>326</v>
      </c>
      <c r="N13" s="181" t="s">
        <v>322</v>
      </c>
    </row>
    <row r="14" spans="1:14" ht="29.1" customHeight="1">
      <c r="A14" s="115"/>
      <c r="B14" s="116"/>
      <c r="C14" s="117"/>
      <c r="D14" s="117"/>
      <c r="E14" s="118"/>
      <c r="F14" s="118"/>
      <c r="G14" s="116"/>
      <c r="H14" s="283"/>
      <c r="I14" s="122"/>
      <c r="J14" s="123"/>
      <c r="K14" s="124"/>
      <c r="L14" s="125"/>
      <c r="M14" s="188" t="s">
        <v>327</v>
      </c>
      <c r="N14" s="126"/>
    </row>
    <row r="15" spans="1:14" ht="14.25">
      <c r="A15" s="119" t="s">
        <v>113</v>
      </c>
      <c r="B15" s="120"/>
      <c r="C15" s="120"/>
      <c r="D15" s="121"/>
      <c r="E15" s="121"/>
      <c r="F15" s="121"/>
      <c r="G15" s="121"/>
      <c r="H15" s="44"/>
      <c r="I15" s="44"/>
      <c r="J15" s="44"/>
      <c r="K15" s="44"/>
      <c r="L15" s="44"/>
      <c r="M15" s="44"/>
      <c r="N15" s="44"/>
    </row>
    <row r="16" spans="1:14" ht="14.25">
      <c r="A16" s="43" t="s">
        <v>132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3" ht="14.25">
      <c r="A17" s="44"/>
      <c r="B17" s="44"/>
      <c r="C17" s="44"/>
      <c r="D17" s="44"/>
      <c r="E17" s="44"/>
      <c r="F17" s="44"/>
      <c r="G17" s="44"/>
      <c r="H17" s="44"/>
      <c r="I17" s="42" t="s">
        <v>133</v>
      </c>
      <c r="J17" s="58">
        <v>44911</v>
      </c>
      <c r="K17" s="42" t="s">
        <v>134</v>
      </c>
      <c r="L17" s="42"/>
      <c r="M17" s="42" t="s">
        <v>135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59"/>
  </cols>
  <sheetData>
    <row r="1" spans="1:11" ht="22.5" customHeight="1">
      <c r="A1" s="284" t="s">
        <v>136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7.25" customHeight="1">
      <c r="A2" s="85" t="s">
        <v>50</v>
      </c>
      <c r="B2" s="202"/>
      <c r="C2" s="202"/>
      <c r="D2" s="203" t="s">
        <v>51</v>
      </c>
      <c r="E2" s="203"/>
      <c r="F2" s="202"/>
      <c r="G2" s="202"/>
      <c r="H2" s="86" t="s">
        <v>52</v>
      </c>
      <c r="I2" s="204"/>
      <c r="J2" s="204"/>
      <c r="K2" s="205"/>
    </row>
    <row r="3" spans="1:11" ht="16.5" customHeight="1">
      <c r="A3" s="206" t="s">
        <v>53</v>
      </c>
      <c r="B3" s="207"/>
      <c r="C3" s="208"/>
      <c r="D3" s="209" t="s">
        <v>54</v>
      </c>
      <c r="E3" s="210"/>
      <c r="F3" s="210"/>
      <c r="G3" s="211"/>
      <c r="H3" s="209" t="s">
        <v>55</v>
      </c>
      <c r="I3" s="210"/>
      <c r="J3" s="210"/>
      <c r="K3" s="211"/>
    </row>
    <row r="4" spans="1:11" ht="16.5" customHeight="1">
      <c r="A4" s="89" t="s">
        <v>56</v>
      </c>
      <c r="B4" s="285"/>
      <c r="C4" s="286"/>
      <c r="D4" s="214" t="s">
        <v>57</v>
      </c>
      <c r="E4" s="215"/>
      <c r="F4" s="216"/>
      <c r="G4" s="217"/>
      <c r="H4" s="214" t="s">
        <v>137</v>
      </c>
      <c r="I4" s="215"/>
      <c r="J4" s="103" t="s">
        <v>59</v>
      </c>
      <c r="K4" s="112" t="s">
        <v>60</v>
      </c>
    </row>
    <row r="5" spans="1:11" ht="16.5" customHeight="1">
      <c r="A5" s="91" t="s">
        <v>61</v>
      </c>
      <c r="B5" s="287"/>
      <c r="C5" s="288"/>
      <c r="D5" s="214" t="s">
        <v>138</v>
      </c>
      <c r="E5" s="215"/>
      <c r="F5" s="285"/>
      <c r="G5" s="286"/>
      <c r="H5" s="214" t="s">
        <v>139</v>
      </c>
      <c r="I5" s="215"/>
      <c r="J5" s="103" t="s">
        <v>59</v>
      </c>
      <c r="K5" s="112" t="s">
        <v>60</v>
      </c>
    </row>
    <row r="6" spans="1:11" ht="16.5" customHeight="1">
      <c r="A6" s="89" t="s">
        <v>64</v>
      </c>
      <c r="B6" s="92"/>
      <c r="C6" s="93"/>
      <c r="D6" s="214" t="s">
        <v>140</v>
      </c>
      <c r="E6" s="215"/>
      <c r="F6" s="285"/>
      <c r="G6" s="286"/>
      <c r="H6" s="289" t="s">
        <v>141</v>
      </c>
      <c r="I6" s="290"/>
      <c r="J6" s="290"/>
      <c r="K6" s="291"/>
    </row>
    <row r="7" spans="1:11" ht="16.5" customHeight="1">
      <c r="A7" s="89" t="s">
        <v>67</v>
      </c>
      <c r="B7" s="285"/>
      <c r="C7" s="286"/>
      <c r="D7" s="89" t="s">
        <v>142</v>
      </c>
      <c r="E7" s="90"/>
      <c r="F7" s="285"/>
      <c r="G7" s="286"/>
      <c r="H7" s="292"/>
      <c r="I7" s="293"/>
      <c r="J7" s="293"/>
      <c r="K7" s="213"/>
    </row>
    <row r="8" spans="1:11" ht="16.5" customHeight="1">
      <c r="A8" s="96"/>
      <c r="B8" s="220"/>
      <c r="C8" s="221"/>
      <c r="D8" s="222" t="s">
        <v>70</v>
      </c>
      <c r="E8" s="223"/>
      <c r="F8" s="224"/>
      <c r="G8" s="225"/>
      <c r="H8" s="294"/>
      <c r="I8" s="295"/>
      <c r="J8" s="295"/>
      <c r="K8" s="296"/>
    </row>
    <row r="9" spans="1:11" ht="16.5" customHeight="1">
      <c r="A9" s="297" t="s">
        <v>143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1" ht="16.5" customHeight="1">
      <c r="A10" s="97" t="s">
        <v>73</v>
      </c>
      <c r="B10" s="98" t="s">
        <v>74</v>
      </c>
      <c r="C10" s="99" t="s">
        <v>75</v>
      </c>
      <c r="D10" s="100"/>
      <c r="E10" s="101" t="s">
        <v>78</v>
      </c>
      <c r="F10" s="98" t="s">
        <v>74</v>
      </c>
      <c r="G10" s="99" t="s">
        <v>75</v>
      </c>
      <c r="H10" s="98"/>
      <c r="I10" s="101" t="s">
        <v>76</v>
      </c>
      <c r="J10" s="98" t="s">
        <v>74</v>
      </c>
      <c r="K10" s="114" t="s">
        <v>75</v>
      </c>
    </row>
    <row r="11" spans="1:11" ht="16.5" customHeight="1">
      <c r="A11" s="91" t="s">
        <v>79</v>
      </c>
      <c r="B11" s="102" t="s">
        <v>74</v>
      </c>
      <c r="C11" s="103" t="s">
        <v>75</v>
      </c>
      <c r="D11" s="104"/>
      <c r="E11" s="105" t="s">
        <v>81</v>
      </c>
      <c r="F11" s="102" t="s">
        <v>74</v>
      </c>
      <c r="G11" s="103" t="s">
        <v>75</v>
      </c>
      <c r="H11" s="102"/>
      <c r="I11" s="105" t="s">
        <v>86</v>
      </c>
      <c r="J11" s="102" t="s">
        <v>74</v>
      </c>
      <c r="K11" s="112" t="s">
        <v>75</v>
      </c>
    </row>
    <row r="12" spans="1:11" ht="16.5" customHeight="1">
      <c r="A12" s="222" t="s">
        <v>113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32"/>
    </row>
    <row r="13" spans="1:11" ht="16.5" customHeight="1">
      <c r="A13" s="298" t="s">
        <v>144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</row>
    <row r="14" spans="1:11" ht="16.5" customHeight="1">
      <c r="A14" s="299"/>
      <c r="B14" s="300"/>
      <c r="C14" s="300"/>
      <c r="D14" s="300"/>
      <c r="E14" s="300"/>
      <c r="F14" s="300"/>
      <c r="G14" s="300"/>
      <c r="H14" s="300"/>
      <c r="I14" s="301"/>
      <c r="J14" s="301"/>
      <c r="K14" s="302"/>
    </row>
    <row r="15" spans="1:11" ht="16.5" customHeight="1">
      <c r="A15" s="303"/>
      <c r="B15" s="304"/>
      <c r="C15" s="304"/>
      <c r="D15" s="305"/>
      <c r="E15" s="306"/>
      <c r="F15" s="304"/>
      <c r="G15" s="304"/>
      <c r="H15" s="305"/>
      <c r="I15" s="307"/>
      <c r="J15" s="308"/>
      <c r="K15" s="309"/>
    </row>
    <row r="16" spans="1:11" ht="16.5" customHeight="1">
      <c r="A16" s="294"/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ht="16.5" customHeight="1">
      <c r="A17" s="298" t="s">
        <v>145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8"/>
    </row>
    <row r="18" spans="1:11" ht="16.5" customHeight="1">
      <c r="A18" s="299"/>
      <c r="B18" s="300"/>
      <c r="C18" s="300"/>
      <c r="D18" s="300"/>
      <c r="E18" s="300"/>
      <c r="F18" s="300"/>
      <c r="G18" s="300"/>
      <c r="H18" s="300"/>
      <c r="I18" s="301"/>
      <c r="J18" s="301"/>
      <c r="K18" s="302"/>
    </row>
    <row r="19" spans="1:11" ht="16.5" customHeight="1">
      <c r="A19" s="303"/>
      <c r="B19" s="304"/>
      <c r="C19" s="304"/>
      <c r="D19" s="305"/>
      <c r="E19" s="306"/>
      <c r="F19" s="304"/>
      <c r="G19" s="304"/>
      <c r="H19" s="305"/>
      <c r="I19" s="307"/>
      <c r="J19" s="308"/>
      <c r="K19" s="309"/>
    </row>
    <row r="20" spans="1:11" ht="16.5" customHeight="1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296"/>
    </row>
    <row r="21" spans="1:11" ht="16.5" customHeight="1">
      <c r="A21" s="310" t="s">
        <v>110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</row>
    <row r="22" spans="1:11" ht="16.5" customHeight="1">
      <c r="A22" s="311" t="s">
        <v>111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2"/>
    </row>
    <row r="23" spans="1:11" ht="16.5" customHeight="1">
      <c r="A23" s="251" t="s">
        <v>112</v>
      </c>
      <c r="B23" s="252"/>
      <c r="C23" s="103" t="s">
        <v>59</v>
      </c>
      <c r="D23" s="103" t="s">
        <v>60</v>
      </c>
      <c r="E23" s="312"/>
      <c r="F23" s="312"/>
      <c r="G23" s="312"/>
      <c r="H23" s="312"/>
      <c r="I23" s="312"/>
      <c r="J23" s="312"/>
      <c r="K23" s="313"/>
    </row>
    <row r="24" spans="1:11" ht="16.5" customHeight="1">
      <c r="A24" s="214" t="s">
        <v>146</v>
      </c>
      <c r="B24" s="293"/>
      <c r="C24" s="293"/>
      <c r="D24" s="293"/>
      <c r="E24" s="293"/>
      <c r="F24" s="293"/>
      <c r="G24" s="293"/>
      <c r="H24" s="293"/>
      <c r="I24" s="293"/>
      <c r="J24" s="293"/>
      <c r="K24" s="213"/>
    </row>
    <row r="25" spans="1:11" ht="16.5" customHeight="1">
      <c r="A25" s="314"/>
      <c r="B25" s="315"/>
      <c r="C25" s="315"/>
      <c r="D25" s="315"/>
      <c r="E25" s="315"/>
      <c r="F25" s="315"/>
      <c r="G25" s="315"/>
      <c r="H25" s="315"/>
      <c r="I25" s="315"/>
      <c r="J25" s="315"/>
      <c r="K25" s="316"/>
    </row>
    <row r="26" spans="1:11" ht="16.5" customHeight="1">
      <c r="A26" s="297" t="s">
        <v>116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</row>
    <row r="27" spans="1:11" ht="16.5" customHeight="1">
      <c r="A27" s="87" t="s">
        <v>117</v>
      </c>
      <c r="B27" s="99" t="s">
        <v>84</v>
      </c>
      <c r="C27" s="99" t="s">
        <v>85</v>
      </c>
      <c r="D27" s="99" t="s">
        <v>77</v>
      </c>
      <c r="E27" s="88" t="s">
        <v>118</v>
      </c>
      <c r="F27" s="99" t="s">
        <v>84</v>
      </c>
      <c r="G27" s="99" t="s">
        <v>85</v>
      </c>
      <c r="H27" s="99" t="s">
        <v>77</v>
      </c>
      <c r="I27" s="88" t="s">
        <v>119</v>
      </c>
      <c r="J27" s="99" t="s">
        <v>84</v>
      </c>
      <c r="K27" s="114" t="s">
        <v>85</v>
      </c>
    </row>
    <row r="28" spans="1:11" ht="16.5" customHeight="1">
      <c r="A28" s="94" t="s">
        <v>76</v>
      </c>
      <c r="B28" s="103" t="s">
        <v>84</v>
      </c>
      <c r="C28" s="103" t="s">
        <v>85</v>
      </c>
      <c r="D28" s="103" t="s">
        <v>77</v>
      </c>
      <c r="E28" s="107" t="s">
        <v>83</v>
      </c>
      <c r="F28" s="103" t="s">
        <v>84</v>
      </c>
      <c r="G28" s="103" t="s">
        <v>85</v>
      </c>
      <c r="H28" s="103" t="s">
        <v>77</v>
      </c>
      <c r="I28" s="107" t="s">
        <v>94</v>
      </c>
      <c r="J28" s="103" t="s">
        <v>84</v>
      </c>
      <c r="K28" s="112" t="s">
        <v>85</v>
      </c>
    </row>
    <row r="29" spans="1:11" ht="16.5" customHeight="1">
      <c r="A29" s="214" t="s">
        <v>87</v>
      </c>
      <c r="B29" s="252"/>
      <c r="C29" s="252"/>
      <c r="D29" s="252"/>
      <c r="E29" s="252"/>
      <c r="F29" s="252"/>
      <c r="G29" s="252"/>
      <c r="H29" s="252"/>
      <c r="I29" s="252"/>
      <c r="J29" s="252"/>
      <c r="K29" s="317"/>
    </row>
    <row r="30" spans="1:11" ht="16.5" customHeight="1">
      <c r="A30" s="262"/>
      <c r="B30" s="263"/>
      <c r="C30" s="263"/>
      <c r="D30" s="263"/>
      <c r="E30" s="263"/>
      <c r="F30" s="263"/>
      <c r="G30" s="263"/>
      <c r="H30" s="263"/>
      <c r="I30" s="263"/>
      <c r="J30" s="263"/>
      <c r="K30" s="264"/>
    </row>
    <row r="31" spans="1:11" ht="16.5" customHeight="1">
      <c r="A31" s="297" t="s">
        <v>147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7"/>
    </row>
    <row r="32" spans="1:11" ht="17.25" customHeight="1">
      <c r="A32" s="318"/>
      <c r="B32" s="319"/>
      <c r="C32" s="319"/>
      <c r="D32" s="319"/>
      <c r="E32" s="319"/>
      <c r="F32" s="319"/>
      <c r="G32" s="319"/>
      <c r="H32" s="319"/>
      <c r="I32" s="319"/>
      <c r="J32" s="319"/>
      <c r="K32" s="320"/>
    </row>
    <row r="33" spans="1:11" ht="17.25" customHeight="1">
      <c r="A33" s="260"/>
      <c r="B33" s="261"/>
      <c r="C33" s="261"/>
      <c r="D33" s="261"/>
      <c r="E33" s="261"/>
      <c r="F33" s="261"/>
      <c r="G33" s="261"/>
      <c r="H33" s="261"/>
      <c r="I33" s="261"/>
      <c r="J33" s="261"/>
      <c r="K33" s="219"/>
    </row>
    <row r="34" spans="1:11" ht="17.25" customHeight="1">
      <c r="A34" s="260"/>
      <c r="B34" s="261"/>
      <c r="C34" s="261"/>
      <c r="D34" s="261"/>
      <c r="E34" s="261"/>
      <c r="F34" s="261"/>
      <c r="G34" s="261"/>
      <c r="H34" s="261"/>
      <c r="I34" s="261"/>
      <c r="J34" s="261"/>
      <c r="K34" s="219"/>
    </row>
    <row r="35" spans="1:11" ht="17.25" customHeight="1">
      <c r="A35" s="260"/>
      <c r="B35" s="261"/>
      <c r="C35" s="261"/>
      <c r="D35" s="261"/>
      <c r="E35" s="261"/>
      <c r="F35" s="261"/>
      <c r="G35" s="261"/>
      <c r="H35" s="261"/>
      <c r="I35" s="261"/>
      <c r="J35" s="261"/>
      <c r="K35" s="219"/>
    </row>
    <row r="36" spans="1:11" ht="17.25" customHeight="1">
      <c r="A36" s="260"/>
      <c r="B36" s="261"/>
      <c r="C36" s="261"/>
      <c r="D36" s="261"/>
      <c r="E36" s="261"/>
      <c r="F36" s="261"/>
      <c r="G36" s="261"/>
      <c r="H36" s="261"/>
      <c r="I36" s="261"/>
      <c r="J36" s="261"/>
      <c r="K36" s="219"/>
    </row>
    <row r="37" spans="1:11" ht="17.25" customHeight="1">
      <c r="A37" s="260"/>
      <c r="B37" s="261"/>
      <c r="C37" s="261"/>
      <c r="D37" s="261"/>
      <c r="E37" s="261"/>
      <c r="F37" s="261"/>
      <c r="G37" s="261"/>
      <c r="H37" s="261"/>
      <c r="I37" s="261"/>
      <c r="J37" s="261"/>
      <c r="K37" s="219"/>
    </row>
    <row r="38" spans="1:11" ht="17.25" customHeight="1">
      <c r="A38" s="260"/>
      <c r="B38" s="261"/>
      <c r="C38" s="261"/>
      <c r="D38" s="261"/>
      <c r="E38" s="261"/>
      <c r="F38" s="261"/>
      <c r="G38" s="261"/>
      <c r="H38" s="261"/>
      <c r="I38" s="261"/>
      <c r="J38" s="261"/>
      <c r="K38" s="219"/>
    </row>
    <row r="39" spans="1:11" ht="17.25" customHeight="1">
      <c r="A39" s="260"/>
      <c r="B39" s="261"/>
      <c r="C39" s="261"/>
      <c r="D39" s="261"/>
      <c r="E39" s="261"/>
      <c r="F39" s="261"/>
      <c r="G39" s="261"/>
      <c r="H39" s="261"/>
      <c r="I39" s="261"/>
      <c r="J39" s="261"/>
      <c r="K39" s="219"/>
    </row>
    <row r="40" spans="1:11" ht="17.25" customHeight="1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219"/>
    </row>
    <row r="41" spans="1:11" ht="17.25" customHeight="1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19"/>
    </row>
    <row r="42" spans="1:11" ht="17.25" customHeight="1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19"/>
    </row>
    <row r="43" spans="1:11" ht="17.25" customHeight="1">
      <c r="A43" s="262" t="s">
        <v>115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4"/>
    </row>
    <row r="44" spans="1:11" ht="16.5" customHeight="1">
      <c r="A44" s="297" t="s">
        <v>148</v>
      </c>
      <c r="B44" s="297"/>
      <c r="C44" s="297"/>
      <c r="D44" s="297"/>
      <c r="E44" s="297"/>
      <c r="F44" s="297"/>
      <c r="G44" s="297"/>
      <c r="H44" s="297"/>
      <c r="I44" s="297"/>
      <c r="J44" s="297"/>
      <c r="K44" s="297"/>
    </row>
    <row r="45" spans="1:11" ht="18" customHeight="1">
      <c r="A45" s="321" t="s">
        <v>113</v>
      </c>
      <c r="B45" s="322"/>
      <c r="C45" s="322"/>
      <c r="D45" s="322"/>
      <c r="E45" s="322"/>
      <c r="F45" s="322"/>
      <c r="G45" s="322"/>
      <c r="H45" s="322"/>
      <c r="I45" s="322"/>
      <c r="J45" s="322"/>
      <c r="K45" s="323"/>
    </row>
    <row r="46" spans="1:11" ht="18" customHeight="1">
      <c r="A46" s="321"/>
      <c r="B46" s="322"/>
      <c r="C46" s="322"/>
      <c r="D46" s="322"/>
      <c r="E46" s="322"/>
      <c r="F46" s="322"/>
      <c r="G46" s="322"/>
      <c r="H46" s="322"/>
      <c r="I46" s="322"/>
      <c r="J46" s="322"/>
      <c r="K46" s="323"/>
    </row>
    <row r="47" spans="1:11" ht="18" customHeight="1">
      <c r="A47" s="314"/>
      <c r="B47" s="315"/>
      <c r="C47" s="315"/>
      <c r="D47" s="315"/>
      <c r="E47" s="315"/>
      <c r="F47" s="315"/>
      <c r="G47" s="315"/>
      <c r="H47" s="315"/>
      <c r="I47" s="315"/>
      <c r="J47" s="315"/>
      <c r="K47" s="316"/>
    </row>
    <row r="48" spans="1:11" ht="21" customHeight="1">
      <c r="A48" s="108" t="s">
        <v>121</v>
      </c>
      <c r="B48" s="324" t="s">
        <v>122</v>
      </c>
      <c r="C48" s="324"/>
      <c r="D48" s="109" t="s">
        <v>123</v>
      </c>
      <c r="E48" s="110"/>
      <c r="F48" s="109" t="s">
        <v>124</v>
      </c>
      <c r="G48" s="111"/>
      <c r="H48" s="325" t="s">
        <v>125</v>
      </c>
      <c r="I48" s="325"/>
      <c r="J48" s="324"/>
      <c r="K48" s="326"/>
    </row>
    <row r="49" spans="1:11" ht="16.5" customHeight="1">
      <c r="A49" s="229" t="s">
        <v>126</v>
      </c>
      <c r="B49" s="230"/>
      <c r="C49" s="230"/>
      <c r="D49" s="230"/>
      <c r="E49" s="230"/>
      <c r="F49" s="230"/>
      <c r="G49" s="230"/>
      <c r="H49" s="230"/>
      <c r="I49" s="230"/>
      <c r="J49" s="230"/>
      <c r="K49" s="231"/>
    </row>
    <row r="50" spans="1:11" ht="16.5" customHeight="1">
      <c r="A50" s="327"/>
      <c r="B50" s="328"/>
      <c r="C50" s="328"/>
      <c r="D50" s="328"/>
      <c r="E50" s="328"/>
      <c r="F50" s="328"/>
      <c r="G50" s="328"/>
      <c r="H50" s="328"/>
      <c r="I50" s="328"/>
      <c r="J50" s="328"/>
      <c r="K50" s="329"/>
    </row>
    <row r="51" spans="1:11" ht="16.5" customHeight="1">
      <c r="A51" s="330"/>
      <c r="B51" s="331"/>
      <c r="C51" s="331"/>
      <c r="D51" s="331"/>
      <c r="E51" s="331"/>
      <c r="F51" s="331"/>
      <c r="G51" s="331"/>
      <c r="H51" s="331"/>
      <c r="I51" s="331"/>
      <c r="J51" s="331"/>
      <c r="K51" s="332"/>
    </row>
    <row r="52" spans="1:11" ht="21" customHeight="1">
      <c r="A52" s="108" t="s">
        <v>121</v>
      </c>
      <c r="B52" s="324" t="s">
        <v>122</v>
      </c>
      <c r="C52" s="324"/>
      <c r="D52" s="109" t="s">
        <v>123</v>
      </c>
      <c r="E52" s="109"/>
      <c r="F52" s="109" t="s">
        <v>124</v>
      </c>
      <c r="G52" s="109"/>
      <c r="H52" s="325" t="s">
        <v>125</v>
      </c>
      <c r="I52" s="325"/>
      <c r="J52" s="333"/>
      <c r="K52" s="33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14" width="15.625" style="43" customWidth="1"/>
    <col min="15" max="16384" width="9" style="43"/>
  </cols>
  <sheetData>
    <row r="1" spans="1:14" ht="30" customHeight="1">
      <c r="A1" s="273" t="s">
        <v>128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29.1" customHeight="1">
      <c r="A2" s="24" t="s">
        <v>56</v>
      </c>
      <c r="B2" s="276"/>
      <c r="C2" s="276"/>
      <c r="D2" s="25" t="s">
        <v>61</v>
      </c>
      <c r="E2" s="276"/>
      <c r="F2" s="276"/>
      <c r="G2" s="276"/>
      <c r="H2" s="281"/>
      <c r="I2" s="45" t="s">
        <v>52</v>
      </c>
      <c r="J2" s="276"/>
      <c r="K2" s="276"/>
      <c r="L2" s="276"/>
      <c r="M2" s="276"/>
      <c r="N2" s="277"/>
    </row>
    <row r="3" spans="1:14" ht="29.1" customHeight="1">
      <c r="A3" s="280" t="s">
        <v>129</v>
      </c>
      <c r="B3" s="278" t="s">
        <v>130</v>
      </c>
      <c r="C3" s="278"/>
      <c r="D3" s="278"/>
      <c r="E3" s="278"/>
      <c r="F3" s="278"/>
      <c r="G3" s="278"/>
      <c r="H3" s="282"/>
      <c r="I3" s="278" t="s">
        <v>131</v>
      </c>
      <c r="J3" s="278"/>
      <c r="K3" s="278"/>
      <c r="L3" s="278"/>
      <c r="M3" s="278"/>
      <c r="N3" s="279"/>
    </row>
    <row r="4" spans="1:14" ht="29.1" customHeight="1">
      <c r="A4" s="280"/>
      <c r="B4" s="26" t="s">
        <v>101</v>
      </c>
      <c r="C4" s="26" t="s">
        <v>102</v>
      </c>
      <c r="D4" s="27" t="s">
        <v>103</v>
      </c>
      <c r="E4" s="26" t="s">
        <v>104</v>
      </c>
      <c r="F4" s="26" t="s">
        <v>105</v>
      </c>
      <c r="G4" s="26" t="s">
        <v>106</v>
      </c>
      <c r="H4" s="282"/>
      <c r="I4" s="46"/>
      <c r="J4" s="46"/>
      <c r="K4" s="46"/>
      <c r="L4" s="46"/>
      <c r="M4" s="46"/>
      <c r="N4" s="47"/>
    </row>
    <row r="5" spans="1:14" ht="29.1" customHeight="1">
      <c r="A5" s="280"/>
      <c r="B5" s="28"/>
      <c r="C5" s="28"/>
      <c r="D5" s="27"/>
      <c r="E5" s="28"/>
      <c r="F5" s="28"/>
      <c r="G5" s="28"/>
      <c r="H5" s="282"/>
      <c r="I5" s="48"/>
      <c r="J5" s="48"/>
      <c r="K5" s="48"/>
      <c r="L5" s="48"/>
      <c r="M5" s="48"/>
      <c r="N5" s="49"/>
    </row>
    <row r="6" spans="1:14" ht="29.1" customHeight="1">
      <c r="A6" s="29"/>
      <c r="B6" s="28"/>
      <c r="C6" s="28"/>
      <c r="D6" s="30"/>
      <c r="E6" s="28"/>
      <c r="F6" s="28"/>
      <c r="G6" s="28"/>
      <c r="H6" s="282"/>
      <c r="I6" s="50"/>
      <c r="J6" s="50"/>
      <c r="K6" s="50"/>
      <c r="L6" s="50"/>
      <c r="M6" s="50"/>
      <c r="N6" s="51"/>
    </row>
    <row r="7" spans="1:14" ht="29.1" customHeight="1">
      <c r="A7" s="29"/>
      <c r="B7" s="28"/>
      <c r="C7" s="28"/>
      <c r="D7" s="30"/>
      <c r="E7" s="28"/>
      <c r="F7" s="28"/>
      <c r="G7" s="28"/>
      <c r="H7" s="282"/>
      <c r="I7" s="36"/>
      <c r="J7" s="36"/>
      <c r="K7" s="36"/>
      <c r="L7" s="36"/>
      <c r="M7" s="52"/>
      <c r="N7" s="53"/>
    </row>
    <row r="8" spans="1:14" ht="29.1" customHeight="1">
      <c r="A8" s="29"/>
      <c r="B8" s="28"/>
      <c r="C8" s="28"/>
      <c r="D8" s="30"/>
      <c r="E8" s="28"/>
      <c r="F8" s="28"/>
      <c r="G8" s="28"/>
      <c r="H8" s="282"/>
      <c r="I8" s="36"/>
      <c r="J8" s="36"/>
      <c r="K8" s="36"/>
      <c r="L8" s="36"/>
      <c r="M8" s="52"/>
      <c r="N8" s="53"/>
    </row>
    <row r="9" spans="1:14" ht="29.1" customHeight="1">
      <c r="A9" s="29"/>
      <c r="B9" s="28"/>
      <c r="C9" s="28"/>
      <c r="D9" s="30"/>
      <c r="E9" s="28"/>
      <c r="F9" s="28"/>
      <c r="G9" s="28"/>
      <c r="H9" s="282"/>
      <c r="I9" s="50"/>
      <c r="J9" s="50"/>
      <c r="K9" s="50"/>
      <c r="L9" s="50"/>
      <c r="M9" s="54"/>
      <c r="N9" s="55"/>
    </row>
    <row r="10" spans="1:14" ht="29.1" customHeight="1">
      <c r="A10" s="29"/>
      <c r="B10" s="28"/>
      <c r="C10" s="28"/>
      <c r="D10" s="30"/>
      <c r="E10" s="28"/>
      <c r="F10" s="28"/>
      <c r="G10" s="28"/>
      <c r="H10" s="282"/>
      <c r="I10" s="36"/>
      <c r="J10" s="36"/>
      <c r="K10" s="36"/>
      <c r="L10" s="36"/>
      <c r="M10" s="52"/>
      <c r="N10" s="53"/>
    </row>
    <row r="11" spans="1:14" ht="29.1" customHeight="1">
      <c r="A11" s="29"/>
      <c r="B11" s="28"/>
      <c r="C11" s="28"/>
      <c r="D11" s="30"/>
      <c r="E11" s="28"/>
      <c r="F11" s="28"/>
      <c r="G11" s="28"/>
      <c r="H11" s="282"/>
      <c r="I11" s="36"/>
      <c r="J11" s="36"/>
      <c r="K11" s="36"/>
      <c r="L11" s="36"/>
      <c r="M11" s="52"/>
      <c r="N11" s="53"/>
    </row>
    <row r="12" spans="1:14" ht="29.1" customHeight="1">
      <c r="A12" s="29"/>
      <c r="B12" s="28"/>
      <c r="C12" s="28"/>
      <c r="D12" s="30"/>
      <c r="E12" s="28"/>
      <c r="F12" s="28"/>
      <c r="G12" s="28"/>
      <c r="H12" s="282"/>
      <c r="I12" s="36"/>
      <c r="J12" s="36"/>
      <c r="K12" s="36"/>
      <c r="L12" s="36"/>
      <c r="M12" s="52"/>
      <c r="N12" s="53"/>
    </row>
    <row r="13" spans="1:14" ht="29.1" customHeight="1">
      <c r="A13" s="31"/>
      <c r="B13" s="32"/>
      <c r="C13" s="33"/>
      <c r="D13" s="34"/>
      <c r="E13" s="33"/>
      <c r="F13" s="33"/>
      <c r="G13" s="33"/>
      <c r="H13" s="282"/>
      <c r="I13" s="36"/>
      <c r="J13" s="36"/>
      <c r="K13" s="36"/>
      <c r="L13" s="36"/>
      <c r="M13" s="52"/>
      <c r="N13" s="53"/>
    </row>
    <row r="14" spans="1:14" ht="29.1" customHeight="1">
      <c r="A14" s="35"/>
      <c r="B14" s="36"/>
      <c r="C14" s="37"/>
      <c r="D14" s="37"/>
      <c r="E14" s="37"/>
      <c r="F14" s="37"/>
      <c r="G14" s="36"/>
      <c r="H14" s="282"/>
      <c r="I14" s="36"/>
      <c r="J14" s="36"/>
      <c r="K14" s="36"/>
      <c r="L14" s="36"/>
      <c r="M14" s="52"/>
      <c r="N14" s="53"/>
    </row>
    <row r="15" spans="1:14" ht="29.1" customHeight="1">
      <c r="A15" s="38"/>
      <c r="B15" s="39"/>
      <c r="C15" s="40"/>
      <c r="D15" s="40"/>
      <c r="E15" s="41"/>
      <c r="F15" s="41"/>
      <c r="G15" s="39"/>
      <c r="H15" s="283"/>
      <c r="I15" s="39"/>
      <c r="J15" s="39"/>
      <c r="K15" s="56"/>
      <c r="L15" s="39"/>
      <c r="M15" s="39"/>
      <c r="N15" s="57"/>
    </row>
    <row r="16" spans="1:14" ht="14.25">
      <c r="A16" s="42" t="s">
        <v>113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4.25">
      <c r="A17" s="43" t="s">
        <v>132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4.25">
      <c r="A18" s="44"/>
      <c r="B18" s="44"/>
      <c r="C18" s="44"/>
      <c r="D18" s="44"/>
      <c r="E18" s="44"/>
      <c r="F18" s="44"/>
      <c r="G18" s="44"/>
      <c r="H18" s="44"/>
      <c r="I18" s="42" t="s">
        <v>133</v>
      </c>
      <c r="J18" s="58"/>
      <c r="K18" s="42" t="s">
        <v>134</v>
      </c>
      <c r="L18" s="42"/>
      <c r="M18" s="42" t="s">
        <v>135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zoomScalePageLayoutView="125" workbookViewId="0">
      <selection activeCell="N40" sqref="N40"/>
    </sheetView>
  </sheetViews>
  <sheetFormatPr defaultColWidth="10.125" defaultRowHeight="14.25"/>
  <cols>
    <col min="1" max="1" width="9.625" style="59" customWidth="1"/>
    <col min="2" max="2" width="11.125" style="59" customWidth="1"/>
    <col min="3" max="3" width="9.125" style="59" customWidth="1"/>
    <col min="4" max="4" width="9.5" style="59" customWidth="1"/>
    <col min="5" max="5" width="9.125" style="59" customWidth="1"/>
    <col min="6" max="6" width="10.375" style="59" customWidth="1"/>
    <col min="7" max="7" width="9.5" style="59" customWidth="1"/>
    <col min="8" max="8" width="9.125" style="59" customWidth="1"/>
    <col min="9" max="9" width="8.125" style="59" customWidth="1"/>
    <col min="10" max="10" width="10.5" style="59" customWidth="1"/>
    <col min="11" max="11" width="12.125" style="59" customWidth="1"/>
    <col min="12" max="16384" width="10.125" style="59"/>
  </cols>
  <sheetData>
    <row r="1" spans="1:11" ht="25.5">
      <c r="A1" s="335" t="s">
        <v>149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spans="1:11">
      <c r="A2" s="60" t="s">
        <v>50</v>
      </c>
      <c r="B2" s="336" t="s">
        <v>292</v>
      </c>
      <c r="C2" s="337"/>
      <c r="D2" s="61" t="s">
        <v>56</v>
      </c>
      <c r="E2" s="189" t="s">
        <v>295</v>
      </c>
      <c r="F2" s="62" t="s">
        <v>150</v>
      </c>
      <c r="G2" s="338" t="s">
        <v>328</v>
      </c>
      <c r="H2" s="339"/>
      <c r="I2" s="79" t="s">
        <v>52</v>
      </c>
      <c r="J2" s="338" t="s">
        <v>294</v>
      </c>
      <c r="K2" s="340"/>
    </row>
    <row r="3" spans="1:11">
      <c r="A3" s="63" t="s">
        <v>67</v>
      </c>
      <c r="B3" s="285">
        <v>1200</v>
      </c>
      <c r="C3" s="285"/>
      <c r="D3" s="65" t="s">
        <v>151</v>
      </c>
      <c r="E3" s="341">
        <v>44921</v>
      </c>
      <c r="F3" s="287"/>
      <c r="G3" s="287"/>
      <c r="H3" s="312" t="s">
        <v>152</v>
      </c>
      <c r="I3" s="312"/>
      <c r="J3" s="312"/>
      <c r="K3" s="313"/>
    </row>
    <row r="4" spans="1:11">
      <c r="A4" s="66" t="s">
        <v>64</v>
      </c>
      <c r="B4" s="67">
        <v>3</v>
      </c>
      <c r="C4" s="67">
        <v>6</v>
      </c>
      <c r="D4" s="68" t="s">
        <v>153</v>
      </c>
      <c r="E4" s="342" t="s">
        <v>329</v>
      </c>
      <c r="F4" s="287"/>
      <c r="G4" s="287"/>
      <c r="H4" s="252" t="s">
        <v>154</v>
      </c>
      <c r="I4" s="252"/>
      <c r="J4" s="77" t="s">
        <v>59</v>
      </c>
      <c r="K4" s="82" t="s">
        <v>60</v>
      </c>
    </row>
    <row r="5" spans="1:11">
      <c r="A5" s="66" t="s">
        <v>155</v>
      </c>
      <c r="B5" s="285">
        <v>1</v>
      </c>
      <c r="C5" s="285"/>
      <c r="D5" s="65" t="s">
        <v>156</v>
      </c>
      <c r="E5" s="65" t="s">
        <v>157</v>
      </c>
      <c r="F5" s="65" t="s">
        <v>158</v>
      </c>
      <c r="G5" s="65" t="s">
        <v>159</v>
      </c>
      <c r="H5" s="252" t="s">
        <v>160</v>
      </c>
      <c r="I5" s="252"/>
      <c r="J5" s="77" t="s">
        <v>59</v>
      </c>
      <c r="K5" s="82" t="s">
        <v>60</v>
      </c>
    </row>
    <row r="6" spans="1:11">
      <c r="A6" s="69" t="s">
        <v>161</v>
      </c>
      <c r="B6" s="343">
        <v>80</v>
      </c>
      <c r="C6" s="343"/>
      <c r="D6" s="70" t="s">
        <v>162</v>
      </c>
      <c r="E6" s="71"/>
      <c r="F6" s="72">
        <v>1200</v>
      </c>
      <c r="G6" s="70"/>
      <c r="H6" s="344" t="s">
        <v>163</v>
      </c>
      <c r="I6" s="344"/>
      <c r="J6" s="72" t="s">
        <v>59</v>
      </c>
      <c r="K6" s="83" t="s">
        <v>60</v>
      </c>
    </row>
    <row r="7" spans="1:11">
      <c r="A7" s="73"/>
      <c r="B7" s="74"/>
      <c r="C7" s="74"/>
      <c r="D7" s="73"/>
      <c r="E7" s="74"/>
      <c r="F7" s="75"/>
      <c r="G7" s="73"/>
      <c r="H7" s="75"/>
      <c r="I7" s="74"/>
      <c r="J7" s="74"/>
      <c r="K7" s="74"/>
    </row>
    <row r="8" spans="1:11">
      <c r="A8" s="76" t="s">
        <v>164</v>
      </c>
      <c r="B8" s="62" t="s">
        <v>165</v>
      </c>
      <c r="C8" s="62" t="s">
        <v>166</v>
      </c>
      <c r="D8" s="62" t="s">
        <v>167</v>
      </c>
      <c r="E8" s="62" t="s">
        <v>168</v>
      </c>
      <c r="F8" s="62" t="s">
        <v>169</v>
      </c>
      <c r="G8" s="345"/>
      <c r="H8" s="346"/>
      <c r="I8" s="346"/>
      <c r="J8" s="346"/>
      <c r="K8" s="347"/>
    </row>
    <row r="9" spans="1:11">
      <c r="A9" s="251" t="s">
        <v>170</v>
      </c>
      <c r="B9" s="252"/>
      <c r="C9" s="77" t="s">
        <v>59</v>
      </c>
      <c r="D9" s="77" t="s">
        <v>60</v>
      </c>
      <c r="E9" s="65" t="s">
        <v>171</v>
      </c>
      <c r="F9" s="78" t="s">
        <v>172</v>
      </c>
      <c r="G9" s="348"/>
      <c r="H9" s="349"/>
      <c r="I9" s="349"/>
      <c r="J9" s="349"/>
      <c r="K9" s="350"/>
    </row>
    <row r="10" spans="1:11">
      <c r="A10" s="251" t="s">
        <v>173</v>
      </c>
      <c r="B10" s="252"/>
      <c r="C10" s="77" t="s">
        <v>59</v>
      </c>
      <c r="D10" s="77" t="s">
        <v>60</v>
      </c>
      <c r="E10" s="65" t="s">
        <v>174</v>
      </c>
      <c r="F10" s="78" t="s">
        <v>175</v>
      </c>
      <c r="G10" s="348" t="s">
        <v>176</v>
      </c>
      <c r="H10" s="349"/>
      <c r="I10" s="349"/>
      <c r="J10" s="349"/>
      <c r="K10" s="350"/>
    </row>
    <row r="11" spans="1:11">
      <c r="A11" s="321" t="s">
        <v>143</v>
      </c>
      <c r="B11" s="322"/>
      <c r="C11" s="322"/>
      <c r="D11" s="322"/>
      <c r="E11" s="322"/>
      <c r="F11" s="322"/>
      <c r="G11" s="322"/>
      <c r="H11" s="322"/>
      <c r="I11" s="322"/>
      <c r="J11" s="322"/>
      <c r="K11" s="323"/>
    </row>
    <row r="12" spans="1:11">
      <c r="A12" s="63" t="s">
        <v>78</v>
      </c>
      <c r="B12" s="77" t="s">
        <v>74</v>
      </c>
      <c r="C12" s="77" t="s">
        <v>75</v>
      </c>
      <c r="D12" s="78"/>
      <c r="E12" s="65" t="s">
        <v>76</v>
      </c>
      <c r="F12" s="77" t="s">
        <v>74</v>
      </c>
      <c r="G12" s="77" t="s">
        <v>75</v>
      </c>
      <c r="H12" s="77"/>
      <c r="I12" s="65" t="s">
        <v>177</v>
      </c>
      <c r="J12" s="77" t="s">
        <v>74</v>
      </c>
      <c r="K12" s="82" t="s">
        <v>75</v>
      </c>
    </row>
    <row r="13" spans="1:11">
      <c r="A13" s="63" t="s">
        <v>81</v>
      </c>
      <c r="B13" s="77" t="s">
        <v>74</v>
      </c>
      <c r="C13" s="77" t="s">
        <v>75</v>
      </c>
      <c r="D13" s="78"/>
      <c r="E13" s="65" t="s">
        <v>86</v>
      </c>
      <c r="F13" s="77" t="s">
        <v>74</v>
      </c>
      <c r="G13" s="77" t="s">
        <v>75</v>
      </c>
      <c r="H13" s="77"/>
      <c r="I13" s="65" t="s">
        <v>178</v>
      </c>
      <c r="J13" s="77" t="s">
        <v>74</v>
      </c>
      <c r="K13" s="82" t="s">
        <v>75</v>
      </c>
    </row>
    <row r="14" spans="1:11">
      <c r="A14" s="69" t="s">
        <v>179</v>
      </c>
      <c r="B14" s="72" t="s">
        <v>74</v>
      </c>
      <c r="C14" s="72" t="s">
        <v>75</v>
      </c>
      <c r="D14" s="71"/>
      <c r="E14" s="70" t="s">
        <v>180</v>
      </c>
      <c r="F14" s="72" t="s">
        <v>74</v>
      </c>
      <c r="G14" s="72" t="s">
        <v>75</v>
      </c>
      <c r="H14" s="72"/>
      <c r="I14" s="70" t="s">
        <v>181</v>
      </c>
      <c r="J14" s="72" t="s">
        <v>74</v>
      </c>
      <c r="K14" s="83" t="s">
        <v>75</v>
      </c>
    </row>
    <row r="15" spans="1:11">
      <c r="A15" s="73"/>
      <c r="B15" s="75"/>
      <c r="C15" s="75"/>
      <c r="D15" s="74"/>
      <c r="E15" s="73"/>
      <c r="F15" s="75"/>
      <c r="G15" s="75"/>
      <c r="H15" s="75"/>
      <c r="I15" s="73"/>
      <c r="J15" s="75"/>
      <c r="K15" s="75"/>
    </row>
    <row r="16" spans="1:11">
      <c r="A16" s="311" t="s">
        <v>182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>
      <c r="A17" s="251" t="s">
        <v>183</v>
      </c>
      <c r="B17" s="252"/>
      <c r="C17" s="252"/>
      <c r="D17" s="252"/>
      <c r="E17" s="252"/>
      <c r="F17" s="252"/>
      <c r="G17" s="252"/>
      <c r="H17" s="252"/>
      <c r="I17" s="252"/>
      <c r="J17" s="252"/>
      <c r="K17" s="317"/>
    </row>
    <row r="18" spans="1:11">
      <c r="A18" s="251" t="s">
        <v>184</v>
      </c>
      <c r="B18" s="252"/>
      <c r="C18" s="252"/>
      <c r="D18" s="252"/>
      <c r="E18" s="252"/>
      <c r="F18" s="252"/>
      <c r="G18" s="252"/>
      <c r="H18" s="252"/>
      <c r="I18" s="252"/>
      <c r="J18" s="252"/>
      <c r="K18" s="317"/>
    </row>
    <row r="19" spans="1:11">
      <c r="A19" s="351" t="s">
        <v>330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54"/>
    </row>
    <row r="21" spans="1:11">
      <c r="A21" s="303"/>
      <c r="B21" s="304"/>
      <c r="C21" s="304"/>
      <c r="D21" s="304"/>
      <c r="E21" s="304"/>
      <c r="F21" s="304"/>
      <c r="G21" s="304"/>
      <c r="H21" s="304"/>
      <c r="I21" s="304"/>
      <c r="J21" s="304"/>
      <c r="K21" s="354"/>
    </row>
    <row r="22" spans="1:11">
      <c r="A22" s="303"/>
      <c r="B22" s="304"/>
      <c r="C22" s="304"/>
      <c r="D22" s="304"/>
      <c r="E22" s="304"/>
      <c r="F22" s="304"/>
      <c r="G22" s="304"/>
      <c r="H22" s="304"/>
      <c r="I22" s="304"/>
      <c r="J22" s="304"/>
      <c r="K22" s="354"/>
    </row>
    <row r="23" spans="1:11">
      <c r="A23" s="355"/>
      <c r="B23" s="356"/>
      <c r="C23" s="356"/>
      <c r="D23" s="356"/>
      <c r="E23" s="356"/>
      <c r="F23" s="356"/>
      <c r="G23" s="356"/>
      <c r="H23" s="356"/>
      <c r="I23" s="356"/>
      <c r="J23" s="356"/>
      <c r="K23" s="357"/>
    </row>
    <row r="24" spans="1:11">
      <c r="A24" s="251" t="s">
        <v>112</v>
      </c>
      <c r="B24" s="252"/>
      <c r="C24" s="77" t="s">
        <v>59</v>
      </c>
      <c r="D24" s="77" t="s">
        <v>60</v>
      </c>
      <c r="E24" s="312"/>
      <c r="F24" s="312"/>
      <c r="G24" s="312"/>
      <c r="H24" s="312"/>
      <c r="I24" s="312"/>
      <c r="J24" s="312"/>
      <c r="K24" s="313"/>
    </row>
    <row r="25" spans="1:11">
      <c r="A25" s="80" t="s">
        <v>185</v>
      </c>
      <c r="B25" s="358"/>
      <c r="C25" s="358"/>
      <c r="D25" s="358"/>
      <c r="E25" s="358"/>
      <c r="F25" s="358"/>
      <c r="G25" s="358"/>
      <c r="H25" s="358"/>
      <c r="I25" s="358"/>
      <c r="J25" s="358"/>
      <c r="K25" s="359"/>
    </row>
    <row r="26" spans="1:11">
      <c r="A26" s="360"/>
      <c r="B26" s="360"/>
      <c r="C26" s="360"/>
      <c r="D26" s="360"/>
      <c r="E26" s="360"/>
      <c r="F26" s="360"/>
      <c r="G26" s="360"/>
      <c r="H26" s="360"/>
      <c r="I26" s="360"/>
      <c r="J26" s="360"/>
      <c r="K26" s="360"/>
    </row>
    <row r="27" spans="1:11">
      <c r="A27" s="361" t="s">
        <v>186</v>
      </c>
      <c r="B27" s="362"/>
      <c r="C27" s="362"/>
      <c r="D27" s="362"/>
      <c r="E27" s="362"/>
      <c r="F27" s="362"/>
      <c r="G27" s="362"/>
      <c r="H27" s="362"/>
      <c r="I27" s="362"/>
      <c r="J27" s="362"/>
      <c r="K27" s="363"/>
    </row>
    <row r="28" spans="1:11">
      <c r="A28" s="364" t="s">
        <v>342</v>
      </c>
      <c r="B28" s="365"/>
      <c r="C28" s="365"/>
      <c r="D28" s="365"/>
      <c r="E28" s="365"/>
      <c r="F28" s="365"/>
      <c r="G28" s="365"/>
      <c r="H28" s="365"/>
      <c r="I28" s="365"/>
      <c r="J28" s="365"/>
      <c r="K28" s="366"/>
    </row>
    <row r="29" spans="1:11">
      <c r="A29" s="364" t="s">
        <v>343</v>
      </c>
      <c r="B29" s="365"/>
      <c r="C29" s="365"/>
      <c r="D29" s="365"/>
      <c r="E29" s="365"/>
      <c r="F29" s="365"/>
      <c r="G29" s="365"/>
      <c r="H29" s="365"/>
      <c r="I29" s="365"/>
      <c r="J29" s="365"/>
      <c r="K29" s="366"/>
    </row>
    <row r="30" spans="1:11">
      <c r="A30" s="364" t="s">
        <v>344</v>
      </c>
      <c r="B30" s="365"/>
      <c r="C30" s="365"/>
      <c r="D30" s="365"/>
      <c r="E30" s="365"/>
      <c r="F30" s="365"/>
      <c r="G30" s="365"/>
      <c r="H30" s="365"/>
      <c r="I30" s="365"/>
      <c r="J30" s="365"/>
      <c r="K30" s="366"/>
    </row>
    <row r="31" spans="1:11">
      <c r="A31" s="364"/>
      <c r="B31" s="365"/>
      <c r="C31" s="365"/>
      <c r="D31" s="365"/>
      <c r="E31" s="365"/>
      <c r="F31" s="365"/>
      <c r="G31" s="365"/>
      <c r="H31" s="365"/>
      <c r="I31" s="365"/>
      <c r="J31" s="365"/>
      <c r="K31" s="366"/>
    </row>
    <row r="32" spans="1:11">
      <c r="A32" s="364"/>
      <c r="B32" s="365"/>
      <c r="C32" s="365"/>
      <c r="D32" s="365"/>
      <c r="E32" s="365"/>
      <c r="F32" s="365"/>
      <c r="G32" s="365"/>
      <c r="H32" s="365"/>
      <c r="I32" s="365"/>
      <c r="J32" s="365"/>
      <c r="K32" s="366"/>
    </row>
    <row r="33" spans="1:11" ht="23.1" customHeight="1">
      <c r="A33" s="364"/>
      <c r="B33" s="365"/>
      <c r="C33" s="365"/>
      <c r="D33" s="365"/>
      <c r="E33" s="365"/>
      <c r="F33" s="365"/>
      <c r="G33" s="365"/>
      <c r="H33" s="365"/>
      <c r="I33" s="365"/>
      <c r="J33" s="365"/>
      <c r="K33" s="366"/>
    </row>
    <row r="34" spans="1:11" ht="23.1" customHeight="1">
      <c r="A34" s="303"/>
      <c r="B34" s="304"/>
      <c r="C34" s="304"/>
      <c r="D34" s="304"/>
      <c r="E34" s="304"/>
      <c r="F34" s="304"/>
      <c r="G34" s="304"/>
      <c r="H34" s="304"/>
      <c r="I34" s="304"/>
      <c r="J34" s="304"/>
      <c r="K34" s="354"/>
    </row>
    <row r="35" spans="1:11" ht="23.1" customHeight="1">
      <c r="A35" s="367"/>
      <c r="B35" s="304"/>
      <c r="C35" s="304"/>
      <c r="D35" s="304"/>
      <c r="E35" s="304"/>
      <c r="F35" s="304"/>
      <c r="G35" s="304"/>
      <c r="H35" s="304"/>
      <c r="I35" s="304"/>
      <c r="J35" s="304"/>
      <c r="K35" s="354"/>
    </row>
    <row r="36" spans="1:11" ht="23.1" customHeight="1">
      <c r="A36" s="368"/>
      <c r="B36" s="369"/>
      <c r="C36" s="369"/>
      <c r="D36" s="369"/>
      <c r="E36" s="369"/>
      <c r="F36" s="369"/>
      <c r="G36" s="369"/>
      <c r="H36" s="369"/>
      <c r="I36" s="369"/>
      <c r="J36" s="369"/>
      <c r="K36" s="370"/>
    </row>
    <row r="37" spans="1:11" ht="18.75" customHeight="1">
      <c r="A37" s="371" t="s">
        <v>187</v>
      </c>
      <c r="B37" s="372"/>
      <c r="C37" s="372"/>
      <c r="D37" s="372"/>
      <c r="E37" s="372"/>
      <c r="F37" s="372"/>
      <c r="G37" s="372"/>
      <c r="H37" s="372"/>
      <c r="I37" s="372"/>
      <c r="J37" s="372"/>
      <c r="K37" s="373"/>
    </row>
    <row r="38" spans="1:11" ht="18.75" customHeight="1">
      <c r="A38" s="251" t="s">
        <v>188</v>
      </c>
      <c r="B38" s="252"/>
      <c r="C38" s="252"/>
      <c r="D38" s="312" t="s">
        <v>189</v>
      </c>
      <c r="E38" s="312"/>
      <c r="F38" s="307" t="s">
        <v>190</v>
      </c>
      <c r="G38" s="374"/>
      <c r="H38" s="252" t="s">
        <v>191</v>
      </c>
      <c r="I38" s="252"/>
      <c r="J38" s="252" t="s">
        <v>192</v>
      </c>
      <c r="K38" s="317"/>
    </row>
    <row r="39" spans="1:11" ht="18.75" customHeight="1">
      <c r="A39" s="66" t="s">
        <v>113</v>
      </c>
      <c r="B39" s="252" t="s">
        <v>193</v>
      </c>
      <c r="C39" s="252"/>
      <c r="D39" s="252"/>
      <c r="E39" s="252"/>
      <c r="F39" s="252"/>
      <c r="G39" s="252"/>
      <c r="H39" s="252"/>
      <c r="I39" s="252"/>
      <c r="J39" s="252"/>
      <c r="K39" s="317"/>
    </row>
    <row r="40" spans="1:11" ht="30.95" customHeight="1">
      <c r="A40" s="251" t="s">
        <v>346</v>
      </c>
      <c r="B40" s="252"/>
      <c r="C40" s="252"/>
      <c r="D40" s="252"/>
      <c r="E40" s="252"/>
      <c r="F40" s="252"/>
      <c r="G40" s="252"/>
      <c r="H40" s="252"/>
      <c r="I40" s="252"/>
      <c r="J40" s="252"/>
      <c r="K40" s="317"/>
    </row>
    <row r="41" spans="1:11" ht="18.75" customHeight="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317"/>
    </row>
    <row r="42" spans="1:11" ht="32.1" customHeight="1">
      <c r="A42" s="69" t="s">
        <v>121</v>
      </c>
      <c r="B42" s="375" t="s">
        <v>194</v>
      </c>
      <c r="C42" s="375"/>
      <c r="D42" s="70" t="s">
        <v>195</v>
      </c>
      <c r="E42" s="190" t="s">
        <v>331</v>
      </c>
      <c r="F42" s="70" t="s">
        <v>124</v>
      </c>
      <c r="G42" s="81">
        <v>44926</v>
      </c>
      <c r="H42" s="376" t="s">
        <v>125</v>
      </c>
      <c r="I42" s="376"/>
      <c r="J42" s="410" t="s">
        <v>345</v>
      </c>
      <c r="K42" s="37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6"/>
  <sheetViews>
    <sheetView zoomScale="90" zoomScaleNormal="90" workbookViewId="0">
      <selection activeCell="J6" sqref="J6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pans="1:14" ht="30" customHeight="1" thickBot="1">
      <c r="A1" s="273" t="s">
        <v>128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29.1" customHeight="1" thickTop="1">
      <c r="A2" s="24" t="s">
        <v>56</v>
      </c>
      <c r="B2" s="275" t="s">
        <v>295</v>
      </c>
      <c r="C2" s="276"/>
      <c r="D2" s="25" t="s">
        <v>61</v>
      </c>
      <c r="E2" s="275" t="s">
        <v>296</v>
      </c>
      <c r="F2" s="276"/>
      <c r="G2" s="276"/>
      <c r="H2" s="281"/>
      <c r="I2" s="45" t="s">
        <v>52</v>
      </c>
      <c r="J2" s="275" t="s">
        <v>294</v>
      </c>
      <c r="K2" s="276"/>
      <c r="L2" s="276"/>
      <c r="M2" s="276"/>
      <c r="N2" s="277"/>
    </row>
    <row r="3" spans="1:14" ht="29.1" customHeight="1">
      <c r="A3" s="280" t="s">
        <v>129</v>
      </c>
      <c r="B3" s="278" t="s">
        <v>130</v>
      </c>
      <c r="C3" s="278"/>
      <c r="D3" s="278"/>
      <c r="E3" s="278"/>
      <c r="F3" s="278"/>
      <c r="G3" s="278"/>
      <c r="H3" s="282"/>
      <c r="I3" s="278" t="s">
        <v>131</v>
      </c>
      <c r="J3" s="278"/>
      <c r="K3" s="278"/>
      <c r="L3" s="278"/>
      <c r="M3" s="278"/>
      <c r="N3" s="279"/>
    </row>
    <row r="4" spans="1:14" ht="29.1" customHeight="1">
      <c r="A4" s="280"/>
      <c r="B4" s="172" t="s">
        <v>101</v>
      </c>
      <c r="C4" s="172" t="s">
        <v>102</v>
      </c>
      <c r="D4" s="173" t="s">
        <v>103</v>
      </c>
      <c r="E4" s="172" t="s">
        <v>104</v>
      </c>
      <c r="F4" s="172" t="s">
        <v>105</v>
      </c>
      <c r="G4" s="172" t="s">
        <v>106</v>
      </c>
      <c r="H4" s="282"/>
      <c r="I4" s="183" t="s">
        <v>299</v>
      </c>
      <c r="J4" s="183" t="s">
        <v>300</v>
      </c>
      <c r="K4" s="183" t="s">
        <v>299</v>
      </c>
      <c r="L4" s="183" t="s">
        <v>300</v>
      </c>
      <c r="M4" s="183" t="s">
        <v>298</v>
      </c>
      <c r="N4" s="176" t="s">
        <v>298</v>
      </c>
    </row>
    <row r="5" spans="1:14" ht="29.1" customHeight="1">
      <c r="A5" s="280"/>
      <c r="B5" s="172" t="s">
        <v>304</v>
      </c>
      <c r="C5" s="172" t="s">
        <v>305</v>
      </c>
      <c r="D5" s="173" t="s">
        <v>306</v>
      </c>
      <c r="E5" s="172" t="s">
        <v>307</v>
      </c>
      <c r="F5" s="172" t="s">
        <v>308</v>
      </c>
      <c r="G5" s="172" t="s">
        <v>309</v>
      </c>
      <c r="H5" s="282"/>
      <c r="I5" s="172" t="s">
        <v>101</v>
      </c>
      <c r="J5" s="172" t="s">
        <v>102</v>
      </c>
      <c r="K5" s="173" t="s">
        <v>103</v>
      </c>
      <c r="L5" s="172" t="s">
        <v>104</v>
      </c>
      <c r="M5" s="172" t="s">
        <v>332</v>
      </c>
      <c r="N5" s="172" t="s">
        <v>106</v>
      </c>
    </row>
    <row r="6" spans="1:14" ht="29.1" customHeight="1">
      <c r="A6" s="174" t="s">
        <v>310</v>
      </c>
      <c r="B6" s="174">
        <f>C6-1</f>
        <v>67</v>
      </c>
      <c r="C6" s="174">
        <f>D6-2</f>
        <v>68</v>
      </c>
      <c r="D6" s="173">
        <v>70</v>
      </c>
      <c r="E6" s="174">
        <f>D6+2</f>
        <v>72</v>
      </c>
      <c r="F6" s="174">
        <f>E6+2</f>
        <v>74</v>
      </c>
      <c r="G6" s="174">
        <f>F6+1</f>
        <v>75</v>
      </c>
      <c r="H6" s="282"/>
      <c r="I6" s="184" t="s">
        <v>318</v>
      </c>
      <c r="J6" s="184" t="s">
        <v>321</v>
      </c>
      <c r="K6" s="184" t="s">
        <v>318</v>
      </c>
      <c r="L6" s="184" t="s">
        <v>335</v>
      </c>
      <c r="M6" s="184" t="s">
        <v>340</v>
      </c>
      <c r="N6" s="177" t="s">
        <v>321</v>
      </c>
    </row>
    <row r="7" spans="1:14" ht="29.1" customHeight="1">
      <c r="A7" s="174" t="s">
        <v>311</v>
      </c>
      <c r="B7" s="174">
        <f t="shared" ref="B7:C8" si="0">C7-4</f>
        <v>100</v>
      </c>
      <c r="C7" s="174">
        <f t="shared" si="0"/>
        <v>104</v>
      </c>
      <c r="D7" s="173">
        <v>108</v>
      </c>
      <c r="E7" s="174">
        <f>D7+4</f>
        <v>112</v>
      </c>
      <c r="F7" s="174">
        <f>E7+4</f>
        <v>116</v>
      </c>
      <c r="G7" s="174">
        <f t="shared" ref="G7:G8" si="1">F7+6</f>
        <v>122</v>
      </c>
      <c r="H7" s="282"/>
      <c r="I7" s="191" t="s">
        <v>318</v>
      </c>
      <c r="J7" s="191" t="s">
        <v>318</v>
      </c>
      <c r="K7" s="191" t="s">
        <v>333</v>
      </c>
      <c r="L7" s="191" t="s">
        <v>318</v>
      </c>
      <c r="M7" s="185" t="s">
        <v>333</v>
      </c>
      <c r="N7" s="178" t="s">
        <v>333</v>
      </c>
    </row>
    <row r="8" spans="1:14" ht="29.1" customHeight="1">
      <c r="A8" s="174" t="s">
        <v>312</v>
      </c>
      <c r="B8" s="174">
        <f t="shared" si="0"/>
        <v>98</v>
      </c>
      <c r="C8" s="174">
        <f t="shared" si="0"/>
        <v>102</v>
      </c>
      <c r="D8" s="173">
        <v>106</v>
      </c>
      <c r="E8" s="174">
        <f>D8+4</f>
        <v>110</v>
      </c>
      <c r="F8" s="174">
        <f>E8+5</f>
        <v>115</v>
      </c>
      <c r="G8" s="174">
        <f t="shared" si="1"/>
        <v>121</v>
      </c>
      <c r="H8" s="282"/>
      <c r="I8" s="184" t="s">
        <v>318</v>
      </c>
      <c r="J8" s="184" t="s">
        <v>333</v>
      </c>
      <c r="K8" s="184" t="s">
        <v>319</v>
      </c>
      <c r="L8" s="184" t="s">
        <v>319</v>
      </c>
      <c r="M8" s="186" t="s">
        <v>319</v>
      </c>
      <c r="N8" s="179" t="s">
        <v>319</v>
      </c>
    </row>
    <row r="9" spans="1:14" ht="29.1" customHeight="1">
      <c r="A9" s="174" t="s">
        <v>313</v>
      </c>
      <c r="B9" s="174">
        <f t="shared" ref="B9:C9" si="2">C9-1.2</f>
        <v>43.599999999999994</v>
      </c>
      <c r="C9" s="174">
        <f t="shared" si="2"/>
        <v>44.8</v>
      </c>
      <c r="D9" s="173">
        <v>46</v>
      </c>
      <c r="E9" s="174">
        <f t="shared" ref="E9:F9" si="3">D9+1.2</f>
        <v>47.2</v>
      </c>
      <c r="F9" s="174">
        <f t="shared" si="3"/>
        <v>48.400000000000006</v>
      </c>
      <c r="G9" s="174">
        <f t="shared" ref="G9" si="4">F9+1.4</f>
        <v>49.800000000000004</v>
      </c>
      <c r="H9" s="282"/>
      <c r="I9" s="191" t="s">
        <v>333</v>
      </c>
      <c r="J9" s="191" t="s">
        <v>334</v>
      </c>
      <c r="K9" s="191" t="s">
        <v>338</v>
      </c>
      <c r="L9" s="191" t="s">
        <v>336</v>
      </c>
      <c r="M9" s="187" t="s">
        <v>333</v>
      </c>
      <c r="N9" s="182" t="s">
        <v>334</v>
      </c>
    </row>
    <row r="10" spans="1:14" ht="29.1" customHeight="1">
      <c r="A10" s="174" t="s">
        <v>314</v>
      </c>
      <c r="B10" s="174">
        <f>C10-0.5</f>
        <v>21</v>
      </c>
      <c r="C10" s="174">
        <f>D10-0.5</f>
        <v>21.5</v>
      </c>
      <c r="D10" s="173">
        <v>22</v>
      </c>
      <c r="E10" s="174">
        <f>D10+0.5</f>
        <v>22.5</v>
      </c>
      <c r="F10" s="174">
        <f>E10+0.5</f>
        <v>23</v>
      </c>
      <c r="G10" s="174">
        <f>F10+0.5</f>
        <v>23.5</v>
      </c>
      <c r="H10" s="282"/>
      <c r="I10" s="191" t="s">
        <v>337</v>
      </c>
      <c r="J10" s="191" t="s">
        <v>335</v>
      </c>
      <c r="K10" s="191" t="s">
        <v>318</v>
      </c>
      <c r="L10" s="191" t="s">
        <v>335</v>
      </c>
      <c r="M10" s="185" t="s">
        <v>321</v>
      </c>
      <c r="N10" s="178" t="s">
        <v>341</v>
      </c>
    </row>
    <row r="11" spans="1:14" ht="29.1" customHeight="1">
      <c r="A11" s="174" t="s">
        <v>315</v>
      </c>
      <c r="B11" s="175">
        <f>C11-0.7</f>
        <v>18.3</v>
      </c>
      <c r="C11" s="175">
        <f>D11-0.7</f>
        <v>19</v>
      </c>
      <c r="D11" s="173">
        <v>19.7</v>
      </c>
      <c r="E11" s="175">
        <f>D11+0.7</f>
        <v>20.399999999999999</v>
      </c>
      <c r="F11" s="175">
        <f>E11+0.7</f>
        <v>21.099999999999998</v>
      </c>
      <c r="G11" s="175">
        <f>F11+0.95</f>
        <v>22.049999999999997</v>
      </c>
      <c r="H11" s="282"/>
      <c r="I11" s="191" t="s">
        <v>318</v>
      </c>
      <c r="J11" s="191" t="s">
        <v>334</v>
      </c>
      <c r="K11" s="191" t="s">
        <v>324</v>
      </c>
      <c r="L11" s="191" t="s">
        <v>318</v>
      </c>
      <c r="M11" s="185" t="s">
        <v>318</v>
      </c>
      <c r="N11" s="178" t="s">
        <v>318</v>
      </c>
    </row>
    <row r="12" spans="1:14" ht="29.1" customHeight="1">
      <c r="A12" s="174" t="s">
        <v>316</v>
      </c>
      <c r="B12" s="174">
        <f>C12-0.7</f>
        <v>16.600000000000001</v>
      </c>
      <c r="C12" s="174">
        <f>D12-0.7</f>
        <v>17.3</v>
      </c>
      <c r="D12" s="173">
        <v>18</v>
      </c>
      <c r="E12" s="174">
        <f>D12+0.7</f>
        <v>18.7</v>
      </c>
      <c r="F12" s="174">
        <f>E12+0.7</f>
        <v>19.399999999999999</v>
      </c>
      <c r="G12" s="174">
        <f>F12+0.95</f>
        <v>20.349999999999998</v>
      </c>
      <c r="H12" s="282"/>
      <c r="I12" s="191" t="s">
        <v>339</v>
      </c>
      <c r="J12" s="191" t="s">
        <v>334</v>
      </c>
      <c r="K12" s="191" t="s">
        <v>318</v>
      </c>
      <c r="L12" s="191" t="s">
        <v>337</v>
      </c>
      <c r="M12" s="185" t="s">
        <v>339</v>
      </c>
      <c r="N12" s="180" t="s">
        <v>334</v>
      </c>
    </row>
    <row r="13" spans="1:14" ht="29.1" customHeight="1" thickBot="1">
      <c r="A13" s="115"/>
      <c r="B13" s="116"/>
      <c r="C13" s="117"/>
      <c r="D13" s="117"/>
      <c r="E13" s="118"/>
      <c r="F13" s="118"/>
      <c r="G13" s="116"/>
      <c r="H13" s="283"/>
      <c r="I13" s="122"/>
      <c r="J13" s="123"/>
      <c r="K13" s="124"/>
      <c r="L13" s="125"/>
      <c r="M13" s="188"/>
      <c r="N13" s="126"/>
    </row>
    <row r="14" spans="1:14" ht="15" thickTop="1">
      <c r="A14" s="119" t="s">
        <v>113</v>
      </c>
      <c r="B14" s="120"/>
      <c r="C14" s="120"/>
      <c r="D14" s="121"/>
      <c r="E14" s="121"/>
      <c r="F14" s="121"/>
      <c r="G14" s="121"/>
      <c r="H14" s="44"/>
      <c r="I14" s="44"/>
      <c r="J14" s="44"/>
      <c r="K14" s="44"/>
      <c r="L14" s="44"/>
      <c r="M14" s="44"/>
      <c r="N14" s="44"/>
    </row>
    <row r="15" spans="1:14" ht="14.25">
      <c r="A15" s="43" t="s">
        <v>132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4" ht="14.25">
      <c r="A16" s="44"/>
      <c r="B16" s="44"/>
      <c r="C16" s="44"/>
      <c r="D16" s="44"/>
      <c r="E16" s="44"/>
      <c r="F16" s="44"/>
      <c r="G16" s="44"/>
      <c r="H16" s="44"/>
      <c r="I16" s="42" t="s">
        <v>133</v>
      </c>
      <c r="J16" s="58">
        <v>44926</v>
      </c>
      <c r="K16" s="42" t="s">
        <v>134</v>
      </c>
      <c r="L16" s="42"/>
      <c r="M16" s="42" t="s">
        <v>135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31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B4" sqref="B4:E1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8" t="s">
        <v>196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s="1" customFormat="1" ht="16.5">
      <c r="A2" s="387" t="s">
        <v>197</v>
      </c>
      <c r="B2" s="388" t="s">
        <v>198</v>
      </c>
      <c r="C2" s="388" t="s">
        <v>199</v>
      </c>
      <c r="D2" s="388" t="s">
        <v>200</v>
      </c>
      <c r="E2" s="388" t="s">
        <v>201</v>
      </c>
      <c r="F2" s="388" t="s">
        <v>202</v>
      </c>
      <c r="G2" s="388" t="s">
        <v>203</v>
      </c>
      <c r="H2" s="388" t="s">
        <v>204</v>
      </c>
      <c r="I2" s="3" t="s">
        <v>205</v>
      </c>
      <c r="J2" s="3" t="s">
        <v>206</v>
      </c>
      <c r="K2" s="3" t="s">
        <v>207</v>
      </c>
      <c r="L2" s="3" t="s">
        <v>208</v>
      </c>
      <c r="M2" s="3" t="s">
        <v>209</v>
      </c>
      <c r="N2" s="388" t="s">
        <v>210</v>
      </c>
      <c r="O2" s="388" t="s">
        <v>211</v>
      </c>
    </row>
    <row r="3" spans="1:15" s="1" customFormat="1" ht="16.5">
      <c r="A3" s="387"/>
      <c r="B3" s="389"/>
      <c r="C3" s="389"/>
      <c r="D3" s="389"/>
      <c r="E3" s="389"/>
      <c r="F3" s="389"/>
      <c r="G3" s="389"/>
      <c r="H3" s="389"/>
      <c r="I3" s="3" t="s">
        <v>212</v>
      </c>
      <c r="J3" s="3" t="s">
        <v>212</v>
      </c>
      <c r="K3" s="3" t="s">
        <v>212</v>
      </c>
      <c r="L3" s="3" t="s">
        <v>212</v>
      </c>
      <c r="M3" s="3" t="s">
        <v>212</v>
      </c>
      <c r="N3" s="389"/>
      <c r="O3" s="389"/>
    </row>
    <row r="4" spans="1:15" ht="17.100000000000001" customHeight="1">
      <c r="A4" s="6">
        <v>1</v>
      </c>
      <c r="B4" s="10" t="s">
        <v>213</v>
      </c>
      <c r="C4" s="6" t="s">
        <v>214</v>
      </c>
      <c r="D4" s="16" t="s">
        <v>215</v>
      </c>
      <c r="E4" s="12" t="s">
        <v>216</v>
      </c>
      <c r="F4" s="12" t="s">
        <v>217</v>
      </c>
      <c r="G4" s="6"/>
      <c r="H4" s="6"/>
      <c r="I4" s="17">
        <v>0</v>
      </c>
      <c r="J4" s="17">
        <v>1</v>
      </c>
      <c r="K4" s="17">
        <v>3</v>
      </c>
      <c r="L4" s="17">
        <v>0</v>
      </c>
      <c r="M4" s="17">
        <v>1</v>
      </c>
      <c r="N4" s="6"/>
      <c r="O4" s="6" t="s">
        <v>218</v>
      </c>
    </row>
    <row r="5" spans="1:15" ht="17.100000000000001" customHeight="1">
      <c r="A5" s="6">
        <v>2</v>
      </c>
      <c r="B5" s="10" t="s">
        <v>219</v>
      </c>
      <c r="C5" s="6" t="s">
        <v>214</v>
      </c>
      <c r="D5" s="16" t="s">
        <v>220</v>
      </c>
      <c r="E5" s="12" t="s">
        <v>221</v>
      </c>
      <c r="F5" s="12" t="s">
        <v>217</v>
      </c>
      <c r="G5" s="6"/>
      <c r="H5" s="6"/>
      <c r="I5" s="17">
        <v>1</v>
      </c>
      <c r="J5" s="17">
        <v>0</v>
      </c>
      <c r="K5" s="17">
        <v>1</v>
      </c>
      <c r="L5" s="17">
        <v>0</v>
      </c>
      <c r="M5" s="17">
        <v>2</v>
      </c>
      <c r="N5" s="6"/>
      <c r="O5" s="6" t="s">
        <v>218</v>
      </c>
    </row>
    <row r="6" spans="1:15" ht="17.100000000000001" customHeight="1">
      <c r="A6" s="6">
        <v>3</v>
      </c>
      <c r="B6" s="10">
        <v>221022082</v>
      </c>
      <c r="C6" s="6" t="s">
        <v>214</v>
      </c>
      <c r="D6" s="16" t="s">
        <v>222</v>
      </c>
      <c r="E6" s="12" t="s">
        <v>216</v>
      </c>
      <c r="F6" s="12" t="s">
        <v>217</v>
      </c>
      <c r="G6" s="6"/>
      <c r="H6" s="6"/>
      <c r="I6" s="17">
        <v>0</v>
      </c>
      <c r="J6" s="17">
        <v>1</v>
      </c>
      <c r="K6" s="17">
        <v>1</v>
      </c>
      <c r="L6" s="17">
        <v>1</v>
      </c>
      <c r="M6" s="17">
        <v>1</v>
      </c>
      <c r="N6" s="6"/>
      <c r="O6" s="6" t="s">
        <v>218</v>
      </c>
    </row>
    <row r="7" spans="1:15" ht="17.100000000000001" customHeight="1">
      <c r="A7" s="6">
        <v>4</v>
      </c>
      <c r="B7" s="10" t="s">
        <v>223</v>
      </c>
      <c r="C7" s="6" t="s">
        <v>214</v>
      </c>
      <c r="D7" s="16" t="s">
        <v>224</v>
      </c>
      <c r="E7" s="12" t="s">
        <v>225</v>
      </c>
      <c r="F7" s="12" t="s">
        <v>217</v>
      </c>
      <c r="G7" s="6"/>
      <c r="H7" s="6"/>
      <c r="I7" s="17">
        <v>2</v>
      </c>
      <c r="J7" s="17">
        <v>0</v>
      </c>
      <c r="K7" s="17">
        <v>1</v>
      </c>
      <c r="L7" s="17">
        <v>0</v>
      </c>
      <c r="M7" s="17">
        <v>1</v>
      </c>
      <c r="N7" s="6"/>
      <c r="O7" s="6" t="s">
        <v>218</v>
      </c>
    </row>
    <row r="8" spans="1:15" ht="17.100000000000001" customHeight="1">
      <c r="A8" s="6">
        <v>5</v>
      </c>
      <c r="B8" s="10">
        <v>22102302</v>
      </c>
      <c r="C8" s="6" t="s">
        <v>214</v>
      </c>
      <c r="D8" s="17" t="s">
        <v>226</v>
      </c>
      <c r="E8" s="5" t="s">
        <v>227</v>
      </c>
      <c r="F8" s="12" t="s">
        <v>217</v>
      </c>
      <c r="G8" s="5"/>
      <c r="H8" s="5"/>
      <c r="I8" s="17">
        <v>3</v>
      </c>
      <c r="J8" s="17">
        <v>0</v>
      </c>
      <c r="K8" s="17">
        <v>2</v>
      </c>
      <c r="L8" s="17">
        <v>0</v>
      </c>
      <c r="M8" s="17">
        <v>0</v>
      </c>
      <c r="N8" s="5"/>
      <c r="O8" s="6" t="s">
        <v>218</v>
      </c>
    </row>
    <row r="9" spans="1:15" ht="17.100000000000001" customHeight="1">
      <c r="A9" s="6">
        <v>6</v>
      </c>
      <c r="B9" s="10">
        <v>221022081</v>
      </c>
      <c r="C9" s="6" t="s">
        <v>214</v>
      </c>
      <c r="D9" s="23" t="s">
        <v>228</v>
      </c>
      <c r="E9" s="5" t="s">
        <v>229</v>
      </c>
      <c r="F9" s="12" t="s">
        <v>217</v>
      </c>
      <c r="G9" s="5"/>
      <c r="H9" s="5"/>
      <c r="I9" s="17">
        <v>2</v>
      </c>
      <c r="J9" s="17">
        <v>0</v>
      </c>
      <c r="K9" s="17">
        <v>1</v>
      </c>
      <c r="L9" s="17">
        <v>0</v>
      </c>
      <c r="M9" s="17">
        <v>2</v>
      </c>
      <c r="N9" s="5"/>
      <c r="O9" s="6" t="s">
        <v>218</v>
      </c>
    </row>
    <row r="10" spans="1:15" ht="17.100000000000001" customHeight="1">
      <c r="A10" s="6">
        <v>7</v>
      </c>
      <c r="B10" s="14">
        <v>221023034</v>
      </c>
      <c r="C10" s="6" t="s">
        <v>214</v>
      </c>
      <c r="D10" s="5" t="s">
        <v>230</v>
      </c>
      <c r="E10" s="5" t="s">
        <v>229</v>
      </c>
      <c r="F10" s="12" t="s">
        <v>217</v>
      </c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79" t="s">
        <v>231</v>
      </c>
      <c r="B12" s="380"/>
      <c r="C12" s="380"/>
      <c r="D12" s="381"/>
      <c r="E12" s="382"/>
      <c r="F12" s="383"/>
      <c r="G12" s="383"/>
      <c r="H12" s="383"/>
      <c r="I12" s="384"/>
      <c r="J12" s="379" t="s">
        <v>232</v>
      </c>
      <c r="K12" s="380"/>
      <c r="L12" s="380"/>
      <c r="M12" s="381"/>
      <c r="N12" s="7"/>
      <c r="O12" s="9"/>
    </row>
    <row r="13" spans="1:15" ht="16.5">
      <c r="A13" s="385" t="s">
        <v>233</v>
      </c>
      <c r="B13" s="386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2022-12-31T09:27:43Z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2052-11.1.0.12763</vt:lpwstr>
  </property>
</Properties>
</file>