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4107\12-30首期\"/>
    </mc:Choice>
  </mc:AlternateContent>
  <xr:revisionPtr revIDLastSave="0" documentId="13_ncr:1_{F8F0B4E6-7F31-4AFC-9493-3B228CA5E7E6}" xr6:coauthVersionLast="47" xr6:coauthVersionMax="47" xr10:uidLastSave="{00000000-0000-0000-0000-000000000000}"/>
  <bookViews>
    <workbookView xWindow="-120" yWindow="-120" windowWidth="20730" windowHeight="11160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D17" i="17"/>
  <c r="E17" i="17"/>
  <c r="F17" i="17"/>
  <c r="G17" i="17"/>
  <c r="B17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</calcChain>
</file>

<file path=xl/sharedStrings.xml><?xml version="1.0" encoding="utf-8"?>
<sst xmlns="http://schemas.openxmlformats.org/spreadsheetml/2006/main" count="844" uniqueCount="374">
  <si>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</si>
  <si>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</si>
  <si>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</si>
  <si>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</si>
  <si>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</si>
  <si>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</si>
  <si>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</si>
  <si>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</si>
  <si>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</si>
  <si>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</si>
  <si>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</si>
  <si>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</si>
  <si>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</si>
  <si>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</si>
  <si>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</si>
  <si>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</si>
  <si>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</si>
  <si>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</si>
  <si>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</si>
  <si>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</si>
  <si>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</si>
  <si>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</si>
  <si>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</si>
  <si>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</si>
  <si>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</si>
  <si>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</si>
  <si>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</si>
  <si>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</si>
  <si>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</si>
  <si>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</si>
  <si>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</si>
  <si>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</si>
  <si>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</si>
  <si>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</si>
  <si>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</si>
  <si>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</si>
  <si>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</si>
  <si>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</si>
  <si>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</si>
  <si>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</si>
  <si>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</si>
  <si>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</si>
  <si>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</si>
  <si>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</si>
  <si>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</si>
  <si>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</si>
  <si>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</si>
  <si>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</si>
  <si>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</si>
  <si>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</si>
  <si>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</si>
  <si>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</si>
  <si>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</si>
  <si>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</si>
  <si>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</si>
  <si>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</si>
  <si>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</si>
  <si>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</si>
  <si>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</si>
  <si>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</si>
  <si>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</si>
  <si>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</si>
  <si>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QAJJAL84107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</si>
  <si>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</si>
  <si>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</si>
  <si>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</si>
  <si>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</si>
  <si>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</si>
  <si>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</si>
  <si>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</si>
  <si>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</si>
  <si>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</si>
  <si>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2/6</t>
  </si>
  <si>
    <t>120-165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</si>
  <si>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</si>
  <si>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</si>
  <si>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</si>
  <si>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</si>
  <si>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</si>
  <si>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</si>
  <si>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</si>
  <si>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</si>
  <si>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</si>
  <si>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</si>
  <si>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</si>
  <si>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</si>
  <si>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</si>
  <si>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</si>
  <si>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</si>
  <si>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</si>
  <si>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</si>
  <si>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</si>
  <si>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</si>
  <si>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</si>
  <si>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</si>
  <si>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</si>
  <si>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</si>
  <si>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</si>
  <si>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</si>
  <si>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</si>
  <si>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</si>
  <si>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</si>
  <si>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</si>
  <si>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</si>
  <si>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</si>
  <si>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</si>
  <si>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</si>
  <si>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</si>
  <si>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</si>
  <si>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</si>
  <si>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</si>
  <si>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</si>
  <si>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香水紫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</si>
  <si>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</si>
  <si>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</si>
  <si>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白色150码4件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</si>
  <si>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</si>
  <si>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</si>
  <si>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</si>
  <si>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</si>
  <si>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</si>
  <si>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2.包后领起皱不平服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</si>
  <si>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</si>
  <si>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</si>
  <si>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</si>
  <si>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</si>
  <si>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</si>
  <si>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</si>
  <si>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</si>
  <si>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</si>
  <si>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</si>
  <si>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</si>
  <si>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</si>
  <si>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</si>
  <si>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</si>
  <si>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</si>
  <si>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</si>
  <si>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</si>
  <si>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</si>
  <si>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</si>
  <si>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</si>
  <si>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</si>
  <si>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</si>
  <si>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</si>
  <si>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</si>
  <si>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160/72</t>
  </si>
  <si>
    <t>165/84</t>
  </si>
  <si>
    <t>150洗前</t>
  </si>
  <si>
    <t>150洗后</t>
  </si>
  <si>
    <t>后中长</t>
  </si>
  <si>
    <t>/</t>
  </si>
  <si>
    <t>胸围</t>
  </si>
  <si>
    <t xml:space="preserve">+1 </t>
  </si>
  <si>
    <t>摆围</t>
  </si>
  <si>
    <t>+1</t>
  </si>
  <si>
    <t>上领围</t>
  </si>
  <si>
    <t>-0.5</t>
  </si>
  <si>
    <t>领高</t>
  </si>
  <si>
    <t>脚高</t>
  </si>
  <si>
    <t>袖长</t>
  </si>
  <si>
    <t>+0.5</t>
  </si>
  <si>
    <t>袖口宽</t>
  </si>
  <si>
    <t>袖肥</t>
  </si>
  <si>
    <t>-0.3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</si>
  <si>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</si>
  <si>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</si>
  <si>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</si>
  <si>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</si>
  <si>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</si>
  <si>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</si>
  <si>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</si>
  <si>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</si>
  <si>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</si>
  <si>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</si>
  <si>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</si>
  <si>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</si>
  <si>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</si>
  <si>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</si>
  <si>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</si>
  <si>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</si>
  <si>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</si>
  <si>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</si>
  <si>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</si>
  <si>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</si>
  <si>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QAJJBL82420</t>
  </si>
  <si>
    <t>儿童短袖T恤</t>
  </si>
  <si>
    <t>部位名称</t>
  </si>
  <si>
    <t>指示规格  FINAL SPEC</t>
  </si>
  <si>
    <t>XS</t>
  </si>
  <si>
    <t>S</t>
  </si>
  <si>
    <t>M</t>
  </si>
  <si>
    <t>L</t>
  </si>
  <si>
    <t>XL</t>
  </si>
  <si>
    <t>2XL</t>
  </si>
  <si>
    <t>洗前            洗后</t>
  </si>
  <si>
    <t>洗前             洗后</t>
  </si>
  <si>
    <t>洗前              洗后</t>
  </si>
  <si>
    <t>洗前                  洗后</t>
  </si>
  <si>
    <t>粉</t>
  </si>
  <si>
    <t>黑</t>
  </si>
  <si>
    <t>卵石色</t>
  </si>
  <si>
    <t>腰围</t>
  </si>
  <si>
    <t>领宽</t>
  </si>
  <si>
    <r>
      <rPr>
        <b/>
        <sz val="12"/>
        <rFont val="仿宋_GB2312"/>
        <charset val="134"/>
      </rPr>
      <t>后中袖长(</t>
    </r>
    <r>
      <rPr>
        <b/>
        <sz val="12"/>
        <color rgb="FFFF000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</si>
  <si>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</si>
  <si>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</si>
  <si>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袖肘围</t>
  </si>
  <si>
    <t>验货时间</t>
  </si>
  <si>
    <t>QC出货报告书</t>
  </si>
  <si>
    <t>童装</t>
  </si>
  <si>
    <t>产品名称</t>
  </si>
  <si>
    <t>合同日期</t>
  </si>
  <si>
    <t>检验资料确认</t>
  </si>
  <si>
    <t>2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</si>
  <si>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</si>
  <si>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</si>
  <si>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</si>
  <si>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</si>
  <si>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</si>
  <si>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</si>
  <si>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</si>
  <si>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</si>
  <si>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</si>
  <si>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</si>
  <si>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</si>
  <si>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</si>
  <si>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</si>
  <si>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</si>
  <si>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</si>
  <si>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</si>
  <si>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</si>
  <si>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</si>
  <si>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</si>
  <si>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</si>
  <si>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</si>
  <si>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</si>
  <si>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</si>
  <si>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</si>
  <si>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</si>
  <si>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</si>
  <si>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</si>
  <si>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</si>
  <si>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</si>
  <si>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</si>
  <si>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</si>
  <si>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情况说明：</t>
  </si>
  <si>
    <t xml:space="preserve">【问题点描述】  </t>
  </si>
  <si>
    <t>数量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</si>
  <si>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</si>
  <si>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</si>
  <si>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</si>
  <si>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</si>
  <si>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</si>
  <si>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</si>
  <si>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</si>
  <si>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</si>
  <si>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</si>
  <si>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儿童长袖T</t>
  </si>
  <si>
    <t>160/80A</t>
  </si>
  <si>
    <t>165/84A</t>
  </si>
  <si>
    <t>前中长</t>
  </si>
  <si>
    <t>肩宽</t>
  </si>
  <si>
    <t>下领围</t>
  </si>
  <si>
    <t>肩点至袖口边</t>
  </si>
  <si>
    <t>袖肥/2（外袖肥）</t>
  </si>
  <si>
    <t>袖肘围/2</t>
  </si>
  <si>
    <t>袖肘/2</t>
  </si>
  <si>
    <t>袖口围/2）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</si>
  <si>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</si>
  <si>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</si>
  <si>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</si>
  <si>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</si>
  <si>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</si>
  <si>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</si>
  <si>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</si>
  <si>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</si>
  <si>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</si>
  <si>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</si>
  <si>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</si>
  <si>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</si>
  <si>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</si>
  <si>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</si>
  <si>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</si>
  <si>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</si>
  <si>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</si>
  <si>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FK0279P</t>
  </si>
  <si>
    <t>波西米亚印花</t>
  </si>
  <si>
    <t>兴欣宝</t>
  </si>
  <si>
    <t>天空之境印花</t>
  </si>
  <si>
    <t>R220915157</t>
  </si>
  <si>
    <t>弹力磨毛布</t>
  </si>
  <si>
    <t>19SS白色</t>
  </si>
  <si>
    <t>得伟</t>
  </si>
  <si>
    <t>R220915159</t>
  </si>
  <si>
    <t>制表时间：2022-10-12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</si>
  <si>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</si>
  <si>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</si>
  <si>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</si>
  <si>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</si>
  <si>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</si>
  <si>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</si>
  <si>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</si>
  <si>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</si>
  <si>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</si>
  <si>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</si>
  <si>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</si>
  <si>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</si>
  <si>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</si>
  <si>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</si>
  <si>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</si>
  <si>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制表时间：2022-10-15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</si>
  <si>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</si>
  <si>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</si>
  <si>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</si>
  <si>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</si>
  <si>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</si>
  <si>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</si>
  <si>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</si>
  <si>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</si>
  <si>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</si>
  <si>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</si>
  <si>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洗测2次</t>
  </si>
  <si>
    <t>波西米亚印花布</t>
  </si>
  <si>
    <t>物料6</t>
  </si>
  <si>
    <t>物料7</t>
  </si>
  <si>
    <t>物料8</t>
  </si>
  <si>
    <t>物料9</t>
  </si>
  <si>
    <t>物料10</t>
  </si>
  <si>
    <t>洗测3次</t>
  </si>
  <si>
    <t>制表时间：2022/10/16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</si>
  <si>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</si>
  <si>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</si>
  <si>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</si>
  <si>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</si>
  <si>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</si>
  <si>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</si>
  <si>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</si>
  <si>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</si>
  <si>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</si>
  <si>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</si>
  <si>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</si>
  <si>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</si>
  <si>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</si>
  <si>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</si>
  <si>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</si>
  <si>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</si>
  <si>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</si>
  <si>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</si>
  <si>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</si>
  <si>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胶浆印花</t>
  </si>
  <si>
    <t>无开胶/掉色</t>
  </si>
  <si>
    <t>制表时间：2022/11/20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</si>
  <si>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</si>
  <si>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</si>
  <si>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</si>
  <si>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</si>
  <si>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</si>
  <si>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</si>
  <si>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G18SSBB001-G89</t>
  </si>
  <si>
    <t>23SS海贝粉色</t>
  </si>
  <si>
    <t>﹣5</t>
  </si>
  <si>
    <t>﹣3</t>
  </si>
  <si>
    <t>23SS嫩芽绿</t>
  </si>
  <si>
    <t>制表时间：2022-9-15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</si>
  <si>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</si>
  <si>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</si>
  <si>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儿童长袖T恤</t>
    <phoneticPr fontId="62" type="noConversion"/>
  </si>
  <si>
    <t>白色</t>
    <phoneticPr fontId="62" type="noConversion"/>
  </si>
  <si>
    <t>大货首件</t>
    <phoneticPr fontId="62" type="noConversion"/>
  </si>
  <si>
    <r>
      <rPr>
        <b/>
        <sz val="12"/>
        <rFont val="宋体"/>
        <family val="3"/>
        <charset val="134"/>
      </rPr>
      <t>摆围</t>
    </r>
    <r>
      <rPr>
        <b/>
        <sz val="12"/>
        <rFont val="Microsoft YaHei UI"/>
        <family val="2"/>
        <charset val="134"/>
      </rPr>
      <t>弧量</t>
    </r>
    <phoneticPr fontId="62" type="noConversion"/>
  </si>
  <si>
    <t>-0.2</t>
    <phoneticPr fontId="62" type="noConversion"/>
  </si>
  <si>
    <t>1领型不圆顺</t>
    <phoneticPr fontId="62" type="noConversion"/>
  </si>
  <si>
    <t>3.脚边坎线不顺直，斜纽，</t>
    <phoneticPr fontId="62" type="noConversion"/>
  </si>
  <si>
    <t>袖笼合缝不圆顺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</si>
</sst>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_ "/>
    <numFmt numFmtId="180" formatCode="0.00_ "/>
    <numFmt numFmtId="181" formatCode="_ [$¥-804]* #,##0.00_ ;_ [$¥-804]* \-#,##0.00_ ;_ [$¥-804]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Arial"/>
      <family val="2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rgb="FFFF0000"/>
      <name val="仿宋_GB2312"/>
      <charset val="134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name val="Microsoft YaHei UI"/>
      <family val="2"/>
      <charset val="134"/>
    </font>
    <font>
      <b/>
      <sz val="12"/>
      <name val="仿宋_GB2312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13" fillId="0" borderId="0">
      <alignment horizontal="center" vertical="center"/>
    </xf>
  </cellStyleXfs>
  <cellXfs count="4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179" fontId="1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/>
    </xf>
    <xf numFmtId="179" fontId="1" fillId="0" borderId="2" xfId="0" applyNumberFormat="1" applyFont="1" applyBorder="1"/>
    <xf numFmtId="0" fontId="8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2" xfId="0" applyFont="1" applyBorder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5" xfId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1" fillId="0" borderId="0" xfId="0" applyFont="1"/>
    <xf numFmtId="178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5" fillId="0" borderId="0" xfId="5" applyFont="1"/>
    <xf numFmtId="0" fontId="16" fillId="0" borderId="0" xfId="5"/>
    <xf numFmtId="0" fontId="15" fillId="0" borderId="0" xfId="5" applyFont="1" applyAlignment="1">
      <alignment horizontal="left"/>
    </xf>
    <xf numFmtId="0" fontId="18" fillId="0" borderId="19" xfId="4" applyFont="1" applyBorder="1" applyAlignment="1">
      <alignment horizontal="left" vertical="center"/>
    </xf>
    <xf numFmtId="0" fontId="18" fillId="0" borderId="20" xfId="4" applyFont="1" applyBorder="1">
      <alignment vertical="center"/>
    </xf>
    <xf numFmtId="0" fontId="21" fillId="0" borderId="21" xfId="4" applyFont="1" applyBorder="1" applyAlignment="1">
      <alignment horizontal="center"/>
    </xf>
    <xf numFmtId="0" fontId="22" fillId="0" borderId="2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15" fillId="0" borderId="2" xfId="5" applyFont="1" applyBorder="1"/>
    <xf numFmtId="0" fontId="21" fillId="0" borderId="21" xfId="4" applyFont="1" applyBorder="1" applyAlignment="1">
      <alignment horizontal="left"/>
    </xf>
    <xf numFmtId="0" fontId="23" fillId="0" borderId="21" xfId="0" applyFont="1" applyBorder="1" applyAlignment="1">
      <alignment horizontal="left" vertical="center" shrinkToFit="1"/>
    </xf>
    <xf numFmtId="179" fontId="24" fillId="0" borderId="2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79" fontId="24" fillId="0" borderId="24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1" fillId="0" borderId="25" xfId="0" applyFont="1" applyBorder="1" applyAlignment="1">
      <alignment horizontal="left"/>
    </xf>
    <xf numFmtId="0" fontId="21" fillId="0" borderId="1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shrinkToFit="1"/>
    </xf>
    <xf numFmtId="0" fontId="27" fillId="0" borderId="2" xfId="0" applyFont="1" applyBorder="1" applyAlignment="1">
      <alignment horizontal="center" vertical="center"/>
    </xf>
    <xf numFmtId="0" fontId="27" fillId="0" borderId="27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180" fontId="27" fillId="0" borderId="0" xfId="0" applyNumberFormat="1" applyFont="1" applyAlignment="1">
      <alignment horizontal="center" vertical="center"/>
    </xf>
    <xf numFmtId="0" fontId="29" fillId="0" borderId="0" xfId="5" applyFont="1"/>
    <xf numFmtId="0" fontId="30" fillId="0" borderId="0" xfId="5" applyFont="1"/>
    <xf numFmtId="0" fontId="0" fillId="0" borderId="0" xfId="0" applyAlignment="1">
      <alignment horizontal="left" vertical="center"/>
    </xf>
    <xf numFmtId="0" fontId="18" fillId="0" borderId="20" xfId="4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31" fillId="3" borderId="35" xfId="0" applyFont="1" applyFill="1" applyBorder="1" applyAlignment="1">
      <alignment horizontal="center" vertical="center"/>
    </xf>
    <xf numFmtId="49" fontId="29" fillId="4" borderId="36" xfId="6" applyNumberFormat="1" applyFont="1" applyFill="1" applyBorder="1" applyAlignment="1">
      <alignment horizontal="center" vertical="center"/>
    </xf>
    <xf numFmtId="49" fontId="29" fillId="4" borderId="37" xfId="6" applyNumberFormat="1" applyFont="1" applyFill="1" applyBorder="1" applyAlignment="1">
      <alignment horizontal="center" vertical="center"/>
    </xf>
    <xf numFmtId="49" fontId="29" fillId="4" borderId="38" xfId="6" applyNumberFormat="1" applyFont="1" applyFill="1" applyBorder="1" applyAlignment="1">
      <alignment horizontal="center" vertical="center"/>
    </xf>
    <xf numFmtId="49" fontId="15" fillId="4" borderId="39" xfId="5" applyNumberFormat="1" applyFont="1" applyFill="1" applyBorder="1" applyAlignment="1">
      <alignment horizontal="center"/>
    </xf>
    <xf numFmtId="49" fontId="29" fillId="4" borderId="39" xfId="6" applyNumberFormat="1" applyFont="1" applyFill="1" applyBorder="1" applyAlignment="1">
      <alignment horizontal="center" vertical="center"/>
    </xf>
    <xf numFmtId="49" fontId="29" fillId="4" borderId="40" xfId="6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5" applyFont="1"/>
    <xf numFmtId="14" fontId="33" fillId="0" borderId="0" xfId="5" applyNumberFormat="1" applyFont="1"/>
    <xf numFmtId="0" fontId="34" fillId="0" borderId="0" xfId="5" applyFont="1"/>
    <xf numFmtId="0" fontId="16" fillId="0" borderId="0" xfId="4" applyAlignment="1">
      <alignment horizontal="left" vertical="center"/>
    </xf>
    <xf numFmtId="0" fontId="36" fillId="0" borderId="42" xfId="4" applyFont="1" applyBorder="1" applyAlignment="1">
      <alignment horizontal="left" vertical="center"/>
    </xf>
    <xf numFmtId="0" fontId="36" fillId="0" borderId="43" xfId="4" applyFont="1" applyBorder="1" applyAlignment="1">
      <alignment horizontal="center" vertical="center"/>
    </xf>
    <xf numFmtId="0" fontId="30" fillId="0" borderId="43" xfId="4" applyFont="1" applyBorder="1">
      <alignment vertical="center"/>
    </xf>
    <xf numFmtId="0" fontId="36" fillId="0" borderId="43" xfId="4" applyFont="1" applyBorder="1">
      <alignment vertical="center"/>
    </xf>
    <xf numFmtId="0" fontId="36" fillId="0" borderId="34" xfId="4" applyFont="1" applyBorder="1">
      <alignment vertical="center"/>
    </xf>
    <xf numFmtId="0" fontId="23" fillId="0" borderId="36" xfId="4" applyFont="1" applyBorder="1" applyAlignment="1">
      <alignment horizontal="center" vertical="center"/>
    </xf>
    <xf numFmtId="0" fontId="36" fillId="0" borderId="36" xfId="4" applyFont="1" applyBorder="1">
      <alignment vertical="center"/>
    </xf>
    <xf numFmtId="0" fontId="36" fillId="0" borderId="34" xfId="4" applyFont="1" applyBorder="1" applyAlignment="1">
      <alignment horizontal="left" vertical="center"/>
    </xf>
    <xf numFmtId="49" fontId="23" fillId="0" borderId="36" xfId="4" applyNumberFormat="1" applyFont="1" applyBorder="1" applyAlignment="1">
      <alignment horizontal="right" vertical="center"/>
    </xf>
    <xf numFmtId="0" fontId="30" fillId="0" borderId="36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44" xfId="4" applyFont="1" applyBorder="1">
      <alignment vertical="center"/>
    </xf>
    <xf numFmtId="0" fontId="36" fillId="0" borderId="45" xfId="4" applyFont="1" applyBorder="1">
      <alignment vertical="center"/>
    </xf>
    <xf numFmtId="0" fontId="30" fillId="0" borderId="45" xfId="4" applyFont="1" applyBorder="1" applyAlignment="1">
      <alignment horizontal="center" vertical="center"/>
    </xf>
    <xf numFmtId="0" fontId="30" fillId="0" borderId="45" xfId="4" applyFont="1" applyBorder="1" applyAlignment="1">
      <alignment horizontal="left" vertical="center"/>
    </xf>
    <xf numFmtId="0" fontId="36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36" fillId="0" borderId="42" xfId="4" applyFont="1" applyBorder="1">
      <alignment vertical="center"/>
    </xf>
    <xf numFmtId="0" fontId="30" fillId="0" borderId="36" xfId="4" applyFont="1" applyBorder="1">
      <alignment vertical="center"/>
    </xf>
    <xf numFmtId="0" fontId="30" fillId="0" borderId="45" xfId="4" applyFont="1" applyBorder="1">
      <alignment vertical="center"/>
    </xf>
    <xf numFmtId="0" fontId="36" fillId="0" borderId="43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58" fontId="36" fillId="0" borderId="45" xfId="4" applyNumberFormat="1" applyFont="1" applyBorder="1">
      <alignment vertical="center"/>
    </xf>
    <xf numFmtId="58" fontId="30" fillId="0" borderId="45" xfId="4" applyNumberFormat="1" applyFont="1" applyBorder="1">
      <alignment vertical="center"/>
    </xf>
    <xf numFmtId="0" fontId="30" fillId="0" borderId="55" xfId="4" applyFont="1" applyBorder="1" applyAlignment="1">
      <alignment horizontal="left" vertical="center"/>
    </xf>
    <xf numFmtId="0" fontId="30" fillId="0" borderId="56" xfId="4" applyFont="1" applyBorder="1" applyAlignment="1">
      <alignment horizontal="left" vertical="center"/>
    </xf>
    <xf numFmtId="0" fontId="36" fillId="0" borderId="55" xfId="4" applyFont="1" applyBorder="1" applyAlignment="1">
      <alignment horizontal="left" vertical="center"/>
    </xf>
    <xf numFmtId="0" fontId="37" fillId="0" borderId="58" xfId="4" applyFont="1" applyBorder="1" applyAlignment="1">
      <alignment horizontal="center" vertical="center"/>
    </xf>
    <xf numFmtId="0" fontId="16" fillId="0" borderId="0" xfId="4" applyAlignment="1">
      <alignment horizontal="center" vertical="center"/>
    </xf>
    <xf numFmtId="0" fontId="16" fillId="0" borderId="58" xfId="4" applyBorder="1" applyAlignment="1">
      <alignment horizontal="center" vertical="center"/>
    </xf>
    <xf numFmtId="0" fontId="16" fillId="0" borderId="58" xfId="4" applyBorder="1">
      <alignment vertical="center"/>
    </xf>
    <xf numFmtId="0" fontId="30" fillId="0" borderId="58" xfId="4" applyFont="1" applyBorder="1">
      <alignment vertical="center"/>
    </xf>
    <xf numFmtId="0" fontId="37" fillId="0" borderId="58" xfId="4" applyFont="1" applyBorder="1">
      <alignment vertical="center"/>
    </xf>
    <xf numFmtId="0" fontId="30" fillId="0" borderId="59" xfId="4" applyFont="1" applyBorder="1">
      <alignment vertical="center"/>
    </xf>
    <xf numFmtId="0" fontId="31" fillId="3" borderId="60" xfId="0" applyFont="1" applyFill="1" applyBorder="1" applyAlignment="1">
      <alignment horizontal="center" vertical="center"/>
    </xf>
    <xf numFmtId="0" fontId="31" fillId="3" borderId="61" xfId="0" applyFont="1" applyFill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9" fillId="0" borderId="2" xfId="4" applyFont="1" applyBorder="1" applyAlignment="1">
      <alignment horizontal="left"/>
    </xf>
    <xf numFmtId="0" fontId="22" fillId="0" borderId="2" xfId="4" applyFont="1" applyBorder="1" applyAlignment="1">
      <alignment horizontal="center"/>
    </xf>
    <xf numFmtId="0" fontId="22" fillId="5" borderId="2" xfId="4" applyFont="1" applyFill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1" fillId="0" borderId="2" xfId="4" applyFont="1" applyBorder="1" applyAlignment="1">
      <alignment horizontal="left"/>
    </xf>
    <xf numFmtId="0" fontId="41" fillId="0" borderId="2" xfId="4" applyFont="1" applyBorder="1" applyAlignment="1">
      <alignment horizontal="center"/>
    </xf>
    <xf numFmtId="0" fontId="42" fillId="0" borderId="27" xfId="0" applyFont="1" applyBorder="1" applyAlignment="1">
      <alignment vertical="center"/>
    </xf>
    <xf numFmtId="179" fontId="43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181" fontId="38" fillId="0" borderId="2" xfId="0" applyNumberFormat="1" applyFont="1" applyBorder="1" applyAlignment="1">
      <alignment horizontal="center" vertical="center"/>
    </xf>
    <xf numFmtId="0" fontId="38" fillId="0" borderId="65" xfId="0" applyFont="1" applyBorder="1" applyAlignment="1">
      <alignment horizontal="left" vertical="center"/>
    </xf>
    <xf numFmtId="49" fontId="29" fillId="4" borderId="66" xfId="6" applyNumberFormat="1" applyFont="1" applyFill="1" applyBorder="1" applyAlignment="1">
      <alignment horizontal="center" vertical="center"/>
    </xf>
    <xf numFmtId="49" fontId="44" fillId="4" borderId="66" xfId="6" applyNumberFormat="1" applyFont="1" applyFill="1" applyBorder="1" applyAlignment="1">
      <alignment horizontal="center" vertical="center"/>
    </xf>
    <xf numFmtId="49" fontId="29" fillId="4" borderId="36" xfId="6" applyNumberFormat="1" applyFont="1" applyFill="1" applyBorder="1" applyAlignment="1">
      <alignment horizontal="left" vertical="center"/>
    </xf>
    <xf numFmtId="49" fontId="29" fillId="4" borderId="36" xfId="6" applyNumberFormat="1" applyFont="1" applyFill="1" applyBorder="1" applyAlignment="1">
      <alignment horizontal="justify" vertical="center"/>
    </xf>
    <xf numFmtId="0" fontId="37" fillId="0" borderId="67" xfId="4" applyFont="1" applyBorder="1" applyAlignment="1">
      <alignment horizontal="left" vertical="center"/>
    </xf>
    <xf numFmtId="0" fontId="22" fillId="0" borderId="68" xfId="4" applyFont="1" applyBorder="1" applyAlignment="1">
      <alignment horizontal="left" vertical="center"/>
    </xf>
    <xf numFmtId="0" fontId="22" fillId="0" borderId="4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46" fillId="0" borderId="44" xfId="4" applyFont="1" applyBorder="1">
      <alignment vertical="center"/>
    </xf>
    <xf numFmtId="0" fontId="22" fillId="0" borderId="42" xfId="4" applyFont="1" applyBorder="1">
      <alignment vertical="center"/>
    </xf>
    <xf numFmtId="0" fontId="16" fillId="0" borderId="43" xfId="4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16" fillId="0" borderId="43" xfId="4" applyBorder="1">
      <alignment vertical="center"/>
    </xf>
    <xf numFmtId="0" fontId="22" fillId="0" borderId="43" xfId="4" applyFont="1" applyBorder="1">
      <alignment vertical="center"/>
    </xf>
    <xf numFmtId="0" fontId="16" fillId="0" borderId="36" xfId="4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16" fillId="0" borderId="36" xfId="4" applyBorder="1">
      <alignment vertical="center"/>
    </xf>
    <xf numFmtId="0" fontId="22" fillId="0" borderId="36" xfId="4" applyFont="1" applyBorder="1">
      <alignment vertical="center"/>
    </xf>
    <xf numFmtId="0" fontId="23" fillId="0" borderId="45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37" fillId="0" borderId="71" xfId="4" applyFont="1" applyBorder="1">
      <alignment vertical="center"/>
    </xf>
    <xf numFmtId="0" fontId="37" fillId="0" borderId="72" xfId="4" applyFont="1" applyBorder="1">
      <alignment vertical="center"/>
    </xf>
    <xf numFmtId="0" fontId="23" fillId="0" borderId="72" xfId="4" applyFont="1" applyBorder="1">
      <alignment vertical="center"/>
    </xf>
    <xf numFmtId="58" fontId="16" fillId="0" borderId="72" xfId="4" applyNumberFormat="1" applyBorder="1">
      <alignment vertical="center"/>
    </xf>
    <xf numFmtId="0" fontId="23" fillId="0" borderId="55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39" fillId="0" borderId="27" xfId="4" applyFont="1" applyBorder="1" applyAlignment="1">
      <alignment horizontal="left"/>
    </xf>
    <xf numFmtId="0" fontId="39" fillId="0" borderId="2" xfId="4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9" fillId="0" borderId="27" xfId="0" applyFont="1" applyBorder="1" applyAlignment="1">
      <alignment horizontal="left"/>
    </xf>
    <xf numFmtId="0" fontId="41" fillId="0" borderId="27" xfId="4" applyFont="1" applyBorder="1" applyAlignment="1">
      <alignment horizontal="left"/>
    </xf>
    <xf numFmtId="0" fontId="15" fillId="0" borderId="79" xfId="5" applyFont="1" applyBorder="1"/>
    <xf numFmtId="49" fontId="38" fillId="0" borderId="2" xfId="0" applyNumberFormat="1" applyFont="1" applyBorder="1" applyAlignment="1">
      <alignment horizontal="center" vertical="center"/>
    </xf>
    <xf numFmtId="49" fontId="38" fillId="0" borderId="65" xfId="0" applyNumberFormat="1" applyFont="1" applyBorder="1" applyAlignment="1">
      <alignment horizontal="center" vertical="center"/>
    </xf>
    <xf numFmtId="49" fontId="38" fillId="0" borderId="62" xfId="0" applyNumberFormat="1" applyFont="1" applyBorder="1" applyAlignment="1">
      <alignment horizontal="center" vertical="center"/>
    </xf>
    <xf numFmtId="49" fontId="38" fillId="0" borderId="80" xfId="0" applyNumberFormat="1" applyFont="1" applyBorder="1" applyAlignment="1">
      <alignment horizontal="center" vertical="center"/>
    </xf>
    <xf numFmtId="49" fontId="47" fillId="4" borderId="66" xfId="6" applyNumberFormat="1" applyFont="1" applyFill="1" applyBorder="1" applyAlignment="1">
      <alignment horizontal="center" vertical="center"/>
    </xf>
    <xf numFmtId="14" fontId="33" fillId="0" borderId="0" xfId="5" applyNumberFormat="1" applyFont="1" applyAlignment="1">
      <alignment horizontal="center"/>
    </xf>
    <xf numFmtId="49" fontId="23" fillId="0" borderId="36" xfId="4" applyNumberFormat="1" applyFont="1" applyBorder="1">
      <alignment vertical="center"/>
    </xf>
    <xf numFmtId="0" fontId="23" fillId="0" borderId="55" xfId="4" applyFont="1" applyBorder="1">
      <alignment vertical="center"/>
    </xf>
    <xf numFmtId="0" fontId="22" fillId="0" borderId="74" xfId="4" applyFont="1" applyBorder="1">
      <alignment vertical="center"/>
    </xf>
    <xf numFmtId="0" fontId="16" fillId="0" borderId="66" xfId="4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16" fillId="0" borderId="66" xfId="4" applyBorder="1">
      <alignment vertical="center"/>
    </xf>
    <xf numFmtId="0" fontId="22" fillId="0" borderId="66" xfId="4" applyFont="1" applyBorder="1">
      <alignment vertical="center"/>
    </xf>
    <xf numFmtId="0" fontId="22" fillId="0" borderId="74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2" fillId="0" borderId="66" xfId="4" applyFont="1" applyBorder="1" applyAlignment="1">
      <alignment horizontal="center" vertical="center"/>
    </xf>
    <xf numFmtId="0" fontId="16" fillId="0" borderId="66" xfId="4" applyBorder="1" applyAlignment="1">
      <alignment horizontal="center" vertical="center"/>
    </xf>
    <xf numFmtId="0" fontId="16" fillId="0" borderId="36" xfId="4" applyBorder="1" applyAlignment="1">
      <alignment horizontal="center" vertical="center"/>
    </xf>
    <xf numFmtId="0" fontId="49" fillId="0" borderId="82" xfId="4" applyFont="1" applyBorder="1" applyAlignment="1">
      <alignment horizontal="left" vertical="center" wrapText="1"/>
    </xf>
    <xf numFmtId="178" fontId="50" fillId="0" borderId="2" xfId="0" applyNumberFormat="1" applyFont="1" applyBorder="1" applyAlignment="1">
      <alignment horizontal="center" vertical="center"/>
    </xf>
    <xf numFmtId="178" fontId="23" fillId="0" borderId="36" xfId="4" applyNumberFormat="1" applyFont="1" applyBorder="1" applyAlignment="1">
      <alignment horizontal="center" vertical="center"/>
    </xf>
    <xf numFmtId="9" fontId="23" fillId="0" borderId="36" xfId="4" applyNumberFormat="1" applyFont="1" applyBorder="1" applyAlignment="1">
      <alignment horizontal="center" vertical="center"/>
    </xf>
    <xf numFmtId="0" fontId="37" fillId="0" borderId="67" xfId="4" applyFont="1" applyBorder="1">
      <alignment vertical="center"/>
    </xf>
    <xf numFmtId="0" fontId="37" fillId="0" borderId="68" xfId="4" applyFont="1" applyBorder="1">
      <alignment vertical="center"/>
    </xf>
    <xf numFmtId="0" fontId="23" fillId="0" borderId="86" xfId="4" applyFont="1" applyBorder="1">
      <alignment vertical="center"/>
    </xf>
    <xf numFmtId="0" fontId="37" fillId="0" borderId="86" xfId="4" applyFont="1" applyBorder="1">
      <alignment vertical="center"/>
    </xf>
    <xf numFmtId="58" fontId="16" fillId="0" borderId="68" xfId="4" applyNumberFormat="1" applyBorder="1">
      <alignment vertical="center"/>
    </xf>
    <xf numFmtId="0" fontId="16" fillId="0" borderId="86" xfId="4" applyBorder="1">
      <alignment vertical="center"/>
    </xf>
    <xf numFmtId="0" fontId="23" fillId="0" borderId="78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0" xfId="4" applyFont="1">
      <alignment vertical="center"/>
    </xf>
    <xf numFmtId="0" fontId="51" fillId="0" borderId="55" xfId="4" applyFont="1" applyBorder="1" applyAlignment="1">
      <alignment horizontal="left" vertical="center" wrapText="1"/>
    </xf>
    <xf numFmtId="0" fontId="53" fillId="0" borderId="21" xfId="0" applyFont="1" applyBorder="1"/>
    <xf numFmtId="0" fontId="53" fillId="0" borderId="2" xfId="0" applyFont="1" applyBorder="1"/>
    <xf numFmtId="0" fontId="53" fillId="6" borderId="2" xfId="0" applyFont="1" applyFill="1" applyBorder="1"/>
    <xf numFmtId="0" fontId="0" fillId="0" borderId="21" xfId="0" applyBorder="1"/>
    <xf numFmtId="0" fontId="0" fillId="6" borderId="2" xfId="0" applyFill="1" applyBorder="1"/>
    <xf numFmtId="0" fontId="0" fillId="0" borderId="9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53" fillId="0" borderId="22" xfId="0" applyFont="1" applyBorder="1"/>
    <xf numFmtId="0" fontId="0" fillId="0" borderId="22" xfId="0" applyBorder="1"/>
    <xf numFmtId="0" fontId="0" fillId="0" borderId="6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13" fillId="0" borderId="15" xfId="7" quotePrefix="1" applyBorder="1" applyAlignment="1">
      <alignment horizontal="center" vertical="center" wrapText="1"/>
    </xf>
    <xf numFmtId="0" fontId="13" fillId="0" borderId="12" xfId="7" quotePrefix="1" applyBorder="1" applyAlignment="1">
      <alignment horizontal="center" vertical="center" wrapText="1"/>
    </xf>
    <xf numFmtId="0" fontId="13" fillId="0" borderId="14" xfId="7" quotePrefix="1" applyBorder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52" fillId="0" borderId="90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9" xfId="0" applyFont="1" applyFill="1" applyBorder="1" applyAlignment="1">
      <alignment horizontal="center" vertical="center"/>
    </xf>
    <xf numFmtId="0" fontId="53" fillId="0" borderId="92" xfId="0" applyFont="1" applyBorder="1" applyAlignment="1">
      <alignment horizontal="center" vertical="center"/>
    </xf>
    <xf numFmtId="0" fontId="48" fillId="0" borderId="41" xfId="4" applyFont="1" applyBorder="1" applyAlignment="1">
      <alignment horizontal="center" vertical="top"/>
    </xf>
    <xf numFmtId="0" fontId="23" fillId="0" borderId="68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16" fillId="0" borderId="68" xfId="4" applyBorder="1" applyAlignment="1">
      <alignment horizontal="center" vertical="center"/>
    </xf>
    <xf numFmtId="0" fontId="16" fillId="0" borderId="75" xfId="4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37" fillId="0" borderId="42" xfId="4" applyFont="1" applyBorder="1" applyAlignment="1">
      <alignment horizontal="center" vertical="center"/>
    </xf>
    <xf numFmtId="0" fontId="37" fillId="0" borderId="43" xfId="4" applyFont="1" applyBorder="1" applyAlignment="1">
      <alignment horizontal="center" vertical="center"/>
    </xf>
    <xf numFmtId="0" fontId="37" fillId="0" borderId="54" xfId="4" applyFont="1" applyBorder="1" applyAlignment="1">
      <alignment horizontal="center" vertical="center"/>
    </xf>
    <xf numFmtId="0" fontId="23" fillId="0" borderId="36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14" fontId="23" fillId="0" borderId="36" xfId="4" applyNumberFormat="1" applyFont="1" applyBorder="1" applyAlignment="1">
      <alignment horizontal="center" vertical="center"/>
    </xf>
    <xf numFmtId="14" fontId="23" fillId="0" borderId="55" xfId="4" applyNumberFormat="1" applyFon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45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81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2" fillId="0" borderId="87" xfId="4" applyFont="1" applyBorder="1" applyAlignment="1">
      <alignment horizontal="left" vertical="center"/>
    </xf>
    <xf numFmtId="0" fontId="37" fillId="0" borderId="73" xfId="4" applyFont="1" applyBorder="1" applyAlignment="1">
      <alignment horizontal="left" vertical="center"/>
    </xf>
    <xf numFmtId="0" fontId="37" fillId="0" borderId="72" xfId="4" applyFont="1" applyBorder="1" applyAlignment="1">
      <alignment horizontal="left" vertical="center"/>
    </xf>
    <xf numFmtId="0" fontId="37" fillId="0" borderId="77" xfId="4" applyFont="1" applyBorder="1" applyAlignment="1">
      <alignment horizontal="left" vertical="center"/>
    </xf>
    <xf numFmtId="0" fontId="22" fillId="0" borderId="56" xfId="4" applyFont="1" applyBorder="1" applyAlignment="1">
      <alignment horizontal="left" vertical="center"/>
    </xf>
    <xf numFmtId="0" fontId="22" fillId="0" borderId="69" xfId="4" applyFont="1" applyBorder="1" applyAlignment="1">
      <alignment horizontal="left" vertical="center" wrapText="1"/>
    </xf>
    <xf numFmtId="0" fontId="22" fillId="0" borderId="70" xfId="4" applyFont="1" applyBorder="1" applyAlignment="1">
      <alignment horizontal="left" vertical="center" wrapText="1"/>
    </xf>
    <xf numFmtId="0" fontId="22" fillId="0" borderId="59" xfId="4" applyFont="1" applyBorder="1" applyAlignment="1">
      <alignment horizontal="left" vertical="center" wrapText="1"/>
    </xf>
    <xf numFmtId="0" fontId="22" fillId="0" borderId="74" xfId="4" applyFont="1" applyBorder="1" applyAlignment="1">
      <alignment horizontal="left" vertical="center"/>
    </xf>
    <xf numFmtId="0" fontId="22" fillId="0" borderId="66" xfId="4" applyFont="1" applyBorder="1" applyAlignment="1">
      <alignment horizontal="left" vertical="center"/>
    </xf>
    <xf numFmtId="0" fontId="22" fillId="0" borderId="78" xfId="4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9" fontId="23" fillId="0" borderId="52" xfId="4" applyNumberFormat="1" applyFont="1" applyBorder="1" applyAlignment="1">
      <alignment horizontal="left" vertical="center"/>
    </xf>
    <xf numFmtId="9" fontId="23" fillId="0" borderId="47" xfId="4" applyNumberFormat="1" applyFont="1" applyBorder="1" applyAlignment="1">
      <alignment horizontal="left" vertical="center"/>
    </xf>
    <xf numFmtId="9" fontId="23" fillId="0" borderId="57" xfId="4" applyNumberFormat="1" applyFont="1" applyBorder="1" applyAlignment="1">
      <alignment horizontal="left" vertical="center"/>
    </xf>
    <xf numFmtId="9" fontId="23" fillId="0" borderId="69" xfId="4" applyNumberFormat="1" applyFont="1" applyBorder="1" applyAlignment="1">
      <alignment horizontal="left" vertical="center"/>
    </xf>
    <xf numFmtId="9" fontId="23" fillId="0" borderId="70" xfId="4" applyNumberFormat="1" applyFont="1" applyBorder="1" applyAlignment="1">
      <alignment horizontal="left" vertical="center"/>
    </xf>
    <xf numFmtId="9" fontId="23" fillId="0" borderId="59" xfId="4" applyNumberFormat="1" applyFont="1" applyBorder="1" applyAlignment="1">
      <alignment horizontal="left" vertical="center"/>
    </xf>
    <xf numFmtId="0" fontId="36" fillId="0" borderId="74" xfId="4" applyFont="1" applyBorder="1" applyAlignment="1">
      <alignment horizontal="left" vertical="center"/>
    </xf>
    <xf numFmtId="0" fontId="36" fillId="0" borderId="66" xfId="4" applyFont="1" applyBorder="1" applyAlignment="1">
      <alignment horizontal="left" vertical="center"/>
    </xf>
    <xf numFmtId="0" fontId="36" fillId="0" borderId="78" xfId="4" applyFont="1" applyBorder="1" applyAlignment="1">
      <alignment horizontal="left" vertical="center"/>
    </xf>
    <xf numFmtId="0" fontId="36" fillId="0" borderId="34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83" xfId="4" applyFont="1" applyBorder="1" applyAlignment="1">
      <alignment horizontal="left" vertical="center"/>
    </xf>
    <xf numFmtId="0" fontId="36" fillId="0" borderId="70" xfId="4" applyFont="1" applyBorder="1" applyAlignment="1">
      <alignment horizontal="left" vertical="center"/>
    </xf>
    <xf numFmtId="0" fontId="36" fillId="0" borderId="59" xfId="4" applyFont="1" applyBorder="1" applyAlignment="1">
      <alignment horizontal="left" vertical="center"/>
    </xf>
    <xf numFmtId="0" fontId="37" fillId="0" borderId="51" xfId="4" applyFont="1" applyBorder="1" applyAlignment="1">
      <alignment horizontal="left" vertical="center"/>
    </xf>
    <xf numFmtId="0" fontId="23" fillId="0" borderId="84" xfId="4" applyFont="1" applyBorder="1" applyAlignment="1">
      <alignment horizontal="left" vertical="center"/>
    </xf>
    <xf numFmtId="0" fontId="23" fillId="0" borderId="85" xfId="4" applyFont="1" applyBorder="1" applyAlignment="1">
      <alignment horizontal="left" vertical="center"/>
    </xf>
    <xf numFmtId="0" fontId="23" fillId="0" borderId="8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2" fillId="0" borderId="69" xfId="4" applyFont="1" applyBorder="1" applyAlignment="1">
      <alignment horizontal="left" vertical="center"/>
    </xf>
    <xf numFmtId="0" fontId="22" fillId="0" borderId="70" xfId="4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7" fillId="0" borderId="72" xfId="4" applyFont="1" applyBorder="1" applyAlignment="1">
      <alignment horizontal="center" vertical="center"/>
    </xf>
    <xf numFmtId="0" fontId="37" fillId="0" borderId="51" xfId="4" applyFont="1" applyBorder="1" applyAlignment="1">
      <alignment horizontal="center" vertical="center"/>
    </xf>
    <xf numFmtId="0" fontId="37" fillId="0" borderId="89" xfId="4" applyFont="1" applyBorder="1" applyAlignment="1">
      <alignment horizontal="center" vertical="center"/>
    </xf>
    <xf numFmtId="0" fontId="23" fillId="0" borderId="86" xfId="4" applyFont="1" applyBorder="1" applyAlignment="1">
      <alignment horizontal="center" vertical="center"/>
    </xf>
    <xf numFmtId="0" fontId="23" fillId="0" borderId="87" xfId="4" applyFont="1" applyBorder="1" applyAlignment="1">
      <alignment horizontal="center" vertical="center"/>
    </xf>
    <xf numFmtId="0" fontId="23" fillId="0" borderId="81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87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20" fillId="0" borderId="20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37" fillId="0" borderId="2" xfId="4" applyFont="1" applyBorder="1" applyAlignment="1">
      <alignment horizontal="center"/>
    </xf>
    <xf numFmtId="0" fontId="15" fillId="0" borderId="20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7" xfId="5" applyFont="1" applyBorder="1" applyAlignment="1">
      <alignment horizontal="center"/>
    </xf>
    <xf numFmtId="0" fontId="15" fillId="0" borderId="30" xfId="5" applyFont="1" applyBorder="1" applyAlignment="1">
      <alignment horizontal="center"/>
    </xf>
    <xf numFmtId="0" fontId="45" fillId="0" borderId="41" xfId="4" applyFont="1" applyBorder="1" applyAlignment="1">
      <alignment horizontal="center" vertical="top"/>
    </xf>
    <xf numFmtId="0" fontId="23" fillId="0" borderId="36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30" fillId="0" borderId="36" xfId="4" applyFont="1" applyBorder="1" applyAlignment="1">
      <alignment horizontal="center" vertical="center"/>
    </xf>
    <xf numFmtId="0" fontId="30" fillId="0" borderId="55" xfId="4" applyFont="1" applyBorder="1" applyAlignment="1">
      <alignment horizontal="center" vertical="center"/>
    </xf>
    <xf numFmtId="58" fontId="30" fillId="0" borderId="36" xfId="4" applyNumberFormat="1" applyFont="1" applyBorder="1" applyAlignment="1">
      <alignment horizontal="center" vertical="center"/>
    </xf>
    <xf numFmtId="0" fontId="22" fillId="0" borderId="55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14" fontId="23" fillId="0" borderId="45" xfId="4" applyNumberFormat="1" applyFont="1" applyBorder="1" applyAlignment="1">
      <alignment horizontal="center" vertical="center"/>
    </xf>
    <xf numFmtId="14" fontId="23" fillId="0" borderId="56" xfId="4" applyNumberFormat="1" applyFont="1" applyBorder="1" applyAlignment="1">
      <alignment horizontal="center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30" fillId="0" borderId="42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36" fillId="0" borderId="43" xfId="4" applyFont="1" applyBorder="1" applyAlignment="1">
      <alignment horizontal="left" vertical="center"/>
    </xf>
    <xf numFmtId="0" fontId="36" fillId="0" borderId="54" xfId="4" applyFont="1" applyBorder="1" applyAlignment="1">
      <alignment horizontal="left" vertical="center"/>
    </xf>
    <xf numFmtId="0" fontId="30" fillId="0" borderId="50" xfId="4" applyFont="1" applyBorder="1" applyAlignment="1">
      <alignment horizontal="left" vertical="center"/>
    </xf>
    <xf numFmtId="0" fontId="30" fillId="0" borderId="49" xfId="4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48" xfId="4" applyFont="1" applyBorder="1" applyAlignment="1">
      <alignment horizontal="left" vertical="center"/>
    </xf>
    <xf numFmtId="0" fontId="36" fillId="0" borderId="48" xfId="4" applyFont="1" applyBorder="1" applyAlignment="1">
      <alignment horizontal="left" vertical="center"/>
    </xf>
    <xf numFmtId="0" fontId="36" fillId="0" borderId="49" xfId="4" applyFont="1" applyBorder="1" applyAlignment="1">
      <alignment horizontal="left" vertical="center"/>
    </xf>
    <xf numFmtId="0" fontId="36" fillId="0" borderId="58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42" xfId="4" applyFont="1" applyBorder="1" applyAlignment="1">
      <alignment horizontal="left" vertical="center"/>
    </xf>
    <xf numFmtId="0" fontId="36" fillId="0" borderId="36" xfId="4" applyFont="1" applyBorder="1" applyAlignment="1">
      <alignment horizontal="center" vertical="center"/>
    </xf>
    <xf numFmtId="0" fontId="36" fillId="0" borderId="55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56" xfId="4" applyFont="1" applyBorder="1" applyAlignment="1">
      <alignment horizontal="center" vertical="center"/>
    </xf>
    <xf numFmtId="0" fontId="36" fillId="0" borderId="55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3" fillId="0" borderId="72" xfId="4" applyFont="1" applyBorder="1" applyAlignment="1">
      <alignment horizontal="center" vertical="center"/>
    </xf>
    <xf numFmtId="0" fontId="37" fillId="0" borderId="72" xfId="4" applyFont="1" applyBorder="1" applyAlignment="1">
      <alignment horizontal="center" vertical="center"/>
    </xf>
    <xf numFmtId="0" fontId="23" fillId="0" borderId="76" xfId="4" applyFont="1" applyBorder="1" applyAlignment="1">
      <alignment horizontal="center" vertical="center"/>
    </xf>
    <xf numFmtId="0" fontId="37" fillId="0" borderId="74" xfId="4" applyFont="1" applyBorder="1" applyAlignment="1">
      <alignment horizontal="center" vertical="center"/>
    </xf>
    <xf numFmtId="0" fontId="37" fillId="0" borderId="66" xfId="4" applyFont="1" applyBorder="1" applyAlignment="1">
      <alignment horizontal="center" vertical="center"/>
    </xf>
    <xf numFmtId="0" fontId="37" fillId="0" borderId="78" xfId="4" applyFont="1" applyBorder="1" applyAlignment="1">
      <alignment horizontal="center" vertical="center"/>
    </xf>
    <xf numFmtId="0" fontId="37" fillId="0" borderId="44" xfId="4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37" fillId="0" borderId="56" xfId="4" applyFont="1" applyBorder="1" applyAlignment="1">
      <alignment horizontal="center" vertical="center"/>
    </xf>
    <xf numFmtId="0" fontId="16" fillId="0" borderId="72" xfId="4" applyBorder="1" applyAlignment="1">
      <alignment horizontal="center" vertical="center"/>
    </xf>
    <xf numFmtId="0" fontId="16" fillId="0" borderId="76" xfId="4" applyBorder="1" applyAlignment="1">
      <alignment horizontal="center" vertical="center"/>
    </xf>
    <xf numFmtId="0" fontId="33" fillId="0" borderId="2" xfId="5" applyFont="1" applyBorder="1" applyAlignment="1">
      <alignment horizontal="center" vertical="center"/>
    </xf>
    <xf numFmtId="0" fontId="30" fillId="0" borderId="2" xfId="5" applyFont="1" applyBorder="1" applyAlignment="1">
      <alignment horizontal="center" vertical="center"/>
    </xf>
    <xf numFmtId="0" fontId="33" fillId="0" borderId="64" xfId="5" applyFont="1" applyBorder="1" applyAlignment="1">
      <alignment horizontal="center" vertical="center"/>
    </xf>
    <xf numFmtId="0" fontId="34" fillId="0" borderId="27" xfId="5" applyFont="1" applyBorder="1" applyAlignment="1">
      <alignment horizontal="center" vertical="center"/>
    </xf>
    <xf numFmtId="0" fontId="35" fillId="0" borderId="41" xfId="4" applyFont="1" applyBorder="1" applyAlignment="1">
      <alignment horizontal="center" vertical="top"/>
    </xf>
    <xf numFmtId="0" fontId="23" fillId="0" borderId="43" xfId="4" applyFont="1" applyBorder="1" applyAlignment="1">
      <alignment horizontal="center" vertical="center"/>
    </xf>
    <xf numFmtId="0" fontId="30" fillId="0" borderId="43" xfId="4" applyFont="1" applyBorder="1" applyAlignment="1">
      <alignment horizontal="center" vertical="center"/>
    </xf>
    <xf numFmtId="0" fontId="30" fillId="0" borderId="54" xfId="4" applyFont="1" applyBorder="1" applyAlignment="1">
      <alignment horizontal="center" vertical="center"/>
    </xf>
    <xf numFmtId="0" fontId="36" fillId="0" borderId="45" xfId="4" applyFont="1" applyBorder="1" applyAlignment="1">
      <alignment horizontal="left" vertical="center"/>
    </xf>
    <xf numFmtId="0" fontId="36" fillId="0" borderId="46" xfId="4" applyFont="1" applyBorder="1" applyAlignment="1">
      <alignment horizontal="left" vertical="center"/>
    </xf>
    <xf numFmtId="0" fontId="36" fillId="0" borderId="47" xfId="4" applyFont="1" applyBorder="1" applyAlignment="1">
      <alignment horizontal="left" vertical="center"/>
    </xf>
    <xf numFmtId="0" fontId="36" fillId="0" borderId="57" xfId="4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/>
    </xf>
    <xf numFmtId="0" fontId="30" fillId="0" borderId="49" xfId="4" applyFont="1" applyBorder="1" applyAlignment="1">
      <alignment horizontal="center" vertical="center"/>
    </xf>
    <xf numFmtId="0" fontId="30" fillId="0" borderId="58" xfId="4" applyFont="1" applyBorder="1" applyAlignment="1">
      <alignment horizontal="center" vertical="center"/>
    </xf>
    <xf numFmtId="0" fontId="30" fillId="0" borderId="34" xfId="4" applyFont="1" applyBorder="1" applyAlignment="1">
      <alignment horizontal="left" vertical="center"/>
    </xf>
    <xf numFmtId="0" fontId="30" fillId="0" borderId="36" xfId="4" applyFont="1" applyBorder="1" applyAlignment="1">
      <alignment horizontal="left" vertical="center"/>
    </xf>
    <xf numFmtId="0" fontId="30" fillId="0" borderId="55" xfId="4" applyFont="1" applyBorder="1" applyAlignment="1">
      <alignment horizontal="left" vertical="center"/>
    </xf>
    <xf numFmtId="0" fontId="30" fillId="0" borderId="58" xfId="4" applyFont="1" applyBorder="1" applyAlignment="1">
      <alignment horizontal="left" vertical="center"/>
    </xf>
    <xf numFmtId="0" fontId="30" fillId="0" borderId="34" xfId="4" applyFont="1" applyBorder="1" applyAlignment="1">
      <alignment horizontal="left" vertical="center" wrapText="1"/>
    </xf>
    <xf numFmtId="0" fontId="30" fillId="0" borderId="36" xfId="4" applyFont="1" applyBorder="1" applyAlignment="1">
      <alignment horizontal="left" vertical="center" wrapText="1"/>
    </xf>
    <xf numFmtId="0" fontId="30" fillId="0" borderId="55" xfId="4" applyFont="1" applyBorder="1" applyAlignment="1">
      <alignment horizontal="left" vertical="center" wrapText="1"/>
    </xf>
    <xf numFmtId="0" fontId="16" fillId="0" borderId="45" xfId="4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36" fillId="0" borderId="51" xfId="4" applyFont="1" applyBorder="1" applyAlignment="1">
      <alignment horizontal="center" vertical="center"/>
    </xf>
    <xf numFmtId="0" fontId="36" fillId="0" borderId="52" xfId="4" applyFont="1" applyBorder="1" applyAlignment="1">
      <alignment horizontal="left" vertical="center"/>
    </xf>
    <xf numFmtId="0" fontId="16" fillId="0" borderId="50" xfId="4" applyBorder="1" applyAlignment="1">
      <alignment horizontal="left" vertical="center"/>
    </xf>
    <xf numFmtId="0" fontId="16" fillId="0" borderId="49" xfId="4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36" fillId="0" borderId="53" xfId="4" applyFont="1" applyBorder="1" applyAlignment="1">
      <alignment horizontal="left" vertical="center"/>
    </xf>
    <xf numFmtId="0" fontId="30" fillId="0" borderId="45" xfId="4" applyFont="1" applyBorder="1" applyAlignment="1">
      <alignment horizontal="center" vertical="center"/>
    </xf>
    <xf numFmtId="0" fontId="36" fillId="0" borderId="45" xfId="4" applyFont="1" applyBorder="1" applyAlignment="1">
      <alignment horizontal="center" vertical="center"/>
    </xf>
    <xf numFmtId="0" fontId="30" fillId="0" borderId="56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8" fillId="0" borderId="9" xfId="0" applyNumberFormat="1" applyFont="1" applyBorder="1" applyAlignment="1">
      <alignment horizontal="left" vertical="center"/>
    </xf>
    <xf numFmtId="179" fontId="10" fillId="0" borderId="2" xfId="0" applyNumberFormat="1" applyFont="1" applyBorder="1" applyAlignment="1">
      <alignment horizontal="left" vertical="top"/>
    </xf>
    <xf numFmtId="179" fontId="5" fillId="2" borderId="3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0" fontId="63" fillId="0" borderId="20" xfId="4" applyFont="1" applyBorder="1" applyAlignment="1">
      <alignment horizontal="center" vertical="center"/>
    </xf>
    <xf numFmtId="0" fontId="65" fillId="0" borderId="27" xfId="4" applyFont="1" applyBorder="1" applyAlignment="1">
      <alignment horizontal="left"/>
    </xf>
  </cellXfs>
  <cellStyles count="8">
    <cellStyle name="S10" xfId="7" xr:uid="{00000000-0005-0000-0000-000037000000}"/>
    <cellStyle name="S16" xfId="1" xr:uid="{00000000-0005-0000-0000-000005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1" customWidth="1"/>
    <col min="3" max="3" width="10.125" customWidth="1"/>
  </cols>
  <sheetData>
    <row r="1" spans="1:2" ht="21" customHeight="1">
      <c r="A1" s="222"/>
      <c r="B1" s="223" t="s">
        <v>0</v>
      </c>
    </row>
    <row r="2" spans="1:2">
      <c r="A2" s="21">
        <v>1</v>
      </c>
      <c r="B2" s="224" t="s">
        <v>1</v>
      </c>
    </row>
    <row r="3" spans="1:2">
      <c r="A3" s="21">
        <v>2</v>
      </c>
      <c r="B3" s="224" t="s">
        <v>2</v>
      </c>
    </row>
    <row r="4" spans="1:2">
      <c r="A4" s="21">
        <v>3</v>
      </c>
      <c r="B4" s="224" t="s">
        <v>3</v>
      </c>
    </row>
    <row r="5" spans="1:2">
      <c r="A5" s="21">
        <v>4</v>
      </c>
      <c r="B5" s="224" t="s">
        <v>4</v>
      </c>
    </row>
    <row r="6" spans="1:2">
      <c r="A6" s="21">
        <v>5</v>
      </c>
      <c r="B6" s="224" t="s">
        <v>5</v>
      </c>
    </row>
    <row r="7" spans="1:2">
      <c r="A7" s="21">
        <v>6</v>
      </c>
      <c r="B7" s="224" t="s">
        <v>6</v>
      </c>
    </row>
    <row r="8" spans="1:2" s="220" customFormat="1" ht="15" customHeight="1">
      <c r="A8" s="225">
        <v>7</v>
      </c>
      <c r="B8" s="226" t="s">
        <v>7</v>
      </c>
    </row>
    <row r="9" spans="1:2" ht="18.95" customHeight="1">
      <c r="A9" s="222"/>
      <c r="B9" s="227" t="s">
        <v>8</v>
      </c>
    </row>
    <row r="10" spans="1:2" ht="15.95" customHeight="1">
      <c r="A10" s="21">
        <v>1</v>
      </c>
      <c r="B10" s="228" t="s">
        <v>9</v>
      </c>
    </row>
    <row r="11" spans="1:2">
      <c r="A11" s="21">
        <v>2</v>
      </c>
      <c r="B11" s="224" t="s">
        <v>10</v>
      </c>
    </row>
    <row r="12" spans="1:2">
      <c r="A12" s="21">
        <v>3</v>
      </c>
      <c r="B12" s="226" t="s">
        <v>11</v>
      </c>
    </row>
    <row r="13" spans="1:2">
      <c r="A13" s="21">
        <v>4</v>
      </c>
      <c r="B13" s="224" t="s">
        <v>12</v>
      </c>
    </row>
    <row r="14" spans="1:2">
      <c r="A14" s="21">
        <v>5</v>
      </c>
      <c r="B14" s="224" t="s">
        <v>13</v>
      </c>
    </row>
    <row r="15" spans="1:2">
      <c r="A15" s="21">
        <v>6</v>
      </c>
      <c r="B15" s="224" t="s">
        <v>14</v>
      </c>
    </row>
    <row r="16" spans="1:2">
      <c r="A16" s="21">
        <v>7</v>
      </c>
      <c r="B16" s="224" t="s">
        <v>15</v>
      </c>
    </row>
    <row r="17" spans="1:2">
      <c r="A17" s="21">
        <v>8</v>
      </c>
      <c r="B17" s="224" t="s">
        <v>16</v>
      </c>
    </row>
    <row r="18" spans="1:2">
      <c r="A18" s="21">
        <v>9</v>
      </c>
      <c r="B18" s="224" t="s">
        <v>17</v>
      </c>
    </row>
    <row r="19" spans="1:2">
      <c r="A19" s="21"/>
      <c r="B19" s="224"/>
    </row>
    <row r="20" spans="1:2" ht="20.25">
      <c r="A20" s="222"/>
      <c r="B20" s="223" t="s">
        <v>18</v>
      </c>
    </row>
    <row r="21" spans="1:2">
      <c r="A21" s="21">
        <v>1</v>
      </c>
      <c r="B21" s="224" t="s">
        <v>19</v>
      </c>
    </row>
    <row r="22" spans="1:2">
      <c r="A22" s="21">
        <v>2</v>
      </c>
      <c r="B22" s="224" t="s">
        <v>20</v>
      </c>
    </row>
    <row r="23" spans="1:2">
      <c r="A23" s="21">
        <v>3</v>
      </c>
      <c r="B23" s="224" t="s">
        <v>21</v>
      </c>
    </row>
    <row r="24" spans="1:2">
      <c r="A24" s="21">
        <v>4</v>
      </c>
      <c r="B24" s="224" t="s">
        <v>22</v>
      </c>
    </row>
    <row r="25" spans="1:2">
      <c r="A25" s="21">
        <v>5</v>
      </c>
      <c r="B25" s="224" t="s">
        <v>23</v>
      </c>
    </row>
    <row r="26" spans="1:2">
      <c r="A26" s="21">
        <v>6</v>
      </c>
      <c r="B26" s="224" t="s">
        <v>24</v>
      </c>
    </row>
    <row r="27" spans="1:2">
      <c r="A27" s="21">
        <v>7</v>
      </c>
      <c r="B27" s="224" t="s">
        <v>25</v>
      </c>
    </row>
    <row r="28" spans="1:2">
      <c r="A28" s="21"/>
      <c r="B28" s="224"/>
    </row>
    <row r="29" spans="1:2" ht="20.25">
      <c r="A29" s="222"/>
      <c r="B29" s="223" t="s">
        <v>26</v>
      </c>
    </row>
    <row r="30" spans="1:2">
      <c r="A30" s="21">
        <v>1</v>
      </c>
      <c r="B30" s="224" t="s">
        <v>27</v>
      </c>
    </row>
    <row r="31" spans="1:2">
      <c r="A31" s="21">
        <v>2</v>
      </c>
      <c r="B31" s="224" t="s">
        <v>28</v>
      </c>
    </row>
    <row r="32" spans="1:2">
      <c r="A32" s="21">
        <v>3</v>
      </c>
      <c r="B32" s="224" t="s">
        <v>29</v>
      </c>
    </row>
    <row r="33" spans="1:2" ht="28.5">
      <c r="A33" s="21">
        <v>4</v>
      </c>
      <c r="B33" s="224" t="s">
        <v>30</v>
      </c>
    </row>
    <row r="34" spans="1:2">
      <c r="A34" s="21">
        <v>5</v>
      </c>
      <c r="B34" s="224" t="s">
        <v>31</v>
      </c>
    </row>
    <row r="35" spans="1:2">
      <c r="A35" s="21">
        <v>6</v>
      </c>
      <c r="B35" s="224" t="s">
        <v>32</v>
      </c>
    </row>
    <row r="36" spans="1:2">
      <c r="A36" s="21">
        <v>7</v>
      </c>
      <c r="B36" s="224" t="s">
        <v>33</v>
      </c>
    </row>
    <row r="37" spans="1:2">
      <c r="A37" s="21"/>
      <c r="B37" s="224"/>
    </row>
    <row r="39" spans="1:2">
      <c r="A39" s="229" t="s">
        <v>34</v>
      </c>
      <c r="B39" s="230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8" sqref="J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12" t="s">
        <v>297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2" customFormat="1" ht="18" customHeight="1">
      <c r="A2" s="421" t="s">
        <v>270</v>
      </c>
      <c r="B2" s="422" t="s">
        <v>275</v>
      </c>
      <c r="C2" s="422" t="s">
        <v>271</v>
      </c>
      <c r="D2" s="422" t="s">
        <v>272</v>
      </c>
      <c r="E2" s="422" t="s">
        <v>273</v>
      </c>
      <c r="F2" s="422" t="s">
        <v>274</v>
      </c>
      <c r="G2" s="421" t="s">
        <v>298</v>
      </c>
      <c r="H2" s="421"/>
      <c r="I2" s="421" t="s">
        <v>299</v>
      </c>
      <c r="J2" s="421"/>
      <c r="K2" s="427" t="s">
        <v>300</v>
      </c>
      <c r="L2" s="429" t="s">
        <v>301</v>
      </c>
      <c r="M2" s="431" t="s">
        <v>302</v>
      </c>
    </row>
    <row r="3" spans="1:13" s="2" customFormat="1" ht="21" customHeight="1">
      <c r="A3" s="421"/>
      <c r="B3" s="423"/>
      <c r="C3" s="423"/>
      <c r="D3" s="423"/>
      <c r="E3" s="423"/>
      <c r="F3" s="423"/>
      <c r="G3" s="5" t="s">
        <v>303</v>
      </c>
      <c r="H3" s="5" t="s">
        <v>304</v>
      </c>
      <c r="I3" s="5" t="s">
        <v>303</v>
      </c>
      <c r="J3" s="5" t="s">
        <v>304</v>
      </c>
      <c r="K3" s="428"/>
      <c r="L3" s="430"/>
      <c r="M3" s="432"/>
    </row>
    <row r="4" spans="1:13" ht="14.25" customHeight="1">
      <c r="A4" s="7">
        <v>1</v>
      </c>
      <c r="B4" s="9" t="s">
        <v>287</v>
      </c>
      <c r="C4" s="9">
        <v>220824546</v>
      </c>
      <c r="D4" s="231" t="s">
        <v>285</v>
      </c>
      <c r="E4" s="27" t="s">
        <v>286</v>
      </c>
      <c r="F4" s="9" t="s">
        <v>62</v>
      </c>
      <c r="G4" s="12" t="s">
        <v>305</v>
      </c>
      <c r="H4" s="12" t="s">
        <v>306</v>
      </c>
      <c r="I4" s="12" t="s">
        <v>305</v>
      </c>
      <c r="J4" s="12" t="s">
        <v>306</v>
      </c>
      <c r="K4" s="33">
        <v>-3</v>
      </c>
      <c r="L4" s="7" t="s">
        <v>307</v>
      </c>
      <c r="M4" s="7" t="s">
        <v>308</v>
      </c>
    </row>
    <row r="5" spans="1:13" ht="14.25" customHeight="1">
      <c r="A5" s="7">
        <v>2</v>
      </c>
      <c r="B5" s="9" t="s">
        <v>287</v>
      </c>
      <c r="C5" s="9">
        <v>220824547</v>
      </c>
      <c r="D5" s="231" t="s">
        <v>285</v>
      </c>
      <c r="E5" s="28" t="s">
        <v>288</v>
      </c>
      <c r="F5" s="9" t="s">
        <v>62</v>
      </c>
      <c r="G5" s="12" t="s">
        <v>305</v>
      </c>
      <c r="H5" s="12" t="s">
        <v>306</v>
      </c>
      <c r="I5" s="12" t="s">
        <v>305</v>
      </c>
      <c r="J5" s="12" t="s">
        <v>306</v>
      </c>
      <c r="K5" s="33">
        <v>-3</v>
      </c>
      <c r="L5" s="7" t="s">
        <v>309</v>
      </c>
      <c r="M5" s="7" t="s">
        <v>308</v>
      </c>
    </row>
    <row r="6" spans="1:13" ht="14.25" customHeight="1">
      <c r="A6" s="7">
        <v>3</v>
      </c>
      <c r="B6" s="9" t="s">
        <v>292</v>
      </c>
      <c r="C6" s="9" t="s">
        <v>289</v>
      </c>
      <c r="D6" s="9" t="s">
        <v>290</v>
      </c>
      <c r="E6" s="9" t="s">
        <v>291</v>
      </c>
      <c r="F6" s="9" t="s">
        <v>62</v>
      </c>
      <c r="G6" s="12" t="s">
        <v>305</v>
      </c>
      <c r="H6" s="12" t="s">
        <v>306</v>
      </c>
      <c r="I6" s="12" t="s">
        <v>305</v>
      </c>
      <c r="J6" s="12" t="s">
        <v>306</v>
      </c>
      <c r="K6" s="33">
        <v>-3</v>
      </c>
      <c r="L6" s="7" t="s">
        <v>309</v>
      </c>
      <c r="M6" s="7" t="s">
        <v>308</v>
      </c>
    </row>
    <row r="7" spans="1:13" ht="14.25" customHeight="1">
      <c r="A7" s="7">
        <v>4</v>
      </c>
      <c r="B7" s="9" t="s">
        <v>292</v>
      </c>
      <c r="C7" s="9" t="s">
        <v>293</v>
      </c>
      <c r="D7" s="9" t="s">
        <v>290</v>
      </c>
      <c r="E7" s="9" t="s">
        <v>112</v>
      </c>
      <c r="F7" s="9" t="s">
        <v>62</v>
      </c>
      <c r="G7" s="12" t="s">
        <v>305</v>
      </c>
      <c r="H7" s="12" t="s">
        <v>306</v>
      </c>
      <c r="I7" s="12" t="s">
        <v>305</v>
      </c>
      <c r="J7" s="12" t="s">
        <v>306</v>
      </c>
      <c r="K7" s="33">
        <v>-3</v>
      </c>
      <c r="L7" s="7" t="s">
        <v>309</v>
      </c>
      <c r="M7" s="7" t="s">
        <v>308</v>
      </c>
    </row>
    <row r="8" spans="1:13" ht="14.25" customHeight="1">
      <c r="A8" s="8"/>
      <c r="B8" s="8"/>
      <c r="C8" s="9"/>
      <c r="D8" s="32"/>
      <c r="E8" s="9"/>
      <c r="F8" s="7"/>
      <c r="G8" s="7"/>
      <c r="H8" s="7"/>
      <c r="I8" s="7"/>
      <c r="J8" s="7"/>
      <c r="K8" s="8"/>
      <c r="L8" s="7"/>
      <c r="M8" s="7"/>
    </row>
    <row r="9" spans="1:13" ht="14.25" customHeight="1">
      <c r="A9" s="8"/>
      <c r="B9" s="8"/>
      <c r="C9" s="8"/>
      <c r="D9" s="8"/>
      <c r="E9" s="8"/>
      <c r="F9" s="8"/>
      <c r="G9" s="7"/>
      <c r="H9" s="7"/>
      <c r="I9" s="7"/>
      <c r="J9" s="7"/>
      <c r="K9" s="8"/>
      <c r="L9" s="8"/>
      <c r="M9" s="8"/>
    </row>
    <row r="10" spans="1:13" ht="14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4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3" customFormat="1" ht="29.25" customHeight="1">
      <c r="A12" s="413" t="s">
        <v>310</v>
      </c>
      <c r="B12" s="414"/>
      <c r="C12" s="414"/>
      <c r="D12" s="414"/>
      <c r="E12" s="415"/>
      <c r="F12" s="416"/>
      <c r="G12" s="418"/>
      <c r="H12" s="413" t="s">
        <v>295</v>
      </c>
      <c r="I12" s="414"/>
      <c r="J12" s="414"/>
      <c r="K12" s="415"/>
      <c r="L12" s="424"/>
      <c r="M12" s="425"/>
    </row>
    <row r="13" spans="1:13" ht="105" customHeight="1">
      <c r="A13" s="419" t="s">
        <v>311</v>
      </c>
      <c r="B13" s="426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2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8" sqref="H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12" t="s">
        <v>312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2" customFormat="1" ht="15.95" customHeight="1">
      <c r="A2" s="422" t="s">
        <v>313</v>
      </c>
      <c r="B2" s="422" t="s">
        <v>275</v>
      </c>
      <c r="C2" s="422" t="s">
        <v>271</v>
      </c>
      <c r="D2" s="422" t="s">
        <v>272</v>
      </c>
      <c r="E2" s="422" t="s">
        <v>273</v>
      </c>
      <c r="F2" s="422" t="s">
        <v>274</v>
      </c>
      <c r="G2" s="433" t="s">
        <v>314</v>
      </c>
      <c r="H2" s="434"/>
      <c r="I2" s="435"/>
      <c r="J2" s="433" t="s">
        <v>315</v>
      </c>
      <c r="K2" s="434"/>
      <c r="L2" s="435"/>
      <c r="M2" s="433" t="s">
        <v>316</v>
      </c>
      <c r="N2" s="434"/>
      <c r="O2" s="435"/>
      <c r="P2" s="433" t="s">
        <v>317</v>
      </c>
      <c r="Q2" s="434"/>
      <c r="R2" s="435"/>
      <c r="S2" s="434" t="s">
        <v>318</v>
      </c>
      <c r="T2" s="434"/>
      <c r="U2" s="435"/>
      <c r="V2" s="447" t="s">
        <v>319</v>
      </c>
      <c r="W2" s="447" t="s">
        <v>284</v>
      </c>
    </row>
    <row r="3" spans="1:23" s="2" customFormat="1" ht="18" customHeight="1">
      <c r="A3" s="423"/>
      <c r="B3" s="441"/>
      <c r="C3" s="441"/>
      <c r="D3" s="441"/>
      <c r="E3" s="441"/>
      <c r="F3" s="441"/>
      <c r="G3" s="5" t="s">
        <v>320</v>
      </c>
      <c r="H3" s="5" t="s">
        <v>67</v>
      </c>
      <c r="I3" s="5" t="s">
        <v>275</v>
      </c>
      <c r="J3" s="5" t="s">
        <v>320</v>
      </c>
      <c r="K3" s="5" t="s">
        <v>67</v>
      </c>
      <c r="L3" s="5" t="s">
        <v>275</v>
      </c>
      <c r="M3" s="5" t="s">
        <v>320</v>
      </c>
      <c r="N3" s="5" t="s">
        <v>67</v>
      </c>
      <c r="O3" s="5" t="s">
        <v>275</v>
      </c>
      <c r="P3" s="5" t="s">
        <v>320</v>
      </c>
      <c r="Q3" s="5" t="s">
        <v>67</v>
      </c>
      <c r="R3" s="5" t="s">
        <v>275</v>
      </c>
      <c r="S3" s="5" t="s">
        <v>320</v>
      </c>
      <c r="T3" s="5" t="s">
        <v>67</v>
      </c>
      <c r="U3" s="5" t="s">
        <v>275</v>
      </c>
      <c r="V3" s="448"/>
      <c r="W3" s="448"/>
    </row>
    <row r="4" spans="1:23" ht="14.25" customHeight="1">
      <c r="A4" s="436" t="s">
        <v>321</v>
      </c>
      <c r="B4" s="442" t="s">
        <v>287</v>
      </c>
      <c r="C4" s="9">
        <v>220824546</v>
      </c>
      <c r="D4" s="232" t="s">
        <v>285</v>
      </c>
      <c r="E4" s="27" t="s">
        <v>286</v>
      </c>
      <c r="F4" s="436" t="s">
        <v>62</v>
      </c>
      <c r="G4" s="232" t="s">
        <v>285</v>
      </c>
      <c r="H4" s="27" t="s">
        <v>322</v>
      </c>
      <c r="I4" s="7" t="s">
        <v>287</v>
      </c>
      <c r="J4" s="233" t="s">
        <v>285</v>
      </c>
      <c r="K4" s="28" t="s">
        <v>288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308</v>
      </c>
    </row>
    <row r="5" spans="1:23" ht="14.25" customHeight="1">
      <c r="A5" s="437"/>
      <c r="B5" s="443"/>
      <c r="C5" s="26">
        <v>220824547</v>
      </c>
      <c r="D5" s="233" t="s">
        <v>285</v>
      </c>
      <c r="E5" s="28" t="s">
        <v>288</v>
      </c>
      <c r="F5" s="437"/>
      <c r="G5" s="433" t="s">
        <v>323</v>
      </c>
      <c r="H5" s="434"/>
      <c r="I5" s="435"/>
      <c r="J5" s="433" t="s">
        <v>324</v>
      </c>
      <c r="K5" s="434"/>
      <c r="L5" s="435"/>
      <c r="M5" s="433" t="s">
        <v>325</v>
      </c>
      <c r="N5" s="434"/>
      <c r="O5" s="435"/>
      <c r="P5" s="433" t="s">
        <v>326</v>
      </c>
      <c r="Q5" s="434"/>
      <c r="R5" s="435"/>
      <c r="S5" s="434" t="s">
        <v>327</v>
      </c>
      <c r="T5" s="434"/>
      <c r="U5" s="435"/>
      <c r="V5" s="7"/>
      <c r="W5" s="7" t="s">
        <v>308</v>
      </c>
    </row>
    <row r="6" spans="1:23" ht="14.25" customHeight="1">
      <c r="A6" s="437"/>
      <c r="B6" s="443"/>
      <c r="C6" s="26"/>
      <c r="D6" s="29"/>
      <c r="E6" s="445"/>
      <c r="F6" s="437"/>
      <c r="G6" s="5" t="s">
        <v>320</v>
      </c>
      <c r="H6" s="5" t="s">
        <v>67</v>
      </c>
      <c r="I6" s="5" t="s">
        <v>275</v>
      </c>
      <c r="J6" s="5" t="s">
        <v>320</v>
      </c>
      <c r="K6" s="5" t="s">
        <v>67</v>
      </c>
      <c r="L6" s="5" t="s">
        <v>275</v>
      </c>
      <c r="M6" s="5" t="s">
        <v>320</v>
      </c>
      <c r="N6" s="5" t="s">
        <v>67</v>
      </c>
      <c r="O6" s="5" t="s">
        <v>275</v>
      </c>
      <c r="P6" s="5" t="s">
        <v>320</v>
      </c>
      <c r="Q6" s="5" t="s">
        <v>67</v>
      </c>
      <c r="R6" s="5" t="s">
        <v>275</v>
      </c>
      <c r="S6" s="5" t="s">
        <v>320</v>
      </c>
      <c r="T6" s="5" t="s">
        <v>67</v>
      </c>
      <c r="U6" s="5" t="s">
        <v>275</v>
      </c>
      <c r="V6" s="7"/>
      <c r="W6" s="7"/>
    </row>
    <row r="7" spans="1:23" ht="14.25" customHeight="1">
      <c r="A7" s="438"/>
      <c r="B7" s="444"/>
      <c r="C7" s="30"/>
      <c r="D7" s="31"/>
      <c r="E7" s="446"/>
      <c r="F7" s="43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4.25" customHeight="1">
      <c r="A8" s="436" t="s">
        <v>328</v>
      </c>
      <c r="B8" s="436" t="s">
        <v>292</v>
      </c>
      <c r="C8" s="30" t="s">
        <v>289</v>
      </c>
      <c r="D8" s="30" t="s">
        <v>290</v>
      </c>
      <c r="E8" s="9" t="s">
        <v>291</v>
      </c>
      <c r="F8" s="436" t="s">
        <v>62</v>
      </c>
      <c r="H8" s="9" t="s">
        <v>290</v>
      </c>
      <c r="I8" s="9" t="s">
        <v>292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4.25" customHeight="1">
      <c r="A9" s="438"/>
      <c r="B9" s="438"/>
      <c r="C9" s="9" t="s">
        <v>293</v>
      </c>
      <c r="D9" s="9" t="s">
        <v>290</v>
      </c>
      <c r="E9" s="9" t="s">
        <v>112</v>
      </c>
      <c r="F9" s="43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4.25" customHeight="1">
      <c r="A10" s="439"/>
      <c r="B10" s="439"/>
      <c r="C10" s="439"/>
      <c r="D10" s="439"/>
      <c r="E10" s="439"/>
      <c r="F10" s="43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4.25" customHeight="1">
      <c r="A11" s="440"/>
      <c r="B11" s="440"/>
      <c r="C11" s="440"/>
      <c r="D11" s="440"/>
      <c r="E11" s="440"/>
      <c r="F11" s="44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" customHeight="1">
      <c r="A12" s="439"/>
      <c r="B12" s="439"/>
      <c r="D12" s="439"/>
      <c r="E12" s="439"/>
      <c r="F12" s="43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4.25" customHeight="1">
      <c r="A13" s="440"/>
      <c r="B13" s="440"/>
      <c r="D13" s="440"/>
      <c r="E13" s="440"/>
      <c r="F13" s="44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4.25" customHeight="1">
      <c r="A14" s="439"/>
      <c r="B14" s="439"/>
      <c r="C14" s="439"/>
      <c r="D14" s="439"/>
      <c r="E14" s="439"/>
      <c r="F14" s="43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>
      <c r="A15" s="440"/>
      <c r="B15" s="440"/>
      <c r="C15" s="440"/>
      <c r="D15" s="440"/>
      <c r="E15" s="440"/>
      <c r="F15" s="44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3" customFormat="1" ht="29.25" customHeight="1">
      <c r="A17" s="413" t="s">
        <v>329</v>
      </c>
      <c r="B17" s="414"/>
      <c r="C17" s="414"/>
      <c r="D17" s="414"/>
      <c r="E17" s="415"/>
      <c r="F17" s="416"/>
      <c r="G17" s="418"/>
      <c r="H17" s="25"/>
      <c r="I17" s="25"/>
      <c r="J17" s="413" t="s">
        <v>295</v>
      </c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5"/>
      <c r="V17" s="14"/>
      <c r="W17" s="16"/>
    </row>
    <row r="18" spans="1:23" ht="72.95" customHeight="1">
      <c r="A18" s="419" t="s">
        <v>330</v>
      </c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</row>
  </sheetData>
  <mergeCells count="47"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2" t="s">
        <v>331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2" customFormat="1" ht="16.5">
      <c r="A2" s="19" t="s">
        <v>332</v>
      </c>
      <c r="B2" s="20" t="s">
        <v>271</v>
      </c>
      <c r="C2" s="20" t="s">
        <v>272</v>
      </c>
      <c r="D2" s="20" t="s">
        <v>273</v>
      </c>
      <c r="E2" s="20" t="s">
        <v>274</v>
      </c>
      <c r="F2" s="20" t="s">
        <v>275</v>
      </c>
      <c r="G2" s="19" t="s">
        <v>333</v>
      </c>
      <c r="H2" s="19" t="s">
        <v>334</v>
      </c>
      <c r="I2" s="19" t="s">
        <v>335</v>
      </c>
      <c r="J2" s="19" t="s">
        <v>334</v>
      </c>
      <c r="K2" s="19" t="s">
        <v>336</v>
      </c>
      <c r="L2" s="19" t="s">
        <v>334</v>
      </c>
      <c r="M2" s="20" t="s">
        <v>319</v>
      </c>
      <c r="N2" s="20" t="s">
        <v>284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 t="s">
        <v>332</v>
      </c>
      <c r="B4" s="24" t="s">
        <v>337</v>
      </c>
      <c r="C4" s="24" t="s">
        <v>320</v>
      </c>
      <c r="D4" s="24" t="s">
        <v>273</v>
      </c>
      <c r="E4" s="20" t="s">
        <v>274</v>
      </c>
      <c r="F4" s="20" t="s">
        <v>275</v>
      </c>
      <c r="G4" s="19" t="s">
        <v>333</v>
      </c>
      <c r="H4" s="19" t="s">
        <v>334</v>
      </c>
      <c r="I4" s="19" t="s">
        <v>335</v>
      </c>
      <c r="J4" s="19" t="s">
        <v>334</v>
      </c>
      <c r="K4" s="19" t="s">
        <v>336</v>
      </c>
      <c r="L4" s="19" t="s">
        <v>334</v>
      </c>
      <c r="M4" s="20" t="s">
        <v>319</v>
      </c>
      <c r="N4" s="20" t="s">
        <v>284</v>
      </c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13" t="s">
        <v>338</v>
      </c>
      <c r="B11" s="414"/>
      <c r="C11" s="414"/>
      <c r="D11" s="415"/>
      <c r="E11" s="416"/>
      <c r="F11" s="417"/>
      <c r="G11" s="418"/>
      <c r="H11" s="25"/>
      <c r="I11" s="413" t="s">
        <v>339</v>
      </c>
      <c r="J11" s="414"/>
      <c r="K11" s="414"/>
      <c r="L11" s="14"/>
      <c r="M11" s="14"/>
      <c r="N11" s="16"/>
    </row>
    <row r="12" spans="1:14" ht="16.5">
      <c r="A12" s="419" t="s">
        <v>340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0" sqref="H10:J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12" t="s">
        <v>341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2" customFormat="1" ht="18" customHeight="1">
      <c r="A2" s="5" t="s">
        <v>313</v>
      </c>
      <c r="B2" s="6" t="s">
        <v>275</v>
      </c>
      <c r="C2" s="6" t="s">
        <v>271</v>
      </c>
      <c r="D2" s="6" t="s">
        <v>272</v>
      </c>
      <c r="E2" s="6" t="s">
        <v>273</v>
      </c>
      <c r="F2" s="6" t="s">
        <v>274</v>
      </c>
      <c r="G2" s="5" t="s">
        <v>342</v>
      </c>
      <c r="H2" s="5" t="s">
        <v>343</v>
      </c>
      <c r="I2" s="5" t="s">
        <v>344</v>
      </c>
      <c r="J2" s="5" t="s">
        <v>345</v>
      </c>
      <c r="K2" s="6" t="s">
        <v>319</v>
      </c>
      <c r="L2" s="6" t="s">
        <v>284</v>
      </c>
    </row>
    <row r="3" spans="1:12" ht="14.25" customHeight="1">
      <c r="A3" s="8" t="s">
        <v>328</v>
      </c>
      <c r="B3" s="8" t="s">
        <v>346</v>
      </c>
      <c r="C3" s="9" t="s">
        <v>289</v>
      </c>
      <c r="D3" s="9" t="s">
        <v>290</v>
      </c>
      <c r="E3" s="9" t="s">
        <v>291</v>
      </c>
      <c r="F3" s="9" t="s">
        <v>62</v>
      </c>
      <c r="G3" s="7" t="s">
        <v>347</v>
      </c>
      <c r="H3" s="7" t="s">
        <v>348</v>
      </c>
      <c r="I3" s="7" t="s">
        <v>349</v>
      </c>
      <c r="J3" s="7"/>
      <c r="K3" s="7" t="s">
        <v>350</v>
      </c>
      <c r="L3" s="7" t="s">
        <v>308</v>
      </c>
    </row>
    <row r="4" spans="1:12" ht="14.25" customHeight="1">
      <c r="A4" s="8" t="s">
        <v>328</v>
      </c>
      <c r="B4" s="8" t="s">
        <v>346</v>
      </c>
      <c r="C4" s="9" t="s">
        <v>293</v>
      </c>
      <c r="D4" s="9" t="s">
        <v>290</v>
      </c>
      <c r="E4" s="9" t="s">
        <v>112</v>
      </c>
      <c r="F4" s="9" t="s">
        <v>62</v>
      </c>
      <c r="G4" s="7" t="s">
        <v>347</v>
      </c>
      <c r="H4" s="7" t="s">
        <v>348</v>
      </c>
      <c r="I4" s="7" t="s">
        <v>349</v>
      </c>
      <c r="J4" s="7"/>
      <c r="K4" s="7" t="s">
        <v>350</v>
      </c>
      <c r="L4" s="7" t="s">
        <v>308</v>
      </c>
    </row>
    <row r="5" spans="1:12" ht="14.25" customHeight="1">
      <c r="A5" s="8"/>
      <c r="B5" s="8"/>
      <c r="C5" s="9"/>
      <c r="D5" s="17"/>
      <c r="E5" s="7"/>
      <c r="F5" s="7"/>
      <c r="G5" s="7"/>
      <c r="H5" s="7"/>
      <c r="I5" s="7"/>
      <c r="J5" s="7"/>
      <c r="K5" s="7"/>
      <c r="L5" s="7"/>
    </row>
    <row r="6" spans="1:12" ht="14.25" customHeight="1">
      <c r="A6" s="8"/>
      <c r="B6" s="8"/>
      <c r="C6" s="9"/>
      <c r="D6" s="17"/>
      <c r="E6" s="7"/>
      <c r="F6" s="7"/>
      <c r="G6" s="7"/>
      <c r="H6" s="7"/>
      <c r="I6" s="7"/>
      <c r="J6" s="7"/>
      <c r="K6" s="7"/>
      <c r="L6" s="7"/>
    </row>
    <row r="7" spans="1:12" ht="14.25" customHeight="1">
      <c r="A7" s="8"/>
      <c r="B7" s="8"/>
      <c r="C7" s="8"/>
      <c r="D7" s="8"/>
      <c r="E7" s="7"/>
      <c r="F7" s="8"/>
      <c r="G7" s="8"/>
      <c r="H7" s="8"/>
      <c r="I7" s="8"/>
      <c r="J7" s="8"/>
      <c r="K7" s="8"/>
      <c r="L7" s="8"/>
    </row>
    <row r="8" spans="1:12" ht="14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4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3" customFormat="1" ht="29.25" customHeight="1">
      <c r="A10" s="413" t="s">
        <v>351</v>
      </c>
      <c r="B10" s="414"/>
      <c r="C10" s="414"/>
      <c r="D10" s="414"/>
      <c r="E10" s="415"/>
      <c r="F10" s="416"/>
      <c r="G10" s="418"/>
      <c r="H10" s="413" t="s">
        <v>352</v>
      </c>
      <c r="I10" s="414"/>
      <c r="J10" s="414"/>
      <c r="K10" s="14"/>
      <c r="L10" s="16"/>
    </row>
    <row r="11" spans="1:12" ht="72.95" customHeight="1">
      <c r="A11" s="419" t="s">
        <v>353</v>
      </c>
      <c r="B11" s="419"/>
      <c r="C11" s="420"/>
      <c r="D11" s="420"/>
      <c r="E11" s="420"/>
      <c r="F11" s="420"/>
      <c r="G11" s="420"/>
      <c r="H11" s="420"/>
      <c r="I11" s="420"/>
      <c r="J11" s="420"/>
      <c r="K11" s="420"/>
      <c r="L11" s="420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22" sqref="C2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16.25" style="1" customWidth="1"/>
    <col min="6" max="6" width="12.875" style="1" customWidth="1"/>
    <col min="7" max="7" width="12" style="1" customWidth="1"/>
    <col min="8" max="8" width="12.625" style="4" customWidth="1"/>
    <col min="9" max="9" width="13.375" style="1" customWidth="1"/>
    <col min="10" max="16384" width="9" style="1"/>
  </cols>
  <sheetData>
    <row r="1" spans="1:9" ht="28.5" customHeight="1">
      <c r="A1" s="412" t="s">
        <v>354</v>
      </c>
      <c r="B1" s="412"/>
      <c r="C1" s="412"/>
      <c r="D1" s="412"/>
      <c r="E1" s="412"/>
      <c r="F1" s="412"/>
      <c r="G1" s="412"/>
      <c r="H1" s="449"/>
      <c r="I1" s="412"/>
    </row>
    <row r="2" spans="1:9" s="2" customFormat="1" ht="18" customHeight="1">
      <c r="A2" s="421" t="s">
        <v>270</v>
      </c>
      <c r="B2" s="422" t="s">
        <v>275</v>
      </c>
      <c r="C2" s="422" t="s">
        <v>320</v>
      </c>
      <c r="D2" s="422" t="s">
        <v>273</v>
      </c>
      <c r="E2" s="422" t="s">
        <v>274</v>
      </c>
      <c r="F2" s="5" t="s">
        <v>355</v>
      </c>
      <c r="G2" s="5" t="s">
        <v>299</v>
      </c>
      <c r="H2" s="452" t="s">
        <v>300</v>
      </c>
      <c r="I2" s="431" t="s">
        <v>302</v>
      </c>
    </row>
    <row r="3" spans="1:9" s="2" customFormat="1" ht="18" customHeight="1">
      <c r="A3" s="421"/>
      <c r="B3" s="423"/>
      <c r="C3" s="423"/>
      <c r="D3" s="423"/>
      <c r="E3" s="423"/>
      <c r="F3" s="5" t="s">
        <v>356</v>
      </c>
      <c r="G3" s="5" t="s">
        <v>303</v>
      </c>
      <c r="H3" s="453"/>
      <c r="I3" s="432"/>
    </row>
    <row r="4" spans="1:9" ht="14.25" customHeight="1">
      <c r="A4" s="7">
        <v>1</v>
      </c>
      <c r="B4" s="8" t="s">
        <v>357</v>
      </c>
      <c r="C4" s="7" t="s">
        <v>358</v>
      </c>
      <c r="D4" s="234" t="s">
        <v>359</v>
      </c>
      <c r="E4" s="9" t="s">
        <v>62</v>
      </c>
      <c r="F4" s="7" t="s">
        <v>360</v>
      </c>
      <c r="G4" s="7" t="s">
        <v>361</v>
      </c>
      <c r="H4" s="7">
        <v>-8</v>
      </c>
      <c r="I4" s="7" t="s">
        <v>308</v>
      </c>
    </row>
    <row r="5" spans="1:9" ht="14.25" customHeight="1">
      <c r="A5" s="7">
        <v>2</v>
      </c>
      <c r="B5" s="8" t="s">
        <v>357</v>
      </c>
      <c r="C5" s="7" t="s">
        <v>358</v>
      </c>
      <c r="D5" s="10" t="s">
        <v>362</v>
      </c>
      <c r="E5" s="9" t="s">
        <v>62</v>
      </c>
      <c r="F5" s="7" t="s">
        <v>360</v>
      </c>
      <c r="G5" s="7" t="s">
        <v>361</v>
      </c>
      <c r="H5" s="7">
        <v>-8</v>
      </c>
      <c r="I5" s="7" t="s">
        <v>308</v>
      </c>
    </row>
    <row r="6" spans="1:9" ht="14.25" customHeight="1">
      <c r="A6" s="7"/>
      <c r="B6" s="8"/>
      <c r="C6" s="7"/>
      <c r="D6" s="11"/>
      <c r="E6" s="7"/>
      <c r="F6" s="7"/>
      <c r="G6" s="7"/>
      <c r="H6" s="12"/>
      <c r="I6" s="7"/>
    </row>
    <row r="7" spans="1:9" ht="14.25" customHeight="1">
      <c r="A7" s="7"/>
      <c r="B7" s="8"/>
      <c r="C7" s="7"/>
      <c r="D7" s="11"/>
      <c r="E7" s="7"/>
      <c r="F7" s="7"/>
      <c r="G7" s="7"/>
      <c r="H7" s="12"/>
      <c r="I7" s="7"/>
    </row>
    <row r="8" spans="1:9" ht="14.25" customHeight="1">
      <c r="A8" s="8"/>
      <c r="B8" s="8"/>
      <c r="C8" s="7"/>
      <c r="D8" s="8"/>
      <c r="E8" s="8"/>
      <c r="F8" s="8"/>
      <c r="G8" s="8"/>
      <c r="H8" s="13"/>
      <c r="I8" s="8"/>
    </row>
    <row r="9" spans="1:9" ht="14.25" customHeight="1">
      <c r="A9" s="8"/>
      <c r="B9" s="8"/>
      <c r="C9" s="8"/>
      <c r="D9" s="8"/>
      <c r="E9" s="8"/>
      <c r="F9" s="8"/>
      <c r="G9" s="8"/>
      <c r="H9" s="13"/>
      <c r="I9" s="8"/>
    </row>
    <row r="10" spans="1:9" ht="14.25" customHeight="1">
      <c r="A10" s="8"/>
      <c r="B10" s="8"/>
      <c r="C10" s="8"/>
      <c r="D10" s="8"/>
      <c r="E10" s="8"/>
      <c r="F10" s="8"/>
      <c r="G10" s="8"/>
      <c r="H10" s="13"/>
      <c r="I10" s="8"/>
    </row>
    <row r="11" spans="1:9" ht="14.25" customHeight="1">
      <c r="A11" s="8"/>
      <c r="B11" s="8"/>
      <c r="C11" s="8"/>
      <c r="D11" s="8"/>
      <c r="E11" s="8"/>
      <c r="F11" s="8"/>
      <c r="G11" s="8"/>
      <c r="H11" s="13"/>
      <c r="I11" s="8"/>
    </row>
    <row r="12" spans="1:9" s="3" customFormat="1" ht="29.25" customHeight="1">
      <c r="A12" s="413" t="s">
        <v>363</v>
      </c>
      <c r="B12" s="414"/>
      <c r="C12" s="414"/>
      <c r="D12" s="415"/>
      <c r="E12" s="15"/>
      <c r="F12" s="413" t="s">
        <v>364</v>
      </c>
      <c r="G12" s="414"/>
      <c r="H12" s="450"/>
      <c r="I12" s="16"/>
    </row>
    <row r="13" spans="1:9" ht="51.95" customHeight="1">
      <c r="A13" s="419" t="s">
        <v>365</v>
      </c>
      <c r="B13" s="419"/>
      <c r="C13" s="420"/>
      <c r="D13" s="420"/>
      <c r="E13" s="420"/>
      <c r="F13" s="420"/>
      <c r="G13" s="420"/>
      <c r="H13" s="451"/>
      <c r="I13" s="4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5" t="s">
        <v>35</v>
      </c>
      <c r="C2" s="236"/>
      <c r="D2" s="236"/>
      <c r="E2" s="236"/>
      <c r="F2" s="236"/>
      <c r="G2" s="236"/>
      <c r="H2" s="236"/>
      <c r="I2" s="237"/>
    </row>
    <row r="3" spans="2:9" ht="27.95" customHeight="1">
      <c r="B3" s="208"/>
      <c r="C3" s="209"/>
      <c r="D3" s="238" t="s">
        <v>36</v>
      </c>
      <c r="E3" s="239"/>
      <c r="F3" s="240" t="s">
        <v>37</v>
      </c>
      <c r="G3" s="241"/>
      <c r="H3" s="238" t="s">
        <v>38</v>
      </c>
      <c r="I3" s="242"/>
    </row>
    <row r="4" spans="2:9" ht="27.95" customHeight="1">
      <c r="B4" s="208" t="s">
        <v>39</v>
      </c>
      <c r="C4" s="209" t="s">
        <v>40</v>
      </c>
      <c r="D4" s="209" t="s">
        <v>41</v>
      </c>
      <c r="E4" s="209" t="s">
        <v>42</v>
      </c>
      <c r="F4" s="210" t="s">
        <v>41</v>
      </c>
      <c r="G4" s="210" t="s">
        <v>42</v>
      </c>
      <c r="H4" s="209" t="s">
        <v>41</v>
      </c>
      <c r="I4" s="217" t="s">
        <v>42</v>
      </c>
    </row>
    <row r="5" spans="2:9" ht="27.95" customHeight="1">
      <c r="B5" s="211" t="s">
        <v>43</v>
      </c>
      <c r="C5" s="21">
        <v>13</v>
      </c>
      <c r="D5" s="21">
        <v>0</v>
      </c>
      <c r="E5" s="21">
        <v>1</v>
      </c>
      <c r="F5" s="212">
        <v>0</v>
      </c>
      <c r="G5" s="212">
        <v>1</v>
      </c>
      <c r="H5" s="21">
        <v>1</v>
      </c>
      <c r="I5" s="218">
        <v>2</v>
      </c>
    </row>
    <row r="6" spans="2:9" ht="27.95" customHeight="1">
      <c r="B6" s="211" t="s">
        <v>44</v>
      </c>
      <c r="C6" s="21">
        <v>20</v>
      </c>
      <c r="D6" s="21">
        <v>0</v>
      </c>
      <c r="E6" s="21">
        <v>1</v>
      </c>
      <c r="F6" s="212">
        <v>1</v>
      </c>
      <c r="G6" s="212">
        <v>2</v>
      </c>
      <c r="H6" s="21">
        <v>2</v>
      </c>
      <c r="I6" s="218">
        <v>3</v>
      </c>
    </row>
    <row r="7" spans="2:9" ht="27.95" customHeight="1">
      <c r="B7" s="211" t="s">
        <v>45</v>
      </c>
      <c r="C7" s="21">
        <v>32</v>
      </c>
      <c r="D7" s="21">
        <v>0</v>
      </c>
      <c r="E7" s="21">
        <v>1</v>
      </c>
      <c r="F7" s="212">
        <v>2</v>
      </c>
      <c r="G7" s="212">
        <v>3</v>
      </c>
      <c r="H7" s="21">
        <v>3</v>
      </c>
      <c r="I7" s="218">
        <v>4</v>
      </c>
    </row>
    <row r="8" spans="2:9" ht="27.95" customHeight="1">
      <c r="B8" s="211" t="s">
        <v>46</v>
      </c>
      <c r="C8" s="21">
        <v>50</v>
      </c>
      <c r="D8" s="21">
        <v>1</v>
      </c>
      <c r="E8" s="21">
        <v>2</v>
      </c>
      <c r="F8" s="212">
        <v>3</v>
      </c>
      <c r="G8" s="212">
        <v>4</v>
      </c>
      <c r="H8" s="21">
        <v>5</v>
      </c>
      <c r="I8" s="218">
        <v>6</v>
      </c>
    </row>
    <row r="9" spans="2:9" ht="27.95" customHeight="1">
      <c r="B9" s="211" t="s">
        <v>47</v>
      </c>
      <c r="C9" s="21">
        <v>80</v>
      </c>
      <c r="D9" s="21">
        <v>2</v>
      </c>
      <c r="E9" s="21">
        <v>3</v>
      </c>
      <c r="F9" s="212">
        <v>5</v>
      </c>
      <c r="G9" s="212">
        <v>6</v>
      </c>
      <c r="H9" s="21">
        <v>7</v>
      </c>
      <c r="I9" s="218">
        <v>8</v>
      </c>
    </row>
    <row r="10" spans="2:9" ht="27.95" customHeight="1">
      <c r="B10" s="211" t="s">
        <v>48</v>
      </c>
      <c r="C10" s="21">
        <v>125</v>
      </c>
      <c r="D10" s="21">
        <v>3</v>
      </c>
      <c r="E10" s="21">
        <v>4</v>
      </c>
      <c r="F10" s="212">
        <v>7</v>
      </c>
      <c r="G10" s="212">
        <v>8</v>
      </c>
      <c r="H10" s="21">
        <v>10</v>
      </c>
      <c r="I10" s="218">
        <v>11</v>
      </c>
    </row>
    <row r="11" spans="2:9" ht="27.95" customHeight="1">
      <c r="B11" s="211" t="s">
        <v>49</v>
      </c>
      <c r="C11" s="21">
        <v>200</v>
      </c>
      <c r="D11" s="21">
        <v>5</v>
      </c>
      <c r="E11" s="21">
        <v>6</v>
      </c>
      <c r="F11" s="212">
        <v>10</v>
      </c>
      <c r="G11" s="212">
        <v>11</v>
      </c>
      <c r="H11" s="21">
        <v>14</v>
      </c>
      <c r="I11" s="218">
        <v>15</v>
      </c>
    </row>
    <row r="12" spans="2:9" ht="27.95" customHeight="1">
      <c r="B12" s="213" t="s">
        <v>50</v>
      </c>
      <c r="C12" s="214">
        <v>315</v>
      </c>
      <c r="D12" s="214">
        <v>7</v>
      </c>
      <c r="E12" s="214">
        <v>8</v>
      </c>
      <c r="F12" s="215">
        <v>14</v>
      </c>
      <c r="G12" s="215">
        <v>15</v>
      </c>
      <c r="H12" s="214">
        <v>21</v>
      </c>
      <c r="I12" s="219">
        <v>22</v>
      </c>
    </row>
    <row r="14" spans="2:9">
      <c r="B14" s="216" t="s">
        <v>51</v>
      </c>
      <c r="C14" s="216"/>
      <c r="D14" s="216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N8" sqref="N8"/>
    </sheetView>
  </sheetViews>
  <sheetFormatPr defaultColWidth="10.375" defaultRowHeight="16.5" customHeight="1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4" ht="20.2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4" ht="14.25">
      <c r="A2" s="143" t="s">
        <v>53</v>
      </c>
      <c r="B2" s="244" t="s">
        <v>54</v>
      </c>
      <c r="C2" s="244"/>
      <c r="D2" s="245" t="s">
        <v>55</v>
      </c>
      <c r="E2" s="245"/>
      <c r="F2" s="244"/>
      <c r="G2" s="244"/>
      <c r="H2" s="144" t="s">
        <v>56</v>
      </c>
      <c r="I2" s="246" t="s">
        <v>57</v>
      </c>
      <c r="J2" s="246"/>
      <c r="K2" s="247"/>
    </row>
    <row r="3" spans="1:14" ht="14.25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4" ht="14.25">
      <c r="A4" s="147" t="s">
        <v>61</v>
      </c>
      <c r="B4" s="254" t="s">
        <v>62</v>
      </c>
      <c r="C4" s="255"/>
      <c r="D4" s="256" t="s">
        <v>63</v>
      </c>
      <c r="E4" s="257"/>
      <c r="F4" s="258">
        <v>44931</v>
      </c>
      <c r="G4" s="259"/>
      <c r="H4" s="256" t="s">
        <v>64</v>
      </c>
      <c r="I4" s="257"/>
      <c r="J4" s="157" t="s">
        <v>65</v>
      </c>
      <c r="K4" s="167" t="s">
        <v>66</v>
      </c>
    </row>
    <row r="5" spans="1:14" ht="14.25">
      <c r="A5" s="149" t="s">
        <v>67</v>
      </c>
      <c r="B5" s="254" t="s">
        <v>68</v>
      </c>
      <c r="C5" s="255"/>
      <c r="D5" s="256" t="s">
        <v>69</v>
      </c>
      <c r="E5" s="257"/>
      <c r="F5" s="258">
        <v>44897</v>
      </c>
      <c r="G5" s="259"/>
      <c r="H5" s="256" t="s">
        <v>70</v>
      </c>
      <c r="I5" s="257"/>
      <c r="J5" s="157" t="s">
        <v>65</v>
      </c>
      <c r="K5" s="167" t="s">
        <v>66</v>
      </c>
    </row>
    <row r="6" spans="1:14" ht="14.25">
      <c r="A6" s="147" t="s">
        <v>71</v>
      </c>
      <c r="B6" s="182" t="s">
        <v>72</v>
      </c>
      <c r="C6" s="183" t="s">
        <v>73</v>
      </c>
      <c r="D6" s="149" t="s">
        <v>74</v>
      </c>
      <c r="E6" s="159"/>
      <c r="F6" s="258">
        <v>44903</v>
      </c>
      <c r="G6" s="259"/>
      <c r="H6" s="256" t="s">
        <v>75</v>
      </c>
      <c r="I6" s="257"/>
      <c r="J6" s="157" t="s">
        <v>65</v>
      </c>
      <c r="K6" s="167" t="s">
        <v>66</v>
      </c>
    </row>
    <row r="7" spans="1:14" ht="14.25">
      <c r="A7" s="147" t="s">
        <v>76</v>
      </c>
      <c r="B7" s="260">
        <v>940</v>
      </c>
      <c r="C7" s="261"/>
      <c r="D7" s="149" t="s">
        <v>77</v>
      </c>
      <c r="E7" s="158"/>
      <c r="F7" s="258">
        <v>44910</v>
      </c>
      <c r="G7" s="259"/>
      <c r="H7" s="256" t="s">
        <v>78</v>
      </c>
      <c r="I7" s="257"/>
      <c r="J7" s="157" t="s">
        <v>65</v>
      </c>
      <c r="K7" s="167" t="s">
        <v>66</v>
      </c>
    </row>
    <row r="8" spans="1:14" ht="14.25">
      <c r="A8" s="150" t="s">
        <v>79</v>
      </c>
      <c r="B8" s="262" t="s">
        <v>80</v>
      </c>
      <c r="C8" s="263"/>
      <c r="D8" s="264" t="s">
        <v>81</v>
      </c>
      <c r="E8" s="265"/>
      <c r="F8" s="258">
        <v>45290</v>
      </c>
      <c r="G8" s="259"/>
      <c r="H8" s="264" t="s">
        <v>82</v>
      </c>
      <c r="I8" s="265"/>
      <c r="J8" s="160" t="s">
        <v>65</v>
      </c>
      <c r="K8" s="169" t="s">
        <v>66</v>
      </c>
    </row>
    <row r="9" spans="1:14" ht="14.25">
      <c r="A9" s="266" t="s">
        <v>83</v>
      </c>
      <c r="B9" s="267"/>
      <c r="C9" s="267"/>
      <c r="D9" s="267"/>
      <c r="E9" s="267"/>
      <c r="F9" s="267"/>
      <c r="G9" s="267"/>
      <c r="H9" s="267"/>
      <c r="I9" s="267"/>
      <c r="J9" s="267"/>
      <c r="K9" s="268"/>
    </row>
    <row r="10" spans="1:14" ht="14.25">
      <c r="A10" s="269" t="s">
        <v>84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1"/>
    </row>
    <row r="11" spans="1:14" ht="14.25">
      <c r="A11" s="184" t="s">
        <v>85</v>
      </c>
      <c r="B11" s="185" t="s">
        <v>86</v>
      </c>
      <c r="C11" s="186" t="s">
        <v>87</v>
      </c>
      <c r="D11" s="187"/>
      <c r="E11" s="188" t="s">
        <v>88</v>
      </c>
      <c r="F11" s="185" t="s">
        <v>86</v>
      </c>
      <c r="G11" s="186" t="s">
        <v>87</v>
      </c>
      <c r="H11" s="186" t="s">
        <v>89</v>
      </c>
      <c r="I11" s="188" t="s">
        <v>90</v>
      </c>
      <c r="J11" s="185" t="s">
        <v>86</v>
      </c>
      <c r="K11" s="204" t="s">
        <v>87</v>
      </c>
      <c r="N11" s="205"/>
    </row>
    <row r="12" spans="1:14" ht="14.25">
      <c r="A12" s="149" t="s">
        <v>91</v>
      </c>
      <c r="B12" s="156" t="s">
        <v>86</v>
      </c>
      <c r="C12" s="157" t="s">
        <v>87</v>
      </c>
      <c r="D12" s="158"/>
      <c r="E12" s="159" t="s">
        <v>92</v>
      </c>
      <c r="F12" s="156" t="s">
        <v>86</v>
      </c>
      <c r="G12" s="157" t="s">
        <v>87</v>
      </c>
      <c r="H12" s="157" t="s">
        <v>89</v>
      </c>
      <c r="I12" s="159" t="s">
        <v>93</v>
      </c>
      <c r="J12" s="156" t="s">
        <v>86</v>
      </c>
      <c r="K12" s="167" t="s">
        <v>87</v>
      </c>
    </row>
    <row r="13" spans="1:14" ht="14.25">
      <c r="A13" s="149" t="s">
        <v>94</v>
      </c>
      <c r="B13" s="156" t="s">
        <v>86</v>
      </c>
      <c r="C13" s="157" t="s">
        <v>87</v>
      </c>
      <c r="D13" s="158"/>
      <c r="E13" s="159" t="s">
        <v>95</v>
      </c>
      <c r="F13" s="157" t="s">
        <v>96</v>
      </c>
      <c r="G13" s="157" t="s">
        <v>97</v>
      </c>
      <c r="H13" s="157" t="s">
        <v>89</v>
      </c>
      <c r="I13" s="159" t="s">
        <v>98</v>
      </c>
      <c r="J13" s="156" t="s">
        <v>86</v>
      </c>
      <c r="K13" s="167" t="s">
        <v>87</v>
      </c>
    </row>
    <row r="14" spans="1:14" ht="14.25">
      <c r="A14" s="264" t="s">
        <v>99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72"/>
    </row>
    <row r="15" spans="1:14" ht="14.25">
      <c r="A15" s="269" t="s">
        <v>100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1"/>
    </row>
    <row r="16" spans="1:14" ht="14.25">
      <c r="A16" s="189" t="s">
        <v>101</v>
      </c>
      <c r="B16" s="186" t="s">
        <v>96</v>
      </c>
      <c r="C16" s="186" t="s">
        <v>97</v>
      </c>
      <c r="D16" s="190"/>
      <c r="E16" s="191" t="s">
        <v>102</v>
      </c>
      <c r="F16" s="186" t="s">
        <v>96</v>
      </c>
      <c r="G16" s="186" t="s">
        <v>97</v>
      </c>
      <c r="H16" s="192"/>
      <c r="I16" s="191" t="s">
        <v>103</v>
      </c>
      <c r="J16" s="186" t="s">
        <v>96</v>
      </c>
      <c r="K16" s="204" t="s">
        <v>97</v>
      </c>
    </row>
    <row r="17" spans="1:22" ht="16.5" customHeight="1">
      <c r="A17" s="161" t="s">
        <v>104</v>
      </c>
      <c r="B17" s="157" t="s">
        <v>96</v>
      </c>
      <c r="C17" s="157" t="s">
        <v>97</v>
      </c>
      <c r="D17" s="91"/>
      <c r="E17" s="162" t="s">
        <v>105</v>
      </c>
      <c r="F17" s="157" t="s">
        <v>96</v>
      </c>
      <c r="G17" s="157" t="s">
        <v>97</v>
      </c>
      <c r="H17" s="193"/>
      <c r="I17" s="162" t="s">
        <v>106</v>
      </c>
      <c r="J17" s="157" t="s">
        <v>96</v>
      </c>
      <c r="K17" s="167" t="s">
        <v>97</v>
      </c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spans="1:22" ht="18" customHeight="1">
      <c r="A18" s="273" t="s">
        <v>107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5"/>
    </row>
    <row r="19" spans="1:22" ht="18" customHeight="1">
      <c r="A19" s="269" t="s">
        <v>108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1"/>
    </row>
    <row r="20" spans="1:22" ht="16.5" customHeight="1">
      <c r="A20" s="276" t="s">
        <v>109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22" ht="21.75" customHeight="1">
      <c r="A21" s="194" t="s">
        <v>110</v>
      </c>
      <c r="B21" s="41">
        <v>120</v>
      </c>
      <c r="C21" s="41">
        <v>130</v>
      </c>
      <c r="D21" s="41">
        <v>140</v>
      </c>
      <c r="E21" s="41">
        <v>150</v>
      </c>
      <c r="F21" s="41">
        <v>160</v>
      </c>
      <c r="G21" s="41">
        <v>165</v>
      </c>
      <c r="H21" s="162"/>
      <c r="I21" s="162"/>
      <c r="J21" s="162"/>
      <c r="K21" s="113" t="s">
        <v>111</v>
      </c>
    </row>
    <row r="22" spans="1:22" ht="23.1" customHeight="1">
      <c r="A22" s="73" t="s">
        <v>112</v>
      </c>
      <c r="B22" s="195" t="s">
        <v>96</v>
      </c>
      <c r="C22" s="195" t="s">
        <v>96</v>
      </c>
      <c r="D22" s="195" t="s">
        <v>96</v>
      </c>
      <c r="E22" s="195" t="s">
        <v>96</v>
      </c>
      <c r="F22" s="195" t="s">
        <v>96</v>
      </c>
      <c r="G22" s="195" t="s">
        <v>96</v>
      </c>
      <c r="H22" s="196"/>
      <c r="I22" s="197"/>
      <c r="J22" s="197"/>
      <c r="K22" s="207"/>
    </row>
    <row r="23" spans="1:22" ht="23.1" customHeight="1">
      <c r="A23" s="73" t="s">
        <v>113</v>
      </c>
      <c r="B23" s="195" t="s">
        <v>96</v>
      </c>
      <c r="C23" s="195" t="s">
        <v>96</v>
      </c>
      <c r="D23" s="195" t="s">
        <v>96</v>
      </c>
      <c r="E23" s="195" t="s">
        <v>96</v>
      </c>
      <c r="F23" s="195" t="s">
        <v>96</v>
      </c>
      <c r="G23" s="195" t="s">
        <v>96</v>
      </c>
      <c r="H23" s="196"/>
      <c r="I23" s="197"/>
      <c r="J23" s="197"/>
      <c r="K23" s="207"/>
    </row>
    <row r="24" spans="1:22" ht="23.1" customHeight="1">
      <c r="A24" s="73"/>
      <c r="B24" s="195"/>
      <c r="C24" s="195"/>
      <c r="D24" s="195"/>
      <c r="E24" s="195"/>
      <c r="F24" s="195"/>
      <c r="G24" s="195"/>
      <c r="H24" s="196"/>
      <c r="I24" s="197"/>
      <c r="J24" s="197"/>
      <c r="K24" s="207"/>
    </row>
    <row r="25" spans="1:22" ht="23.1" customHeight="1">
      <c r="A25" s="73"/>
      <c r="B25" s="91"/>
      <c r="C25" s="91"/>
      <c r="D25" s="91"/>
      <c r="E25" s="91"/>
      <c r="F25" s="91"/>
      <c r="G25" s="91"/>
      <c r="H25" s="196"/>
      <c r="I25" s="197"/>
      <c r="J25" s="197"/>
      <c r="K25" s="207"/>
    </row>
    <row r="26" spans="1:22" ht="23.1" customHeight="1">
      <c r="A26" s="73"/>
      <c r="B26" s="91"/>
      <c r="C26" s="91"/>
      <c r="D26" s="91"/>
      <c r="E26" s="91"/>
      <c r="F26" s="91"/>
      <c r="G26" s="91"/>
      <c r="H26" s="196"/>
      <c r="I26" s="197"/>
      <c r="J26" s="197"/>
      <c r="K26" s="207"/>
    </row>
    <row r="27" spans="1:22" ht="23.1" customHeight="1">
      <c r="A27" s="73"/>
      <c r="B27" s="197"/>
      <c r="C27" s="197"/>
      <c r="D27" s="197"/>
      <c r="E27" s="197"/>
      <c r="F27" s="197"/>
      <c r="G27" s="197"/>
      <c r="H27" s="196"/>
      <c r="I27" s="197"/>
      <c r="J27" s="197"/>
      <c r="K27" s="111"/>
    </row>
    <row r="28" spans="1:22" ht="23.1" customHeight="1">
      <c r="A28" s="73"/>
      <c r="B28" s="197"/>
      <c r="C28" s="197"/>
      <c r="D28" s="197"/>
      <c r="E28" s="197"/>
      <c r="F28" s="197"/>
      <c r="G28" s="197"/>
      <c r="H28" s="196"/>
      <c r="I28" s="197"/>
      <c r="J28" s="197"/>
      <c r="K28" s="111"/>
    </row>
    <row r="29" spans="1:22" ht="18" customHeight="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22" ht="18.75" customHeight="1">
      <c r="A30" s="282" t="s">
        <v>115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22" ht="18.75" customHeight="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287"/>
    </row>
    <row r="32" spans="1:22" ht="18" customHeight="1">
      <c r="A32" s="279" t="s">
        <v>116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4.25">
      <c r="A33" s="288" t="s">
        <v>117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14.25">
      <c r="A34" s="291" t="s">
        <v>118</v>
      </c>
      <c r="B34" s="292"/>
      <c r="C34" s="157" t="s">
        <v>65</v>
      </c>
      <c r="D34" s="157" t="s">
        <v>66</v>
      </c>
      <c r="E34" s="293" t="s">
        <v>119</v>
      </c>
      <c r="F34" s="294"/>
      <c r="G34" s="294"/>
      <c r="H34" s="294"/>
      <c r="I34" s="294"/>
      <c r="J34" s="294"/>
      <c r="K34" s="295"/>
    </row>
    <row r="35" spans="1:11" ht="14.25">
      <c r="A35" s="296" t="s">
        <v>120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spans="1:11" ht="21" customHeight="1">
      <c r="A36" s="297" t="s">
        <v>371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9"/>
    </row>
    <row r="37" spans="1:11" ht="21" customHeight="1">
      <c r="A37" s="300" t="s">
        <v>121</v>
      </c>
      <c r="B37" s="301"/>
      <c r="C37" s="301"/>
      <c r="D37" s="301"/>
      <c r="E37" s="301"/>
      <c r="F37" s="301"/>
      <c r="G37" s="301"/>
      <c r="H37" s="301"/>
      <c r="I37" s="301"/>
      <c r="J37" s="301"/>
      <c r="K37" s="261"/>
    </row>
    <row r="38" spans="1:11" ht="21" customHeight="1">
      <c r="A38" s="300" t="s">
        <v>372</v>
      </c>
      <c r="B38" s="301"/>
      <c r="C38" s="301"/>
      <c r="D38" s="301"/>
      <c r="E38" s="301"/>
      <c r="F38" s="301"/>
      <c r="G38" s="301"/>
      <c r="H38" s="301"/>
      <c r="I38" s="301"/>
      <c r="J38" s="301"/>
      <c r="K38" s="261"/>
    </row>
    <row r="39" spans="1:11" ht="21" customHeight="1">
      <c r="A39" s="300" t="s">
        <v>373</v>
      </c>
      <c r="B39" s="301"/>
      <c r="C39" s="301"/>
      <c r="D39" s="301"/>
      <c r="E39" s="301"/>
      <c r="F39" s="301"/>
      <c r="G39" s="301"/>
      <c r="H39" s="301"/>
      <c r="I39" s="301"/>
      <c r="J39" s="301"/>
      <c r="K39" s="261"/>
    </row>
    <row r="40" spans="1:11" ht="21" customHeight="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261"/>
    </row>
    <row r="41" spans="1:11" ht="21" customHeight="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261"/>
    </row>
    <row r="42" spans="1:11" ht="21" customHeight="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261"/>
    </row>
    <row r="43" spans="1:11" ht="14.25">
      <c r="A43" s="302" t="s">
        <v>122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4.25">
      <c r="A44" s="269" t="s">
        <v>123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1"/>
    </row>
    <row r="45" spans="1:11" ht="14.25">
      <c r="A45" s="189" t="s">
        <v>124</v>
      </c>
      <c r="B45" s="186" t="s">
        <v>96</v>
      </c>
      <c r="C45" s="186" t="s">
        <v>97</v>
      </c>
      <c r="D45" s="186" t="s">
        <v>89</v>
      </c>
      <c r="E45" s="191" t="s">
        <v>125</v>
      </c>
      <c r="F45" s="186" t="s">
        <v>96</v>
      </c>
      <c r="G45" s="186" t="s">
        <v>97</v>
      </c>
      <c r="H45" s="186" t="s">
        <v>89</v>
      </c>
      <c r="I45" s="191" t="s">
        <v>126</v>
      </c>
      <c r="J45" s="186" t="s">
        <v>96</v>
      </c>
      <c r="K45" s="204" t="s">
        <v>97</v>
      </c>
    </row>
    <row r="46" spans="1:11" ht="14.25">
      <c r="A46" s="161" t="s">
        <v>88</v>
      </c>
      <c r="B46" s="157" t="s">
        <v>96</v>
      </c>
      <c r="C46" s="157" t="s">
        <v>97</v>
      </c>
      <c r="D46" s="157" t="s">
        <v>89</v>
      </c>
      <c r="E46" s="162" t="s">
        <v>95</v>
      </c>
      <c r="F46" s="157" t="s">
        <v>96</v>
      </c>
      <c r="G46" s="157" t="s">
        <v>97</v>
      </c>
      <c r="H46" s="157" t="s">
        <v>89</v>
      </c>
      <c r="I46" s="162" t="s">
        <v>106</v>
      </c>
      <c r="J46" s="157" t="s">
        <v>96</v>
      </c>
      <c r="K46" s="167" t="s">
        <v>97</v>
      </c>
    </row>
    <row r="47" spans="1:11" ht="14.25">
      <c r="A47" s="264" t="s">
        <v>99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72"/>
    </row>
    <row r="48" spans="1:11" ht="14.25">
      <c r="A48" s="296" t="s">
        <v>127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</row>
    <row r="49" spans="1:11" ht="14.25">
      <c r="A49" s="297"/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4.25">
      <c r="A50" s="198" t="s">
        <v>128</v>
      </c>
      <c r="B50" s="305" t="s">
        <v>129</v>
      </c>
      <c r="C50" s="305"/>
      <c r="D50" s="199" t="s">
        <v>130</v>
      </c>
      <c r="E50" s="200" t="s">
        <v>131</v>
      </c>
      <c r="F50" s="201" t="s">
        <v>132</v>
      </c>
      <c r="G50" s="202">
        <v>44925</v>
      </c>
      <c r="H50" s="306" t="s">
        <v>133</v>
      </c>
      <c r="I50" s="307"/>
      <c r="J50" s="308" t="s">
        <v>134</v>
      </c>
      <c r="K50" s="309"/>
    </row>
    <row r="51" spans="1:11" ht="14.25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spans="1:11" ht="14.25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12"/>
    </row>
    <row r="53" spans="1:11" ht="14.25">
      <c r="A53" s="198" t="s">
        <v>128</v>
      </c>
      <c r="B53" s="305" t="s">
        <v>129</v>
      </c>
      <c r="C53" s="305"/>
      <c r="D53" s="199" t="s">
        <v>130</v>
      </c>
      <c r="E53" s="203" t="s">
        <v>131</v>
      </c>
      <c r="F53" s="201" t="s">
        <v>135</v>
      </c>
      <c r="G53" s="202"/>
      <c r="H53" s="306" t="s">
        <v>133</v>
      </c>
      <c r="I53" s="307"/>
      <c r="J53" s="308" t="s">
        <v>134</v>
      </c>
      <c r="K53" s="30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P10" sqref="P10"/>
    </sheetView>
  </sheetViews>
  <sheetFormatPr defaultColWidth="9" defaultRowHeight="14.25"/>
  <cols>
    <col min="1" max="1" width="16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8.75" style="35" customWidth="1"/>
    <col min="10" max="10" width="13" style="35" customWidth="1"/>
    <col min="11" max="14" width="8.75" style="35" customWidth="1"/>
    <col min="15" max="15" width="8.75" style="37" customWidth="1"/>
    <col min="16" max="253" width="9" style="35"/>
    <col min="254" max="16384" width="9" style="18"/>
  </cols>
  <sheetData>
    <row r="1" spans="1:256" s="35" customFormat="1" ht="29.1" customHeight="1">
      <c r="A1" s="313" t="s">
        <v>136</v>
      </c>
      <c r="B1" s="314"/>
      <c r="C1" s="315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69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5" customFormat="1" ht="20.100000000000001" customHeight="1">
      <c r="A2" s="38" t="s">
        <v>61</v>
      </c>
      <c r="B2" s="316" t="s">
        <v>62</v>
      </c>
      <c r="C2" s="317"/>
      <c r="D2" s="39" t="s">
        <v>67</v>
      </c>
      <c r="E2" s="454" t="s">
        <v>366</v>
      </c>
      <c r="F2" s="318"/>
      <c r="G2" s="318"/>
      <c r="H2" s="322"/>
      <c r="I2" s="70" t="s">
        <v>56</v>
      </c>
      <c r="J2" s="319" t="s">
        <v>57</v>
      </c>
      <c r="K2" s="319"/>
      <c r="L2" s="319"/>
      <c r="M2" s="319"/>
      <c r="N2" s="320"/>
      <c r="O2" s="7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5" customFormat="1" ht="16.5">
      <c r="A3" s="170" t="s">
        <v>137</v>
      </c>
      <c r="B3" s="171"/>
      <c r="C3" s="172"/>
      <c r="D3" s="321" t="s">
        <v>138</v>
      </c>
      <c r="E3" s="321"/>
      <c r="F3" s="321"/>
      <c r="G3" s="171" t="s">
        <v>139</v>
      </c>
      <c r="H3" s="323"/>
      <c r="I3" s="171"/>
      <c r="J3" s="172"/>
      <c r="K3" s="321" t="s">
        <v>367</v>
      </c>
      <c r="L3" s="321"/>
      <c r="M3" s="321"/>
      <c r="N3" s="171"/>
      <c r="O3" s="7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5" customFormat="1" ht="16.5">
      <c r="A4" s="170" t="s">
        <v>140</v>
      </c>
      <c r="B4" s="41" t="s">
        <v>141</v>
      </c>
      <c r="C4" s="41" t="s">
        <v>142</v>
      </c>
      <c r="D4" s="41" t="s">
        <v>143</v>
      </c>
      <c r="E4" s="41" t="s">
        <v>144</v>
      </c>
      <c r="F4" s="41" t="s">
        <v>145</v>
      </c>
      <c r="G4" s="41" t="s">
        <v>146</v>
      </c>
      <c r="H4" s="323"/>
      <c r="I4" s="41"/>
      <c r="J4" s="41"/>
      <c r="K4" s="41"/>
      <c r="L4" s="41" t="s">
        <v>147</v>
      </c>
      <c r="M4" s="41" t="s">
        <v>148</v>
      </c>
      <c r="N4" s="41"/>
      <c r="O4" s="7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5" customFormat="1" ht="16.5">
      <c r="A5" s="170" t="s">
        <v>149</v>
      </c>
      <c r="B5" s="126">
        <v>44</v>
      </c>
      <c r="C5" s="126">
        <v>48</v>
      </c>
      <c r="D5" s="126">
        <v>52</v>
      </c>
      <c r="E5" s="126">
        <v>56</v>
      </c>
      <c r="F5" s="126">
        <v>60</v>
      </c>
      <c r="G5" s="126">
        <v>62</v>
      </c>
      <c r="H5" s="324"/>
      <c r="I5" s="176"/>
      <c r="J5" s="177"/>
      <c r="K5" s="178"/>
      <c r="L5" s="178" t="s">
        <v>150</v>
      </c>
      <c r="M5" s="178" t="s">
        <v>150</v>
      </c>
      <c r="N5" s="178"/>
      <c r="O5" s="179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5" customFormat="1" ht="20.100000000000001" customHeight="1">
      <c r="A6" s="170" t="s">
        <v>151</v>
      </c>
      <c r="B6" s="126">
        <v>68</v>
      </c>
      <c r="C6" s="126">
        <v>72</v>
      </c>
      <c r="D6" s="126">
        <v>76</v>
      </c>
      <c r="E6" s="126">
        <v>82</v>
      </c>
      <c r="F6" s="126">
        <v>88</v>
      </c>
      <c r="G6" s="126">
        <v>92</v>
      </c>
      <c r="H6" s="324"/>
      <c r="I6" s="139"/>
      <c r="J6" s="139"/>
      <c r="K6" s="180"/>
      <c r="L6" s="139" t="s">
        <v>152</v>
      </c>
      <c r="M6" s="139" t="s">
        <v>150</v>
      </c>
      <c r="N6" s="139"/>
      <c r="O6" s="7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5" customFormat="1" ht="20.100000000000001" customHeight="1">
      <c r="A7" s="455" t="s">
        <v>369</v>
      </c>
      <c r="B7" s="126">
        <v>124</v>
      </c>
      <c r="C7" s="126">
        <v>128</v>
      </c>
      <c r="D7" s="126">
        <v>132</v>
      </c>
      <c r="E7" s="126">
        <v>138</v>
      </c>
      <c r="F7" s="126">
        <v>144</v>
      </c>
      <c r="G7" s="126">
        <v>148</v>
      </c>
      <c r="H7" s="324"/>
      <c r="I7" s="75"/>
      <c r="J7" s="75"/>
      <c r="K7" s="75"/>
      <c r="L7" s="75" t="s">
        <v>154</v>
      </c>
      <c r="M7" s="75" t="s">
        <v>150</v>
      </c>
      <c r="N7" s="75"/>
      <c r="O7" s="7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5" customFormat="1" ht="20.100000000000001" customHeight="1">
      <c r="A8" s="173" t="s">
        <v>159</v>
      </c>
      <c r="B8" s="131">
        <v>43</v>
      </c>
      <c r="C8" s="131">
        <v>47</v>
      </c>
      <c r="D8" s="131">
        <v>50</v>
      </c>
      <c r="E8" s="131">
        <v>53</v>
      </c>
      <c r="F8" s="131">
        <v>56</v>
      </c>
      <c r="G8" s="131">
        <v>59</v>
      </c>
      <c r="H8" s="324"/>
      <c r="I8" s="75"/>
      <c r="J8" s="75"/>
      <c r="K8" s="75"/>
      <c r="L8" s="75" t="s">
        <v>160</v>
      </c>
      <c r="M8" s="75" t="s">
        <v>150</v>
      </c>
      <c r="N8" s="75"/>
      <c r="O8" s="7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5" customFormat="1" ht="20.100000000000001" customHeight="1">
      <c r="A9" s="174" t="s">
        <v>161</v>
      </c>
      <c r="B9" s="133">
        <v>7</v>
      </c>
      <c r="C9" s="133">
        <v>7.5</v>
      </c>
      <c r="D9" s="133">
        <v>8</v>
      </c>
      <c r="E9" s="133">
        <v>8.5</v>
      </c>
      <c r="F9" s="133">
        <v>9</v>
      </c>
      <c r="G9" s="133">
        <v>9.3000000000000007</v>
      </c>
      <c r="H9" s="324"/>
      <c r="I9" s="75"/>
      <c r="J9" s="75"/>
      <c r="K9" s="75"/>
      <c r="L9" s="75" t="s">
        <v>150</v>
      </c>
      <c r="M9" s="75" t="s">
        <v>370</v>
      </c>
      <c r="N9" s="75"/>
      <c r="O9" s="7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5" customFormat="1" ht="20.100000000000001" customHeight="1">
      <c r="A10" s="134" t="s">
        <v>162</v>
      </c>
      <c r="B10" s="135">
        <v>11.2</v>
      </c>
      <c r="C10" s="135">
        <v>12.4</v>
      </c>
      <c r="D10" s="136">
        <v>13.6</v>
      </c>
      <c r="E10" s="135">
        <v>14.8</v>
      </c>
      <c r="F10" s="135">
        <v>16</v>
      </c>
      <c r="G10" s="135">
        <v>16.8</v>
      </c>
      <c r="H10" s="324"/>
      <c r="I10" s="75"/>
      <c r="J10" s="75"/>
      <c r="K10" s="75"/>
      <c r="L10" s="75" t="s">
        <v>163</v>
      </c>
      <c r="M10" s="75" t="s">
        <v>156</v>
      </c>
      <c r="N10" s="75"/>
      <c r="O10" s="7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5" customFormat="1" ht="20.100000000000001" customHeight="1">
      <c r="A11" s="134"/>
      <c r="B11" s="135"/>
      <c r="C11" s="135"/>
      <c r="D11" s="136"/>
      <c r="E11" s="135"/>
      <c r="F11" s="135"/>
      <c r="G11" s="135"/>
      <c r="H11" s="324"/>
      <c r="I11" s="75"/>
      <c r="J11" s="75"/>
      <c r="K11" s="75"/>
      <c r="L11" s="75"/>
      <c r="M11" s="75" t="s">
        <v>368</v>
      </c>
      <c r="N11" s="75"/>
      <c r="O11" s="7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5" customFormat="1" ht="20.100000000000001" customHeight="1">
      <c r="A12" s="134"/>
      <c r="B12" s="135"/>
      <c r="C12" s="135"/>
      <c r="D12" s="136"/>
      <c r="E12" s="135"/>
      <c r="F12" s="135"/>
      <c r="G12" s="135"/>
      <c r="H12" s="324"/>
      <c r="I12" s="75"/>
      <c r="J12" s="75"/>
      <c r="K12" s="75"/>
      <c r="L12" s="75"/>
      <c r="M12" s="75"/>
      <c r="N12" s="75"/>
      <c r="O12" s="7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5" customFormat="1" ht="20.100000000000001" customHeight="1">
      <c r="A13" s="57"/>
      <c r="B13" s="58"/>
      <c r="C13" s="58"/>
      <c r="D13" s="58"/>
      <c r="E13" s="58"/>
      <c r="F13" s="58"/>
      <c r="G13" s="58"/>
      <c r="H13" s="324"/>
      <c r="I13" s="75"/>
      <c r="J13" s="75"/>
      <c r="K13" s="75"/>
      <c r="L13" s="75"/>
      <c r="M13" s="75"/>
      <c r="N13" s="75"/>
      <c r="O13" s="7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5" customFormat="1" ht="20.100000000000001" customHeight="1">
      <c r="A14" s="59"/>
      <c r="B14" s="60"/>
      <c r="C14" s="60"/>
      <c r="D14" s="60"/>
      <c r="E14" s="60"/>
      <c r="F14" s="60"/>
      <c r="G14" s="60"/>
      <c r="H14" s="324"/>
      <c r="I14" s="75"/>
      <c r="J14" s="75"/>
      <c r="K14" s="75"/>
      <c r="L14" s="75"/>
      <c r="M14" s="75"/>
      <c r="N14" s="75"/>
      <c r="O14" s="7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5" customFormat="1" ht="20.100000000000001" customHeight="1">
      <c r="A15" s="175"/>
      <c r="B15" s="62"/>
      <c r="C15" s="62"/>
      <c r="D15" s="63"/>
      <c r="E15" s="62"/>
      <c r="F15" s="62"/>
      <c r="G15" s="62"/>
      <c r="H15" s="325"/>
      <c r="I15" s="78"/>
      <c r="J15" s="78"/>
      <c r="K15" s="79"/>
      <c r="L15" s="78"/>
      <c r="M15" s="79"/>
      <c r="N15" s="79"/>
      <c r="O15" s="80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5" customFormat="1" ht="16.5">
      <c r="A16" s="64"/>
      <c r="B16" s="64"/>
      <c r="C16" s="64"/>
      <c r="D16" s="65"/>
      <c r="E16" s="64"/>
      <c r="F16" s="64"/>
      <c r="G16" s="66"/>
      <c r="O16" s="69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5" customFormat="1">
      <c r="A17" s="67" t="s">
        <v>165</v>
      </c>
      <c r="B17" s="67"/>
      <c r="C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5" customFormat="1">
      <c r="C18" s="36"/>
      <c r="I18" s="82" t="s">
        <v>166</v>
      </c>
      <c r="J18" s="181">
        <v>44925</v>
      </c>
      <c r="K18" s="82" t="s">
        <v>167</v>
      </c>
      <c r="L18" s="82" t="s">
        <v>131</v>
      </c>
      <c r="M18" s="82" t="s">
        <v>168</v>
      </c>
      <c r="N18" s="35" t="s">
        <v>134</v>
      </c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</sheetData>
  <mergeCells count="7">
    <mergeCell ref="A1:N1"/>
    <mergeCell ref="B2:C2"/>
    <mergeCell ref="E2:G2"/>
    <mergeCell ref="J2:N2"/>
    <mergeCell ref="D3:F3"/>
    <mergeCell ref="K3:M3"/>
    <mergeCell ref="H2:H15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4" sqref="A14:D14"/>
    </sheetView>
  </sheetViews>
  <sheetFormatPr defaultColWidth="10" defaultRowHeight="16.5" customHeight="1"/>
  <cols>
    <col min="1" max="1" width="10.875" style="85" customWidth="1"/>
    <col min="2" max="16384" width="10" style="85"/>
  </cols>
  <sheetData>
    <row r="1" spans="1:11" ht="22.5" customHeight="1">
      <c r="A1" s="326" t="s">
        <v>169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>
      <c r="A2" s="143" t="s">
        <v>53</v>
      </c>
      <c r="B2" s="244"/>
      <c r="C2" s="244"/>
      <c r="D2" s="245" t="s">
        <v>55</v>
      </c>
      <c r="E2" s="245"/>
      <c r="F2" s="244"/>
      <c r="G2" s="244"/>
      <c r="H2" s="144" t="s">
        <v>56</v>
      </c>
      <c r="I2" s="246"/>
      <c r="J2" s="246"/>
      <c r="K2" s="247"/>
    </row>
    <row r="3" spans="1:11" ht="16.5" customHeight="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6.5" customHeight="1">
      <c r="A4" s="147" t="s">
        <v>61</v>
      </c>
      <c r="B4" s="327"/>
      <c r="C4" s="328"/>
      <c r="D4" s="256" t="s">
        <v>63</v>
      </c>
      <c r="E4" s="257"/>
      <c r="F4" s="258"/>
      <c r="G4" s="259"/>
      <c r="H4" s="256" t="s">
        <v>170</v>
      </c>
      <c r="I4" s="257"/>
      <c r="J4" s="157" t="s">
        <v>65</v>
      </c>
      <c r="K4" s="167" t="s">
        <v>66</v>
      </c>
    </row>
    <row r="5" spans="1:11" ht="16.5" customHeight="1">
      <c r="A5" s="149" t="s">
        <v>67</v>
      </c>
      <c r="B5" s="329"/>
      <c r="C5" s="330"/>
      <c r="D5" s="256" t="s">
        <v>171</v>
      </c>
      <c r="E5" s="257"/>
      <c r="F5" s="327"/>
      <c r="G5" s="328"/>
      <c r="H5" s="256" t="s">
        <v>172</v>
      </c>
      <c r="I5" s="257"/>
      <c r="J5" s="157" t="s">
        <v>65</v>
      </c>
      <c r="K5" s="167" t="s">
        <v>66</v>
      </c>
    </row>
    <row r="6" spans="1:11" ht="16.5" customHeight="1">
      <c r="A6" s="147" t="s">
        <v>71</v>
      </c>
      <c r="B6" s="331"/>
      <c r="C6" s="330"/>
      <c r="D6" s="256" t="s">
        <v>173</v>
      </c>
      <c r="E6" s="257"/>
      <c r="F6" s="327"/>
      <c r="G6" s="328"/>
      <c r="H6" s="256" t="s">
        <v>174</v>
      </c>
      <c r="I6" s="257"/>
      <c r="J6" s="257"/>
      <c r="K6" s="332"/>
    </row>
    <row r="7" spans="1:11" ht="16.5" customHeight="1">
      <c r="A7" s="147" t="s">
        <v>76</v>
      </c>
      <c r="B7" s="327"/>
      <c r="C7" s="328"/>
      <c r="D7" s="147" t="s">
        <v>175</v>
      </c>
      <c r="E7" s="148"/>
      <c r="F7" s="327"/>
      <c r="G7" s="328"/>
      <c r="H7" s="333"/>
      <c r="I7" s="254"/>
      <c r="J7" s="254"/>
      <c r="K7" s="255"/>
    </row>
    <row r="8" spans="1:11" ht="16.5" customHeight="1">
      <c r="A8" s="150" t="s">
        <v>79</v>
      </c>
      <c r="B8" s="262"/>
      <c r="C8" s="263"/>
      <c r="D8" s="264" t="s">
        <v>81</v>
      </c>
      <c r="E8" s="265"/>
      <c r="F8" s="334"/>
      <c r="G8" s="335"/>
      <c r="H8" s="264"/>
      <c r="I8" s="265"/>
      <c r="J8" s="265"/>
      <c r="K8" s="272"/>
    </row>
    <row r="9" spans="1:11" ht="16.5" customHeight="1">
      <c r="A9" s="336" t="s">
        <v>176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</row>
    <row r="10" spans="1:11" ht="16.5" customHeight="1">
      <c r="A10" s="151" t="s">
        <v>85</v>
      </c>
      <c r="B10" s="152" t="s">
        <v>86</v>
      </c>
      <c r="C10" s="153" t="s">
        <v>87</v>
      </c>
      <c r="D10" s="154"/>
      <c r="E10" s="155" t="s">
        <v>90</v>
      </c>
      <c r="F10" s="152" t="s">
        <v>86</v>
      </c>
      <c r="G10" s="153" t="s">
        <v>87</v>
      </c>
      <c r="H10" s="152"/>
      <c r="I10" s="155" t="s">
        <v>88</v>
      </c>
      <c r="J10" s="152" t="s">
        <v>86</v>
      </c>
      <c r="K10" s="168" t="s">
        <v>87</v>
      </c>
    </row>
    <row r="11" spans="1:11" ht="16.5" customHeight="1">
      <c r="A11" s="149" t="s">
        <v>91</v>
      </c>
      <c r="B11" s="156" t="s">
        <v>86</v>
      </c>
      <c r="C11" s="157" t="s">
        <v>87</v>
      </c>
      <c r="D11" s="158"/>
      <c r="E11" s="159" t="s">
        <v>93</v>
      </c>
      <c r="F11" s="156" t="s">
        <v>86</v>
      </c>
      <c r="G11" s="157" t="s">
        <v>87</v>
      </c>
      <c r="H11" s="156"/>
      <c r="I11" s="159" t="s">
        <v>98</v>
      </c>
      <c r="J11" s="156" t="s">
        <v>86</v>
      </c>
      <c r="K11" s="167" t="s">
        <v>87</v>
      </c>
    </row>
    <row r="12" spans="1:11" ht="16.5" customHeight="1">
      <c r="A12" s="264" t="s">
        <v>119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72"/>
    </row>
    <row r="13" spans="1:11" ht="16.5" customHeight="1">
      <c r="A13" s="337" t="s">
        <v>177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spans="1:11" ht="16.5" customHeight="1">
      <c r="A14" s="338"/>
      <c r="B14" s="339"/>
      <c r="C14" s="339"/>
      <c r="D14" s="339"/>
      <c r="E14" s="339"/>
      <c r="F14" s="339"/>
      <c r="G14" s="339"/>
      <c r="H14" s="339"/>
      <c r="I14" s="340"/>
      <c r="J14" s="340"/>
      <c r="K14" s="341"/>
    </row>
    <row r="15" spans="1:11" ht="16.5" customHeight="1">
      <c r="A15" s="342"/>
      <c r="B15" s="343"/>
      <c r="C15" s="343"/>
      <c r="D15" s="344"/>
      <c r="E15" s="345"/>
      <c r="F15" s="343"/>
      <c r="G15" s="343"/>
      <c r="H15" s="344"/>
      <c r="I15" s="346"/>
      <c r="J15" s="347"/>
      <c r="K15" s="348"/>
    </row>
    <row r="16" spans="1:11" ht="16.5" customHeight="1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6.5" customHeight="1">
      <c r="A17" s="337" t="s">
        <v>178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spans="1:11" ht="16.5" customHeight="1">
      <c r="A18" s="338" t="s">
        <v>179</v>
      </c>
      <c r="B18" s="339"/>
      <c r="C18" s="339"/>
      <c r="D18" s="339"/>
      <c r="E18" s="339"/>
      <c r="F18" s="339"/>
      <c r="G18" s="339"/>
      <c r="H18" s="339"/>
      <c r="I18" s="340"/>
      <c r="J18" s="340"/>
      <c r="K18" s="341"/>
    </row>
    <row r="19" spans="1:11" ht="16.5" customHeight="1">
      <c r="A19" s="342"/>
      <c r="B19" s="343"/>
      <c r="C19" s="343"/>
      <c r="D19" s="344"/>
      <c r="E19" s="345"/>
      <c r="F19" s="343"/>
      <c r="G19" s="343"/>
      <c r="H19" s="344"/>
      <c r="I19" s="346"/>
      <c r="J19" s="347"/>
      <c r="K19" s="348"/>
    </row>
    <row r="20" spans="1:11" ht="16.5" customHeight="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ht="16.5" customHeight="1">
      <c r="A21" s="352" t="s">
        <v>116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</row>
    <row r="22" spans="1:11" ht="16.5" customHeight="1">
      <c r="A22" s="353" t="s">
        <v>117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1"/>
    </row>
    <row r="23" spans="1:11" ht="16.5" customHeight="1">
      <c r="A23" s="291" t="s">
        <v>118</v>
      </c>
      <c r="B23" s="292"/>
      <c r="C23" s="157" t="s">
        <v>65</v>
      </c>
      <c r="D23" s="157" t="s">
        <v>66</v>
      </c>
      <c r="E23" s="354"/>
      <c r="F23" s="354"/>
      <c r="G23" s="354"/>
      <c r="H23" s="354"/>
      <c r="I23" s="354"/>
      <c r="J23" s="354"/>
      <c r="K23" s="355"/>
    </row>
    <row r="24" spans="1:11" ht="16.5" customHeight="1">
      <c r="A24" s="256" t="s">
        <v>180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5"/>
    </row>
    <row r="25" spans="1:11" ht="16.5" customHeight="1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ht="16.5" customHeight="1">
      <c r="A26" s="336" t="s">
        <v>123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16.5" customHeight="1">
      <c r="A27" s="145" t="s">
        <v>124</v>
      </c>
      <c r="B27" s="153" t="s">
        <v>96</v>
      </c>
      <c r="C27" s="153" t="s">
        <v>97</v>
      </c>
      <c r="D27" s="153" t="s">
        <v>89</v>
      </c>
      <c r="E27" s="146" t="s">
        <v>125</v>
      </c>
      <c r="F27" s="153" t="s">
        <v>96</v>
      </c>
      <c r="G27" s="153" t="s">
        <v>97</v>
      </c>
      <c r="H27" s="153" t="s">
        <v>89</v>
      </c>
      <c r="I27" s="146" t="s">
        <v>126</v>
      </c>
      <c r="J27" s="153" t="s">
        <v>96</v>
      </c>
      <c r="K27" s="168" t="s">
        <v>97</v>
      </c>
    </row>
    <row r="28" spans="1:11" ht="16.5" customHeight="1">
      <c r="A28" s="161" t="s">
        <v>88</v>
      </c>
      <c r="B28" s="157" t="s">
        <v>96</v>
      </c>
      <c r="C28" s="157" t="s">
        <v>97</v>
      </c>
      <c r="D28" s="157" t="s">
        <v>89</v>
      </c>
      <c r="E28" s="162" t="s">
        <v>95</v>
      </c>
      <c r="F28" s="157" t="s">
        <v>96</v>
      </c>
      <c r="G28" s="157" t="s">
        <v>97</v>
      </c>
      <c r="H28" s="157" t="s">
        <v>89</v>
      </c>
      <c r="I28" s="162" t="s">
        <v>106</v>
      </c>
      <c r="J28" s="157" t="s">
        <v>96</v>
      </c>
      <c r="K28" s="167" t="s">
        <v>97</v>
      </c>
    </row>
    <row r="29" spans="1:11" ht="16.5" customHeight="1">
      <c r="A29" s="256" t="s">
        <v>99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59"/>
    </row>
    <row r="30" spans="1:11" ht="16.5" customHeight="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 ht="16.5" customHeight="1">
      <c r="A31" s="336" t="s">
        <v>181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</row>
    <row r="32" spans="1:11" ht="21" customHeight="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1" customHeight="1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261"/>
    </row>
    <row r="34" spans="1:11" ht="21" customHeight="1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261"/>
    </row>
    <row r="35" spans="1:11" ht="21" customHeight="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261"/>
    </row>
    <row r="36" spans="1:11" ht="21" customHeight="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261"/>
    </row>
    <row r="37" spans="1:11" ht="21" customHeight="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261"/>
    </row>
    <row r="38" spans="1:11" ht="21" customHeight="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261"/>
    </row>
    <row r="39" spans="1:11" ht="21" customHeight="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261"/>
    </row>
    <row r="40" spans="1:11" ht="21" customHeight="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261"/>
    </row>
    <row r="41" spans="1:11" ht="21" customHeight="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261"/>
    </row>
    <row r="42" spans="1:11" ht="21" customHeight="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261"/>
    </row>
    <row r="43" spans="1:11" ht="17.25" customHeight="1">
      <c r="A43" s="302" t="s">
        <v>122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6.5" customHeight="1">
      <c r="A44" s="336" t="s">
        <v>182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</row>
    <row r="45" spans="1:11" ht="18" customHeight="1">
      <c r="A45" s="363" t="s">
        <v>119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5"/>
    </row>
    <row r="46" spans="1:11" ht="18" customHeight="1">
      <c r="A46" s="363"/>
      <c r="B46" s="364"/>
      <c r="C46" s="364"/>
      <c r="D46" s="364"/>
      <c r="E46" s="364"/>
      <c r="F46" s="364"/>
      <c r="G46" s="364"/>
      <c r="H46" s="364"/>
      <c r="I46" s="364"/>
      <c r="J46" s="364"/>
      <c r="K46" s="365"/>
    </row>
    <row r="47" spans="1:11" ht="18" customHeight="1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8"/>
    </row>
    <row r="48" spans="1:11" ht="21" customHeight="1">
      <c r="A48" s="163" t="s">
        <v>128</v>
      </c>
      <c r="B48" s="366" t="s">
        <v>129</v>
      </c>
      <c r="C48" s="366"/>
      <c r="D48" s="164" t="s">
        <v>130</v>
      </c>
      <c r="E48" s="165" t="s">
        <v>131</v>
      </c>
      <c r="F48" s="164" t="s">
        <v>132</v>
      </c>
      <c r="G48" s="166"/>
      <c r="H48" s="367" t="s">
        <v>133</v>
      </c>
      <c r="I48" s="367"/>
      <c r="J48" s="366" t="s">
        <v>134</v>
      </c>
      <c r="K48" s="368"/>
    </row>
    <row r="49" spans="1:11" ht="16.5" customHeight="1">
      <c r="A49" s="269" t="s">
        <v>183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6.5" customHeight="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371"/>
    </row>
    <row r="51" spans="1:11" ht="16.5" customHeight="1">
      <c r="A51" s="372"/>
      <c r="B51" s="373"/>
      <c r="C51" s="373"/>
      <c r="D51" s="373"/>
      <c r="E51" s="373"/>
      <c r="F51" s="373"/>
      <c r="G51" s="373"/>
      <c r="H51" s="373"/>
      <c r="I51" s="373"/>
      <c r="J51" s="373"/>
      <c r="K51" s="374"/>
    </row>
    <row r="52" spans="1:11" ht="21" customHeight="1">
      <c r="A52" s="163" t="s">
        <v>128</v>
      </c>
      <c r="B52" s="366" t="s">
        <v>129</v>
      </c>
      <c r="C52" s="366"/>
      <c r="D52" s="164" t="s">
        <v>130</v>
      </c>
      <c r="E52" s="164" t="s">
        <v>131</v>
      </c>
      <c r="F52" s="164" t="s">
        <v>132</v>
      </c>
      <c r="G52" s="164"/>
      <c r="H52" s="367" t="s">
        <v>133</v>
      </c>
      <c r="I52" s="367"/>
      <c r="J52" s="375" t="s">
        <v>134</v>
      </c>
      <c r="K52" s="37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topLeftCell="A2" workbookViewId="0">
      <selection activeCell="G24" sqref="G24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13.875" style="35" customWidth="1"/>
    <col min="10" max="10" width="16.5" style="35" customWidth="1"/>
    <col min="11" max="11" width="15.75" style="35" customWidth="1"/>
    <col min="12" max="12" width="16.375" style="35" customWidth="1"/>
    <col min="13" max="13" width="15.25" style="35" customWidth="1"/>
    <col min="14" max="14" width="15.875" style="35" customWidth="1"/>
    <col min="15" max="15" width="17.375" style="37" customWidth="1"/>
    <col min="16" max="253" width="9" style="35"/>
    <col min="254" max="16384" width="9" style="18"/>
  </cols>
  <sheetData>
    <row r="1" spans="1:256" s="35" customFormat="1" ht="29.1" customHeight="1">
      <c r="A1" s="313" t="s">
        <v>136</v>
      </c>
      <c r="B1" s="314"/>
      <c r="C1" s="315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69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5" customFormat="1" ht="20.100000000000001" customHeight="1">
      <c r="A2" s="38" t="s">
        <v>61</v>
      </c>
      <c r="B2" s="316" t="s">
        <v>184</v>
      </c>
      <c r="C2" s="317"/>
      <c r="D2" s="39" t="s">
        <v>67</v>
      </c>
      <c r="E2" s="318" t="s">
        <v>185</v>
      </c>
      <c r="F2" s="318"/>
      <c r="G2" s="318"/>
      <c r="H2" s="322"/>
      <c r="I2" s="70" t="s">
        <v>56</v>
      </c>
      <c r="J2" s="319" t="s">
        <v>57</v>
      </c>
      <c r="K2" s="319"/>
      <c r="L2" s="319"/>
      <c r="M2" s="319"/>
      <c r="N2" s="320"/>
      <c r="O2" s="7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5" customFormat="1">
      <c r="A3" s="380" t="s">
        <v>186</v>
      </c>
      <c r="B3" s="377" t="s">
        <v>187</v>
      </c>
      <c r="C3" s="378"/>
      <c r="D3" s="377"/>
      <c r="E3" s="377"/>
      <c r="F3" s="377"/>
      <c r="G3" s="377"/>
      <c r="H3" s="323"/>
      <c r="I3" s="377"/>
      <c r="J3" s="377"/>
      <c r="K3" s="377"/>
      <c r="L3" s="377"/>
      <c r="M3" s="377"/>
      <c r="N3" s="379"/>
      <c r="O3" s="7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5" customFormat="1" ht="15">
      <c r="A4" s="380"/>
      <c r="B4" s="121"/>
      <c r="C4" s="121"/>
      <c r="D4" s="121"/>
      <c r="E4" s="121"/>
      <c r="F4" s="121"/>
      <c r="G4" s="122"/>
      <c r="H4" s="323"/>
      <c r="I4" s="121" t="s">
        <v>188</v>
      </c>
      <c r="J4" s="121" t="s">
        <v>189</v>
      </c>
      <c r="K4" s="121" t="s">
        <v>190</v>
      </c>
      <c r="L4" s="121" t="s">
        <v>191</v>
      </c>
      <c r="M4" s="121" t="s">
        <v>192</v>
      </c>
      <c r="N4" s="121" t="s">
        <v>193</v>
      </c>
      <c r="O4" s="7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5" customFormat="1" ht="20.100000000000001" customHeight="1">
      <c r="A5" s="380"/>
      <c r="B5" s="123"/>
      <c r="C5" s="123"/>
      <c r="D5" s="123"/>
      <c r="E5" s="123"/>
      <c r="F5" s="123"/>
      <c r="G5" s="124"/>
      <c r="H5" s="324"/>
      <c r="I5" s="137" t="s">
        <v>194</v>
      </c>
      <c r="J5" s="138" t="s">
        <v>195</v>
      </c>
      <c r="K5" s="138" t="s">
        <v>196</v>
      </c>
      <c r="L5" s="138" t="s">
        <v>196</v>
      </c>
      <c r="M5" s="138" t="s">
        <v>195</v>
      </c>
      <c r="N5" s="138" t="s">
        <v>195</v>
      </c>
      <c r="O5" s="138" t="s">
        <v>197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5" customFormat="1" ht="20.100000000000001" customHeight="1">
      <c r="A6" s="125" t="s">
        <v>140</v>
      </c>
      <c r="B6" s="41" t="s">
        <v>188</v>
      </c>
      <c r="C6" s="41" t="s">
        <v>189</v>
      </c>
      <c r="D6" s="41" t="s">
        <v>190</v>
      </c>
      <c r="E6" s="41" t="s">
        <v>191</v>
      </c>
      <c r="F6" s="41" t="s">
        <v>192</v>
      </c>
      <c r="G6" s="41" t="s">
        <v>193</v>
      </c>
      <c r="H6" s="324"/>
      <c r="I6" s="139" t="s">
        <v>198</v>
      </c>
      <c r="J6" s="139" t="s">
        <v>198</v>
      </c>
      <c r="K6" s="140" t="s">
        <v>199</v>
      </c>
      <c r="L6" s="139" t="s">
        <v>200</v>
      </c>
      <c r="M6" s="139" t="s">
        <v>200</v>
      </c>
      <c r="N6" s="139" t="s">
        <v>199</v>
      </c>
      <c r="O6" s="7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5" customFormat="1" ht="20.100000000000001" customHeight="1">
      <c r="A7" s="125" t="s">
        <v>149</v>
      </c>
      <c r="B7" s="126"/>
      <c r="C7" s="126"/>
      <c r="D7" s="126"/>
      <c r="E7" s="126"/>
      <c r="F7" s="126"/>
      <c r="G7" s="126"/>
      <c r="H7" s="324"/>
      <c r="I7" s="125"/>
      <c r="J7" s="75"/>
      <c r="K7" s="75"/>
      <c r="L7" s="75"/>
      <c r="M7" s="75"/>
      <c r="N7" s="75"/>
      <c r="O7" s="7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5" customFormat="1" ht="20.100000000000001" customHeight="1">
      <c r="A8" s="125" t="s">
        <v>151</v>
      </c>
      <c r="B8" s="126"/>
      <c r="C8" s="127"/>
      <c r="D8" s="126"/>
      <c r="E8" s="126"/>
      <c r="F8" s="126"/>
      <c r="G8" s="126"/>
      <c r="H8" s="324"/>
      <c r="I8" s="141"/>
      <c r="J8" s="75"/>
      <c r="K8" s="75"/>
      <c r="L8" s="75"/>
      <c r="M8" s="75"/>
      <c r="N8" s="75"/>
      <c r="O8" s="7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5" customFormat="1" ht="20.100000000000001" customHeight="1">
      <c r="A9" s="125" t="s">
        <v>201</v>
      </c>
      <c r="B9" s="126"/>
      <c r="C9" s="126"/>
      <c r="D9" s="126"/>
      <c r="E9" s="126"/>
      <c r="F9" s="126"/>
      <c r="G9" s="126"/>
      <c r="H9" s="324"/>
      <c r="I9" s="141"/>
      <c r="J9" s="141"/>
      <c r="K9" s="75"/>
      <c r="L9" s="141"/>
      <c r="M9" s="75"/>
      <c r="N9" s="75"/>
      <c r="O9" s="7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5" customFormat="1" ht="20.100000000000001" customHeight="1">
      <c r="A10" s="125" t="s">
        <v>153</v>
      </c>
      <c r="B10" s="126"/>
      <c r="C10" s="126"/>
      <c r="D10" s="126"/>
      <c r="E10" s="126"/>
      <c r="F10" s="126"/>
      <c r="G10" s="126"/>
      <c r="H10" s="324"/>
      <c r="I10" s="141"/>
      <c r="J10" s="75"/>
      <c r="K10" s="75"/>
      <c r="L10" s="75"/>
      <c r="M10" s="75"/>
      <c r="N10" s="75"/>
      <c r="O10" s="7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5" customFormat="1" ht="20.100000000000001" customHeight="1">
      <c r="A11" s="125" t="s">
        <v>202</v>
      </c>
      <c r="B11" s="126"/>
      <c r="C11" s="126"/>
      <c r="D11" s="126"/>
      <c r="E11" s="126"/>
      <c r="F11" s="126"/>
      <c r="G11" s="126"/>
      <c r="H11" s="324"/>
      <c r="I11" s="141"/>
      <c r="J11" s="75"/>
      <c r="K11" s="75"/>
      <c r="L11" s="75"/>
      <c r="M11" s="75"/>
      <c r="N11" s="75"/>
      <c r="O11" s="7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5" customFormat="1" ht="20.100000000000001" customHeight="1">
      <c r="A12" s="128" t="s">
        <v>203</v>
      </c>
      <c r="B12" s="129"/>
      <c r="C12" s="129"/>
      <c r="D12" s="129"/>
      <c r="E12" s="129"/>
      <c r="F12" s="129"/>
      <c r="G12" s="129"/>
      <c r="H12" s="324"/>
      <c r="I12" s="141"/>
      <c r="J12" s="75"/>
      <c r="K12" s="142"/>
      <c r="L12" s="75"/>
      <c r="M12" s="75"/>
      <c r="N12" s="75"/>
      <c r="O12" s="7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5" customFormat="1" ht="20.100000000000001" customHeight="1">
      <c r="A13" s="128" t="s">
        <v>204</v>
      </c>
      <c r="B13" s="130"/>
      <c r="C13" s="130"/>
      <c r="D13" s="130"/>
      <c r="E13" s="130"/>
      <c r="F13" s="130"/>
      <c r="G13" s="130"/>
      <c r="H13" s="324"/>
      <c r="I13" s="141"/>
      <c r="J13" s="75"/>
      <c r="K13" s="75"/>
      <c r="L13" s="75"/>
      <c r="M13" s="75"/>
      <c r="N13" s="75"/>
      <c r="O13" s="7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5" customFormat="1" ht="20.100000000000001" customHeight="1">
      <c r="A14" s="128" t="s">
        <v>205</v>
      </c>
      <c r="B14" s="131"/>
      <c r="C14" s="131"/>
      <c r="D14" s="131"/>
      <c r="E14" s="131"/>
      <c r="F14" s="131"/>
      <c r="G14" s="131"/>
      <c r="H14" s="324"/>
      <c r="I14" s="141"/>
      <c r="J14" s="75"/>
      <c r="K14" s="75"/>
      <c r="L14" s="75"/>
      <c r="M14" s="75"/>
      <c r="N14" s="75"/>
      <c r="O14" s="7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5" customFormat="1" ht="20.100000000000001" customHeight="1">
      <c r="A15" s="132" t="s">
        <v>157</v>
      </c>
      <c r="B15" s="133"/>
      <c r="C15" s="133"/>
      <c r="D15" s="133"/>
      <c r="E15" s="133"/>
      <c r="F15" s="133"/>
      <c r="G15" s="133"/>
      <c r="H15" s="324"/>
      <c r="I15" s="141"/>
      <c r="J15" s="141"/>
      <c r="K15" s="141"/>
      <c r="L15" s="75"/>
      <c r="M15" s="75"/>
      <c r="N15" s="75"/>
      <c r="O15" s="75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5" customFormat="1" ht="20.100000000000001" customHeight="1">
      <c r="A16" s="134" t="s">
        <v>164</v>
      </c>
      <c r="B16" s="135"/>
      <c r="C16" s="135"/>
      <c r="D16" s="136"/>
      <c r="E16" s="135"/>
      <c r="F16" s="135"/>
      <c r="G16" s="135"/>
      <c r="H16" s="324"/>
      <c r="I16" s="141"/>
      <c r="J16" s="141"/>
      <c r="K16" s="141"/>
      <c r="L16" s="75"/>
      <c r="M16" s="75"/>
      <c r="N16" s="75"/>
      <c r="O16" s="75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5" customFormat="1" ht="20.100000000000001" customHeight="1">
      <c r="A17" s="134" t="s">
        <v>158</v>
      </c>
      <c r="B17" s="135"/>
      <c r="C17" s="135"/>
      <c r="D17" s="136"/>
      <c r="E17" s="135"/>
      <c r="F17" s="135"/>
      <c r="G17" s="135"/>
      <c r="H17" s="324"/>
      <c r="I17" s="141"/>
      <c r="J17" s="141"/>
      <c r="K17" s="141"/>
      <c r="L17" s="75"/>
      <c r="M17" s="75"/>
      <c r="N17" s="75"/>
      <c r="O17" s="75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5" customFormat="1" ht="20.100000000000001" customHeight="1">
      <c r="A18" s="134" t="s">
        <v>206</v>
      </c>
      <c r="B18" s="135"/>
      <c r="C18" s="135"/>
      <c r="D18" s="136"/>
      <c r="E18" s="135"/>
      <c r="F18" s="135"/>
      <c r="G18" s="135"/>
      <c r="H18" s="324"/>
      <c r="I18" s="141"/>
      <c r="J18" s="141"/>
      <c r="K18" s="75"/>
      <c r="L18" s="75"/>
      <c r="M18" s="75"/>
      <c r="N18" s="75"/>
      <c r="O18" s="7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35" customFormat="1" ht="20.100000000000001" customHeight="1">
      <c r="A19" s="57"/>
      <c r="B19" s="58"/>
      <c r="C19" s="58"/>
      <c r="D19" s="58"/>
      <c r="E19" s="58"/>
      <c r="F19" s="58"/>
      <c r="G19" s="58"/>
      <c r="H19" s="324"/>
      <c r="I19" s="75"/>
      <c r="J19" s="75"/>
      <c r="K19" s="75"/>
      <c r="L19" s="75"/>
      <c r="M19" s="75"/>
      <c r="N19" s="75"/>
      <c r="O19" s="77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35" customFormat="1" ht="20.100000000000001" customHeight="1">
      <c r="A20" s="59"/>
      <c r="B20" s="60"/>
      <c r="C20" s="60"/>
      <c r="D20" s="60"/>
      <c r="E20" s="60"/>
      <c r="F20" s="60"/>
      <c r="G20" s="60"/>
      <c r="H20" s="324"/>
      <c r="I20" s="75"/>
      <c r="J20" s="75"/>
      <c r="K20" s="75"/>
      <c r="L20" s="75"/>
      <c r="M20" s="75"/>
      <c r="N20" s="75"/>
      <c r="O20" s="77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35" customFormat="1" ht="20.100000000000001" customHeight="1">
      <c r="A21" s="61"/>
      <c r="B21" s="62"/>
      <c r="C21" s="62"/>
      <c r="D21" s="63"/>
      <c r="E21" s="62"/>
      <c r="F21" s="62"/>
      <c r="G21" s="62"/>
      <c r="H21" s="325"/>
      <c r="I21" s="78"/>
      <c r="J21" s="78"/>
      <c r="K21" s="79"/>
      <c r="L21" s="78"/>
      <c r="M21" s="78"/>
      <c r="N21" s="79"/>
      <c r="O21" s="80"/>
      <c r="P21" s="18"/>
      <c r="Q21" s="18"/>
      <c r="R21" s="69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35" customFormat="1" ht="16.5">
      <c r="A22" s="64"/>
      <c r="B22" s="64"/>
      <c r="C22" s="64"/>
      <c r="D22" s="65"/>
      <c r="E22" s="64"/>
      <c r="F22" s="64"/>
      <c r="G22" s="66"/>
      <c r="O22" s="69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35" customFormat="1">
      <c r="A23" s="67" t="s">
        <v>165</v>
      </c>
      <c r="B23" s="67"/>
      <c r="C23" s="68"/>
      <c r="O23" s="6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s="35" customFormat="1">
      <c r="C24" s="36"/>
      <c r="I24" s="82" t="s">
        <v>207</v>
      </c>
      <c r="J24" s="83">
        <v>44894</v>
      </c>
      <c r="K24" s="82" t="s">
        <v>167</v>
      </c>
      <c r="L24" s="82" t="s">
        <v>131</v>
      </c>
      <c r="M24" s="82" t="s">
        <v>168</v>
      </c>
      <c r="N24" s="35" t="s">
        <v>134</v>
      </c>
      <c r="O24" s="6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16" sqref="A16:K16"/>
    </sheetView>
  </sheetViews>
  <sheetFormatPr defaultColWidth="10.125" defaultRowHeight="14.25"/>
  <cols>
    <col min="1" max="1" width="9.625" style="85" customWidth="1"/>
    <col min="2" max="2" width="9.25" style="85" customWidth="1"/>
    <col min="3" max="3" width="11.875" style="85" customWidth="1"/>
    <col min="4" max="4" width="9.5" style="85" customWidth="1"/>
    <col min="5" max="6" width="10.375" style="85" customWidth="1"/>
    <col min="7" max="7" width="9.5" style="85" customWidth="1"/>
    <col min="8" max="8" width="9.125" style="85" customWidth="1"/>
    <col min="9" max="9" width="8.125" style="85" customWidth="1"/>
    <col min="10" max="10" width="10.5" style="85" customWidth="1"/>
    <col min="11" max="11" width="12.125" style="85" customWidth="1"/>
    <col min="12" max="16384" width="10.125" style="85"/>
  </cols>
  <sheetData>
    <row r="1" spans="1:11" ht="25.5">
      <c r="A1" s="381" t="s">
        <v>208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8" customHeight="1">
      <c r="A2" s="86" t="s">
        <v>53</v>
      </c>
      <c r="B2" s="382" t="s">
        <v>209</v>
      </c>
      <c r="C2" s="382"/>
      <c r="D2" s="87" t="s">
        <v>61</v>
      </c>
      <c r="E2" s="88" t="s">
        <v>62</v>
      </c>
      <c r="F2" s="89" t="s">
        <v>210</v>
      </c>
      <c r="G2" s="383" t="s">
        <v>68</v>
      </c>
      <c r="H2" s="383"/>
      <c r="I2" s="107" t="s">
        <v>56</v>
      </c>
      <c r="J2" s="383" t="s">
        <v>57</v>
      </c>
      <c r="K2" s="384"/>
    </row>
    <row r="3" spans="1:11" ht="18" customHeight="1">
      <c r="A3" s="90" t="s">
        <v>76</v>
      </c>
      <c r="B3" s="327">
        <v>940</v>
      </c>
      <c r="C3" s="327"/>
      <c r="D3" s="92" t="s">
        <v>211</v>
      </c>
      <c r="E3" s="331"/>
      <c r="F3" s="329"/>
      <c r="G3" s="329"/>
      <c r="H3" s="354" t="s">
        <v>212</v>
      </c>
      <c r="I3" s="354"/>
      <c r="J3" s="354"/>
      <c r="K3" s="355"/>
    </row>
    <row r="4" spans="1:11" ht="18" customHeight="1">
      <c r="A4" s="93" t="s">
        <v>71</v>
      </c>
      <c r="B4" s="94" t="s">
        <v>213</v>
      </c>
      <c r="C4" s="95">
        <v>6</v>
      </c>
      <c r="D4" s="96" t="s">
        <v>214</v>
      </c>
      <c r="E4" s="329" t="s">
        <v>215</v>
      </c>
      <c r="F4" s="329"/>
      <c r="G4" s="329"/>
      <c r="H4" s="292" t="s">
        <v>216</v>
      </c>
      <c r="I4" s="292"/>
      <c r="J4" s="95" t="s">
        <v>65</v>
      </c>
      <c r="K4" s="111" t="s">
        <v>66</v>
      </c>
    </row>
    <row r="5" spans="1:11" ht="18" customHeight="1">
      <c r="A5" s="93" t="s">
        <v>217</v>
      </c>
      <c r="B5" s="327">
        <v>2</v>
      </c>
      <c r="C5" s="327"/>
      <c r="D5" s="92" t="s">
        <v>218</v>
      </c>
      <c r="E5" s="92" t="s">
        <v>219</v>
      </c>
      <c r="G5" s="92"/>
      <c r="H5" s="292" t="s">
        <v>220</v>
      </c>
      <c r="I5" s="292"/>
      <c r="J5" s="95" t="s">
        <v>65</v>
      </c>
      <c r="K5" s="111" t="s">
        <v>66</v>
      </c>
    </row>
    <row r="6" spans="1:11" ht="18" customHeight="1">
      <c r="A6" s="97" t="s">
        <v>221</v>
      </c>
      <c r="B6" s="262">
        <v>48</v>
      </c>
      <c r="C6" s="262"/>
      <c r="D6" s="98" t="s">
        <v>222</v>
      </c>
      <c r="E6" s="99"/>
      <c r="F6" s="100"/>
      <c r="G6" s="98"/>
      <c r="H6" s="385" t="s">
        <v>223</v>
      </c>
      <c r="I6" s="385"/>
      <c r="J6" s="100" t="s">
        <v>65</v>
      </c>
      <c r="K6" s="112" t="s">
        <v>66</v>
      </c>
    </row>
    <row r="7" spans="1:11" ht="18" customHeight="1">
      <c r="A7" s="101"/>
      <c r="B7" s="102"/>
      <c r="C7" s="102"/>
      <c r="D7" s="101"/>
      <c r="E7" s="102"/>
      <c r="F7" s="103"/>
      <c r="G7" s="101"/>
      <c r="H7" s="103"/>
      <c r="I7" s="102"/>
      <c r="J7" s="102"/>
      <c r="K7" s="102"/>
    </row>
    <row r="8" spans="1:11" ht="18" customHeight="1">
      <c r="A8" s="104" t="s">
        <v>224</v>
      </c>
      <c r="B8" s="89" t="s">
        <v>225</v>
      </c>
      <c r="C8" s="89" t="s">
        <v>226</v>
      </c>
      <c r="D8" s="89" t="s">
        <v>227</v>
      </c>
      <c r="E8" s="89" t="s">
        <v>228</v>
      </c>
      <c r="F8" s="89" t="s">
        <v>229</v>
      </c>
      <c r="G8" s="386" t="s">
        <v>230</v>
      </c>
      <c r="H8" s="387"/>
      <c r="I8" s="387"/>
      <c r="J8" s="387"/>
      <c r="K8" s="388"/>
    </row>
    <row r="9" spans="1:11" ht="18" customHeight="1">
      <c r="A9" s="291" t="s">
        <v>231</v>
      </c>
      <c r="B9" s="292"/>
      <c r="C9" s="95" t="s">
        <v>65</v>
      </c>
      <c r="D9" s="95" t="s">
        <v>66</v>
      </c>
      <c r="E9" s="92" t="s">
        <v>232</v>
      </c>
      <c r="F9" s="105" t="s">
        <v>233</v>
      </c>
      <c r="G9" s="389"/>
      <c r="H9" s="390"/>
      <c r="I9" s="390"/>
      <c r="J9" s="390"/>
      <c r="K9" s="391"/>
    </row>
    <row r="10" spans="1:11" ht="18" customHeight="1">
      <c r="A10" s="291" t="s">
        <v>234</v>
      </c>
      <c r="B10" s="292"/>
      <c r="C10" s="95" t="s">
        <v>65</v>
      </c>
      <c r="D10" s="95" t="s">
        <v>66</v>
      </c>
      <c r="E10" s="92" t="s">
        <v>235</v>
      </c>
      <c r="F10" s="105" t="s">
        <v>236</v>
      </c>
      <c r="G10" s="389" t="s">
        <v>237</v>
      </c>
      <c r="H10" s="390"/>
      <c r="I10" s="390"/>
      <c r="J10" s="390"/>
      <c r="K10" s="391"/>
    </row>
    <row r="11" spans="1:11" ht="18" customHeight="1">
      <c r="A11" s="363" t="s">
        <v>176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 ht="18" customHeight="1">
      <c r="A12" s="90" t="s">
        <v>90</v>
      </c>
      <c r="B12" s="95" t="s">
        <v>86</v>
      </c>
      <c r="C12" s="95" t="s">
        <v>87</v>
      </c>
      <c r="D12" s="105"/>
      <c r="E12" s="92" t="s">
        <v>88</v>
      </c>
      <c r="F12" s="95" t="s">
        <v>86</v>
      </c>
      <c r="G12" s="95" t="s">
        <v>87</v>
      </c>
      <c r="H12" s="95"/>
      <c r="I12" s="92" t="s">
        <v>238</v>
      </c>
      <c r="J12" s="95" t="s">
        <v>86</v>
      </c>
      <c r="K12" s="111" t="s">
        <v>87</v>
      </c>
    </row>
    <row r="13" spans="1:11" ht="18" customHeight="1">
      <c r="A13" s="90" t="s">
        <v>93</v>
      </c>
      <c r="B13" s="95" t="s">
        <v>86</v>
      </c>
      <c r="C13" s="95" t="s">
        <v>87</v>
      </c>
      <c r="D13" s="105"/>
      <c r="E13" s="92" t="s">
        <v>98</v>
      </c>
      <c r="F13" s="95" t="s">
        <v>86</v>
      </c>
      <c r="G13" s="95" t="s">
        <v>87</v>
      </c>
      <c r="H13" s="95"/>
      <c r="I13" s="92" t="s">
        <v>239</v>
      </c>
      <c r="J13" s="95" t="s">
        <v>86</v>
      </c>
      <c r="K13" s="111" t="s">
        <v>87</v>
      </c>
    </row>
    <row r="14" spans="1:11" ht="18" customHeight="1">
      <c r="A14" s="97" t="s">
        <v>240</v>
      </c>
      <c r="B14" s="100" t="s">
        <v>86</v>
      </c>
      <c r="C14" s="100" t="s">
        <v>87</v>
      </c>
      <c r="D14" s="106"/>
      <c r="E14" s="98" t="s">
        <v>241</v>
      </c>
      <c r="F14" s="100" t="s">
        <v>86</v>
      </c>
      <c r="G14" s="100" t="s">
        <v>87</v>
      </c>
      <c r="H14" s="100"/>
      <c r="I14" s="98" t="s">
        <v>242</v>
      </c>
      <c r="J14" s="100" t="s">
        <v>86</v>
      </c>
      <c r="K14" s="112" t="s">
        <v>87</v>
      </c>
    </row>
    <row r="15" spans="1:11" ht="18" customHeight="1">
      <c r="A15" s="101"/>
      <c r="B15" s="103"/>
      <c r="C15" s="103"/>
      <c r="D15" s="102"/>
      <c r="E15" s="101"/>
      <c r="F15" s="103"/>
      <c r="G15" s="103"/>
      <c r="H15" s="103"/>
      <c r="I15" s="101"/>
      <c r="J15" s="103"/>
      <c r="K15" s="103"/>
    </row>
    <row r="16" spans="1:11" ht="18" customHeight="1">
      <c r="A16" s="353" t="s">
        <v>243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1"/>
    </row>
    <row r="17" spans="1:11" ht="18" customHeight="1">
      <c r="A17" s="291" t="s">
        <v>244</v>
      </c>
      <c r="B17" s="292"/>
      <c r="C17" s="292"/>
      <c r="D17" s="292"/>
      <c r="E17" s="292"/>
      <c r="F17" s="292"/>
      <c r="G17" s="292"/>
      <c r="H17" s="292"/>
      <c r="I17" s="292"/>
      <c r="J17" s="292"/>
      <c r="K17" s="359"/>
    </row>
    <row r="18" spans="1:11" ht="18" customHeight="1">
      <c r="A18" s="291"/>
      <c r="B18" s="292"/>
      <c r="C18" s="292"/>
      <c r="D18" s="292"/>
      <c r="E18" s="292"/>
      <c r="F18" s="292"/>
      <c r="G18" s="292"/>
      <c r="H18" s="292"/>
      <c r="I18" s="292"/>
      <c r="J18" s="292"/>
      <c r="K18" s="359"/>
    </row>
    <row r="19" spans="1:11" ht="21.95" customHeight="1">
      <c r="A19" s="392"/>
      <c r="B19" s="393"/>
      <c r="C19" s="393"/>
      <c r="D19" s="393"/>
      <c r="E19" s="393"/>
      <c r="F19" s="393"/>
      <c r="G19" s="393"/>
      <c r="H19" s="393"/>
      <c r="I19" s="393"/>
      <c r="J19" s="393"/>
      <c r="K19" s="394"/>
    </row>
    <row r="20" spans="1:11" ht="21.9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95"/>
    </row>
    <row r="21" spans="1:11" ht="21.95" customHeight="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95"/>
    </row>
    <row r="22" spans="1:11" ht="21.95" customHeight="1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95"/>
    </row>
    <row r="23" spans="1:11" ht="21.95" customHeight="1">
      <c r="A23" s="396"/>
      <c r="B23" s="397"/>
      <c r="C23" s="397"/>
      <c r="D23" s="397"/>
      <c r="E23" s="397"/>
      <c r="F23" s="397"/>
      <c r="G23" s="397"/>
      <c r="H23" s="397"/>
      <c r="I23" s="397"/>
      <c r="J23" s="397"/>
      <c r="K23" s="398"/>
    </row>
    <row r="24" spans="1:11" ht="18" customHeight="1">
      <c r="A24" s="291" t="s">
        <v>118</v>
      </c>
      <c r="B24" s="292"/>
      <c r="C24" s="95" t="s">
        <v>65</v>
      </c>
      <c r="D24" s="95" t="s">
        <v>66</v>
      </c>
      <c r="E24" s="354"/>
      <c r="F24" s="354"/>
      <c r="G24" s="354"/>
      <c r="H24" s="354"/>
      <c r="I24" s="354"/>
      <c r="J24" s="354"/>
      <c r="K24" s="355"/>
    </row>
    <row r="25" spans="1:11" ht="18" customHeight="1">
      <c r="A25" s="108" t="s">
        <v>245</v>
      </c>
      <c r="B25" s="399"/>
      <c r="C25" s="399"/>
      <c r="D25" s="399"/>
      <c r="E25" s="399"/>
      <c r="F25" s="399"/>
      <c r="G25" s="399"/>
      <c r="H25" s="399"/>
      <c r="I25" s="399"/>
      <c r="J25" s="399"/>
      <c r="K25" s="400"/>
    </row>
    <row r="26" spans="1:11">
      <c r="A26" s="401"/>
      <c r="B26" s="401"/>
      <c r="C26" s="401"/>
      <c r="D26" s="401"/>
      <c r="E26" s="401"/>
      <c r="F26" s="401"/>
      <c r="G26" s="401"/>
      <c r="H26" s="401"/>
      <c r="I26" s="401"/>
      <c r="J26" s="401"/>
      <c r="K26" s="401"/>
    </row>
    <row r="27" spans="1:11" ht="20.100000000000001" customHeight="1">
      <c r="A27" s="402" t="s">
        <v>246</v>
      </c>
      <c r="B27" s="387"/>
      <c r="C27" s="387"/>
      <c r="D27" s="387"/>
      <c r="E27" s="387"/>
      <c r="F27" s="387"/>
      <c r="G27" s="387"/>
      <c r="H27" s="387"/>
      <c r="I27" s="387"/>
      <c r="J27" s="387"/>
      <c r="K27" s="114" t="s">
        <v>247</v>
      </c>
    </row>
    <row r="28" spans="1:11" ht="23.1" customHeight="1">
      <c r="A28" s="403"/>
      <c r="B28" s="404"/>
      <c r="C28" s="404"/>
      <c r="D28" s="404"/>
      <c r="E28" s="404"/>
      <c r="F28" s="404"/>
      <c r="G28" s="404"/>
      <c r="H28" s="404"/>
      <c r="I28" s="404"/>
      <c r="J28" s="404"/>
      <c r="K28" s="115"/>
    </row>
    <row r="29" spans="1:11" ht="23.1" customHeight="1">
      <c r="A29" s="403"/>
      <c r="B29" s="404"/>
      <c r="C29" s="404"/>
      <c r="D29" s="404"/>
      <c r="E29" s="404"/>
      <c r="F29" s="404"/>
      <c r="G29" s="404"/>
      <c r="H29" s="404"/>
      <c r="I29" s="404"/>
      <c r="J29" s="404"/>
      <c r="K29" s="116"/>
    </row>
    <row r="30" spans="1:11" ht="23.1" customHeight="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116"/>
    </row>
    <row r="31" spans="1:11" ht="23.1" customHeight="1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117"/>
    </row>
    <row r="32" spans="1:11" ht="23.1" customHeight="1">
      <c r="A32" s="403"/>
      <c r="B32" s="404"/>
      <c r="C32" s="404"/>
      <c r="D32" s="404"/>
      <c r="E32" s="404"/>
      <c r="F32" s="404"/>
      <c r="G32" s="404"/>
      <c r="H32" s="404"/>
      <c r="I32" s="404"/>
      <c r="J32" s="404"/>
      <c r="K32" s="117"/>
    </row>
    <row r="33" spans="1:11" ht="23.1" customHeight="1">
      <c r="A33" s="403"/>
      <c r="B33" s="404"/>
      <c r="C33" s="404"/>
      <c r="D33" s="404"/>
      <c r="E33" s="404"/>
      <c r="F33" s="404"/>
      <c r="G33" s="404"/>
      <c r="H33" s="404"/>
      <c r="I33" s="404"/>
      <c r="J33" s="404"/>
      <c r="K33" s="117"/>
    </row>
    <row r="34" spans="1:11" ht="23.1" customHeight="1">
      <c r="A34" s="403"/>
      <c r="B34" s="404"/>
      <c r="C34" s="404"/>
      <c r="D34" s="404"/>
      <c r="E34" s="404"/>
      <c r="F34" s="404"/>
      <c r="G34" s="404"/>
      <c r="H34" s="404"/>
      <c r="I34" s="404"/>
      <c r="J34" s="404"/>
      <c r="K34" s="118"/>
    </row>
    <row r="35" spans="1:11" ht="23.1" customHeight="1">
      <c r="A35" s="403"/>
      <c r="B35" s="404"/>
      <c r="C35" s="404"/>
      <c r="D35" s="404"/>
      <c r="E35" s="404"/>
      <c r="F35" s="404"/>
      <c r="G35" s="404"/>
      <c r="H35" s="404"/>
      <c r="I35" s="404"/>
      <c r="J35" s="404"/>
      <c r="K35" s="119"/>
    </row>
    <row r="36" spans="1:11" ht="23.1" customHeight="1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120"/>
    </row>
    <row r="37" spans="1:11" ht="18.75" customHeight="1">
      <c r="A37" s="405" t="s">
        <v>248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7"/>
    </row>
    <row r="38" spans="1:11" ht="18.75" customHeight="1">
      <c r="A38" s="291" t="s">
        <v>249</v>
      </c>
      <c r="B38" s="292"/>
      <c r="C38" s="292"/>
      <c r="D38" s="354" t="s">
        <v>250</v>
      </c>
      <c r="E38" s="354"/>
      <c r="F38" s="346" t="s">
        <v>251</v>
      </c>
      <c r="G38" s="408"/>
      <c r="H38" s="292" t="s">
        <v>252</v>
      </c>
      <c r="I38" s="292"/>
      <c r="J38" s="292" t="s">
        <v>253</v>
      </c>
      <c r="K38" s="359"/>
    </row>
    <row r="39" spans="1:11" ht="18.75" customHeight="1">
      <c r="A39" s="93" t="s">
        <v>119</v>
      </c>
      <c r="B39" s="292" t="s">
        <v>254</v>
      </c>
      <c r="C39" s="292"/>
      <c r="D39" s="292"/>
      <c r="E39" s="292"/>
      <c r="F39" s="292"/>
      <c r="G39" s="292"/>
      <c r="H39" s="292"/>
      <c r="I39" s="292"/>
      <c r="J39" s="292"/>
      <c r="K39" s="359"/>
    </row>
    <row r="40" spans="1:11" ht="24" customHeight="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59"/>
    </row>
    <row r="41" spans="1:11" ht="24" customHeight="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59"/>
    </row>
    <row r="42" spans="1:11" ht="32.1" customHeight="1">
      <c r="A42" s="97" t="s">
        <v>128</v>
      </c>
      <c r="B42" s="409" t="s">
        <v>255</v>
      </c>
      <c r="C42" s="409"/>
      <c r="D42" s="98" t="s">
        <v>256</v>
      </c>
      <c r="E42" s="106" t="s">
        <v>131</v>
      </c>
      <c r="F42" s="109">
        <v>44866</v>
      </c>
      <c r="G42" s="110"/>
      <c r="H42" s="410" t="s">
        <v>133</v>
      </c>
      <c r="I42" s="410"/>
      <c r="J42" s="409" t="s">
        <v>134</v>
      </c>
      <c r="K42" s="41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D16" sqref="D16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9.125" style="35" customWidth="1"/>
    <col min="10" max="10" width="10.5" style="35" customWidth="1"/>
    <col min="11" max="14" width="9.75" style="35" customWidth="1"/>
    <col min="15" max="15" width="9.75" style="37" customWidth="1"/>
    <col min="16" max="253" width="9" style="35"/>
    <col min="254" max="16384" width="9" style="18"/>
  </cols>
  <sheetData>
    <row r="1" spans="1:256" s="35" customFormat="1" ht="29.1" customHeight="1">
      <c r="A1" s="313" t="s">
        <v>136</v>
      </c>
      <c r="B1" s="314"/>
      <c r="C1" s="315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69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5" customFormat="1" ht="20.100000000000001" customHeight="1">
      <c r="A2" s="38" t="s">
        <v>61</v>
      </c>
      <c r="B2" s="316" t="s">
        <v>62</v>
      </c>
      <c r="C2" s="317"/>
      <c r="D2" s="39" t="s">
        <v>67</v>
      </c>
      <c r="E2" s="318" t="s">
        <v>257</v>
      </c>
      <c r="F2" s="318"/>
      <c r="G2" s="318"/>
      <c r="H2" s="322"/>
      <c r="I2" s="70" t="s">
        <v>56</v>
      </c>
      <c r="J2" s="319" t="s">
        <v>57</v>
      </c>
      <c r="K2" s="319"/>
      <c r="L2" s="319"/>
      <c r="M2" s="319"/>
      <c r="N2" s="320"/>
      <c r="O2" s="7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35" customFormat="1" ht="16.5">
      <c r="A3" s="40" t="s">
        <v>140</v>
      </c>
      <c r="B3" s="41" t="s">
        <v>141</v>
      </c>
      <c r="C3" s="41" t="s">
        <v>142</v>
      </c>
      <c r="D3" s="41" t="s">
        <v>143</v>
      </c>
      <c r="E3" s="41" t="s">
        <v>144</v>
      </c>
      <c r="F3" s="41" t="s">
        <v>258</v>
      </c>
      <c r="G3" s="42" t="s">
        <v>259</v>
      </c>
      <c r="H3" s="323"/>
      <c r="I3" s="41" t="s">
        <v>141</v>
      </c>
      <c r="J3" s="41" t="s">
        <v>142</v>
      </c>
      <c r="K3" s="41" t="s">
        <v>143</v>
      </c>
      <c r="L3" s="41" t="s">
        <v>144</v>
      </c>
      <c r="M3" s="41" t="s">
        <v>258</v>
      </c>
      <c r="N3" s="42" t="s">
        <v>259</v>
      </c>
      <c r="O3" s="7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s="35" customFormat="1" ht="17.100000000000001" customHeight="1">
      <c r="A4" s="43"/>
      <c r="B4" s="43"/>
      <c r="C4" s="43"/>
      <c r="D4" s="43"/>
      <c r="E4" s="43"/>
      <c r="F4" s="43"/>
      <c r="G4" s="43"/>
      <c r="H4" s="323"/>
      <c r="I4" s="73" t="s">
        <v>112</v>
      </c>
      <c r="J4" s="73" t="s">
        <v>112</v>
      </c>
      <c r="K4" s="73" t="s">
        <v>112</v>
      </c>
      <c r="L4" s="41" t="s">
        <v>113</v>
      </c>
      <c r="M4" s="41" t="s">
        <v>113</v>
      </c>
      <c r="N4" s="41" t="s">
        <v>113</v>
      </c>
      <c r="O4" s="7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35" customFormat="1" ht="16.5">
      <c r="A5" s="44" t="s">
        <v>149</v>
      </c>
      <c r="B5" s="41">
        <f t="shared" ref="B5:B9" si="0">C5-4</f>
        <v>44</v>
      </c>
      <c r="C5" s="41">
        <v>48</v>
      </c>
      <c r="D5" s="41">
        <f t="shared" ref="D5:D9" si="1">C5+4</f>
        <v>52</v>
      </c>
      <c r="E5" s="41">
        <f>D5+4</f>
        <v>56</v>
      </c>
      <c r="F5" s="41">
        <f>E5+4</f>
        <v>60</v>
      </c>
      <c r="G5" s="42">
        <f>F5+2</f>
        <v>62</v>
      </c>
      <c r="H5" s="324"/>
      <c r="I5" s="75"/>
      <c r="J5" s="75"/>
      <c r="K5" s="75"/>
      <c r="L5" s="75"/>
      <c r="M5" s="75"/>
      <c r="N5" s="75"/>
      <c r="O5" s="75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s="35" customFormat="1" ht="21" customHeight="1">
      <c r="A6" s="44" t="s">
        <v>260</v>
      </c>
      <c r="B6" s="41">
        <f t="shared" si="0"/>
        <v>39</v>
      </c>
      <c r="C6" s="41">
        <v>43</v>
      </c>
      <c r="D6" s="41">
        <f t="shared" si="1"/>
        <v>47</v>
      </c>
      <c r="E6" s="41">
        <f>D6+4</f>
        <v>51</v>
      </c>
      <c r="F6" s="41">
        <f>E6+4</f>
        <v>55</v>
      </c>
      <c r="G6" s="42">
        <f>F6+2</f>
        <v>57</v>
      </c>
      <c r="H6" s="324"/>
      <c r="I6" s="75"/>
      <c r="J6" s="75"/>
      <c r="K6" s="75"/>
      <c r="L6" s="75"/>
      <c r="M6" s="75"/>
      <c r="N6" s="75"/>
      <c r="O6" s="7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s="35" customFormat="1" ht="21" customHeight="1">
      <c r="A7" s="44" t="s">
        <v>151</v>
      </c>
      <c r="B7" s="41">
        <f t="shared" si="0"/>
        <v>68</v>
      </c>
      <c r="C7" s="41">
        <v>72</v>
      </c>
      <c r="D7" s="41">
        <f t="shared" si="1"/>
        <v>76</v>
      </c>
      <c r="E7" s="41">
        <f t="shared" ref="E7:E9" si="2">D7+6</f>
        <v>82</v>
      </c>
      <c r="F7" s="41">
        <f t="shared" ref="F7:F9" si="3">E7+6</f>
        <v>88</v>
      </c>
      <c r="G7" s="42">
        <f t="shared" ref="G7:G9" si="4">F7+4</f>
        <v>92</v>
      </c>
      <c r="H7" s="324"/>
      <c r="I7" s="75"/>
      <c r="J7" s="75"/>
      <c r="K7" s="75"/>
      <c r="L7" s="75"/>
      <c r="M7" s="75"/>
      <c r="N7" s="75"/>
      <c r="O7" s="7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s="35" customFormat="1" ht="21" customHeight="1">
      <c r="A8" s="44" t="s">
        <v>201</v>
      </c>
      <c r="B8" s="41">
        <f t="shared" si="0"/>
        <v>-4</v>
      </c>
      <c r="C8" s="41">
        <v>0</v>
      </c>
      <c r="D8" s="41">
        <f t="shared" si="1"/>
        <v>4</v>
      </c>
      <c r="E8" s="41">
        <f t="shared" si="2"/>
        <v>10</v>
      </c>
      <c r="F8" s="41">
        <f t="shared" si="3"/>
        <v>16</v>
      </c>
      <c r="G8" s="42">
        <f t="shared" si="4"/>
        <v>20</v>
      </c>
      <c r="H8" s="324"/>
      <c r="I8" s="75"/>
      <c r="J8" s="75"/>
      <c r="K8" s="75"/>
      <c r="L8" s="75"/>
      <c r="M8" s="75"/>
      <c r="N8" s="75"/>
      <c r="O8" s="7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35" customFormat="1" ht="21" customHeight="1">
      <c r="A9" s="44" t="s">
        <v>153</v>
      </c>
      <c r="B9" s="41">
        <f t="shared" si="0"/>
        <v>124</v>
      </c>
      <c r="C9" s="41">
        <v>128</v>
      </c>
      <c r="D9" s="41">
        <f t="shared" si="1"/>
        <v>132</v>
      </c>
      <c r="E9" s="41">
        <f t="shared" si="2"/>
        <v>138</v>
      </c>
      <c r="F9" s="41">
        <f t="shared" si="3"/>
        <v>144</v>
      </c>
      <c r="G9" s="42">
        <f t="shared" si="4"/>
        <v>148</v>
      </c>
      <c r="H9" s="324"/>
      <c r="I9" s="75"/>
      <c r="J9" s="75"/>
      <c r="K9" s="75"/>
      <c r="L9" s="75"/>
      <c r="M9" s="75"/>
      <c r="N9" s="75"/>
      <c r="O9" s="7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s="35" customFormat="1" ht="21" customHeight="1">
      <c r="A10" s="44" t="s">
        <v>261</v>
      </c>
      <c r="B10" s="41">
        <f>C10-1.5</f>
        <v>28.5</v>
      </c>
      <c r="C10" s="41">
        <v>30</v>
      </c>
      <c r="D10" s="41">
        <f>C10+1.5</f>
        <v>31.5</v>
      </c>
      <c r="E10" s="41">
        <f>D10+1.8</f>
        <v>33.299999999999997</v>
      </c>
      <c r="F10" s="41">
        <f>E10+1.8</f>
        <v>35.099999999999994</v>
      </c>
      <c r="G10" s="42">
        <f>F10+1.2</f>
        <v>36.299999999999997</v>
      </c>
      <c r="H10" s="324"/>
      <c r="I10" s="75"/>
      <c r="J10" s="75"/>
      <c r="K10" s="75"/>
      <c r="L10" s="75"/>
      <c r="M10" s="75"/>
      <c r="N10" s="75"/>
      <c r="O10" s="7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35" customFormat="1" ht="21" customHeight="1">
      <c r="A11" s="44" t="s">
        <v>155</v>
      </c>
      <c r="B11" s="41">
        <f>C11-1</f>
        <v>38</v>
      </c>
      <c r="C11" s="41">
        <v>39</v>
      </c>
      <c r="D11" s="41">
        <f>C11+1</f>
        <v>40</v>
      </c>
      <c r="E11" s="41">
        <f>D11+1.5</f>
        <v>41.5</v>
      </c>
      <c r="F11" s="41">
        <f>E11+1.5</f>
        <v>43</v>
      </c>
      <c r="G11" s="42">
        <f>F11+1</f>
        <v>44</v>
      </c>
      <c r="H11" s="324"/>
      <c r="I11" s="75"/>
      <c r="J11" s="75"/>
      <c r="K11" s="75"/>
      <c r="L11" s="75"/>
      <c r="M11" s="75"/>
      <c r="N11" s="75"/>
      <c r="O11" s="7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s="35" customFormat="1" ht="21" customHeight="1">
      <c r="A12" s="44" t="s">
        <v>262</v>
      </c>
      <c r="B12" s="41">
        <f>C12-1</f>
        <v>-1</v>
      </c>
      <c r="C12" s="41">
        <v>0</v>
      </c>
      <c r="D12" s="41">
        <f>C12+1</f>
        <v>1</v>
      </c>
      <c r="E12" s="41">
        <f>D12+1.5</f>
        <v>2.5</v>
      </c>
      <c r="F12" s="41">
        <f>E12+1.5</f>
        <v>4</v>
      </c>
      <c r="G12" s="42">
        <f>F12+1</f>
        <v>5</v>
      </c>
      <c r="H12" s="324"/>
      <c r="I12" s="75"/>
      <c r="J12" s="75"/>
      <c r="K12" s="75"/>
      <c r="L12" s="75"/>
      <c r="M12" s="75"/>
      <c r="N12" s="75"/>
      <c r="O12" s="7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s="35" customFormat="1" ht="21" customHeight="1">
      <c r="A13" s="45" t="s">
        <v>263</v>
      </c>
      <c r="B13" s="46">
        <f>C13-4</f>
        <v>43</v>
      </c>
      <c r="C13" s="47">
        <v>47</v>
      </c>
      <c r="D13" s="46">
        <f t="shared" ref="D13:G13" si="5">C13+3</f>
        <v>50</v>
      </c>
      <c r="E13" s="46">
        <f t="shared" si="5"/>
        <v>53</v>
      </c>
      <c r="F13" s="46">
        <f t="shared" si="5"/>
        <v>56</v>
      </c>
      <c r="G13" s="48">
        <f t="shared" si="5"/>
        <v>59</v>
      </c>
      <c r="H13" s="324"/>
      <c r="I13" s="75"/>
      <c r="J13" s="75"/>
      <c r="K13" s="75"/>
      <c r="L13" s="75"/>
      <c r="M13" s="75"/>
      <c r="N13" s="75"/>
      <c r="O13" s="7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s="35" customFormat="1" ht="21" customHeight="1">
      <c r="A14" s="49" t="s">
        <v>264</v>
      </c>
      <c r="B14" s="50">
        <f>C14-1.2</f>
        <v>11.200000000000001</v>
      </c>
      <c r="C14" s="50">
        <v>12.4</v>
      </c>
      <c r="D14" s="50">
        <f>C14+1.2</f>
        <v>13.6</v>
      </c>
      <c r="E14" s="50">
        <f>D14+1.2</f>
        <v>14.799999999999999</v>
      </c>
      <c r="F14" s="50">
        <f>E14+1.2</f>
        <v>15.999999999999998</v>
      </c>
      <c r="G14" s="51">
        <f>F14+0.8</f>
        <v>16.799999999999997</v>
      </c>
      <c r="H14" s="324"/>
      <c r="I14" s="75"/>
      <c r="J14" s="75"/>
      <c r="K14" s="75"/>
      <c r="L14" s="75"/>
      <c r="M14" s="75"/>
      <c r="N14" s="75"/>
      <c r="O14" s="7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s="35" customFormat="1" ht="21" customHeight="1">
      <c r="A15" s="44" t="s">
        <v>265</v>
      </c>
      <c r="B15" s="41">
        <f>C15-0.4</f>
        <v>9.9</v>
      </c>
      <c r="C15" s="41">
        <v>10.3</v>
      </c>
      <c r="D15" s="41">
        <f>C15+0.4</f>
        <v>10.700000000000001</v>
      </c>
      <c r="E15" s="41">
        <f>D15+0.7</f>
        <v>11.4</v>
      </c>
      <c r="F15" s="41">
        <f>E15+0.7</f>
        <v>12.1</v>
      </c>
      <c r="G15" s="42">
        <f>F15+0.4</f>
        <v>12.5</v>
      </c>
      <c r="H15" s="324"/>
      <c r="I15" s="75"/>
      <c r="J15" s="75"/>
      <c r="K15" s="75"/>
      <c r="L15" s="75"/>
      <c r="M15" s="75"/>
      <c r="N15" s="75"/>
      <c r="O15" s="77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s="35" customFormat="1" ht="21" customHeight="1">
      <c r="A16" s="52" t="s">
        <v>266</v>
      </c>
      <c r="B16" s="41">
        <v>9.4</v>
      </c>
      <c r="C16" s="41">
        <v>10.3</v>
      </c>
      <c r="D16" s="41">
        <v>11.2</v>
      </c>
      <c r="E16" s="41">
        <v>12.1</v>
      </c>
      <c r="F16" s="41">
        <v>13</v>
      </c>
      <c r="G16" s="41">
        <v>13.5</v>
      </c>
      <c r="H16" s="324"/>
      <c r="I16" s="75"/>
      <c r="J16" s="75"/>
      <c r="K16" s="75"/>
      <c r="L16" s="75"/>
      <c r="M16" s="75"/>
      <c r="N16" s="75"/>
      <c r="O16" s="77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s="35" customFormat="1" ht="21" customHeight="1">
      <c r="A17" s="53" t="s">
        <v>267</v>
      </c>
      <c r="B17" s="54">
        <f>C17-1</f>
        <v>6.5</v>
      </c>
      <c r="C17" s="54">
        <v>7.5</v>
      </c>
      <c r="D17" s="54">
        <f>C17+1</f>
        <v>8.5</v>
      </c>
      <c r="E17" s="54">
        <f>D17+1</f>
        <v>9.5</v>
      </c>
      <c r="F17" s="54">
        <f>E17+1</f>
        <v>10.5</v>
      </c>
      <c r="G17" s="55">
        <f>F17+0.6</f>
        <v>11.1</v>
      </c>
      <c r="H17" s="324"/>
      <c r="I17" s="75"/>
      <c r="J17" s="75"/>
      <c r="K17" s="75"/>
      <c r="L17" s="75"/>
      <c r="M17" s="75"/>
      <c r="N17" s="75"/>
      <c r="O17" s="77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s="35" customFormat="1" ht="21" customHeight="1">
      <c r="A18" s="52" t="s">
        <v>268</v>
      </c>
      <c r="B18" s="56">
        <v>7</v>
      </c>
      <c r="C18" s="56">
        <v>7.5</v>
      </c>
      <c r="D18" s="56">
        <v>8</v>
      </c>
      <c r="E18" s="56">
        <v>8.5</v>
      </c>
      <c r="F18" s="56">
        <v>9</v>
      </c>
      <c r="G18" s="56">
        <v>9.3000000000000007</v>
      </c>
      <c r="H18" s="324"/>
      <c r="I18" s="75"/>
      <c r="J18" s="75"/>
      <c r="K18" s="75"/>
      <c r="L18" s="75"/>
      <c r="M18" s="75"/>
      <c r="N18" s="75"/>
      <c r="O18" s="7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s="35" customFormat="1" ht="21" customHeight="1">
      <c r="A19" s="57"/>
      <c r="B19" s="58"/>
      <c r="C19" s="58"/>
      <c r="D19" s="58"/>
      <c r="E19" s="58"/>
      <c r="F19" s="58"/>
      <c r="G19" s="58"/>
      <c r="H19" s="324"/>
      <c r="I19" s="75"/>
      <c r="J19" s="75"/>
      <c r="K19" s="75"/>
      <c r="L19" s="75"/>
      <c r="M19" s="75"/>
      <c r="N19" s="75"/>
      <c r="O19" s="77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s="35" customFormat="1" ht="21" customHeight="1">
      <c r="A20" s="59"/>
      <c r="B20" s="60"/>
      <c r="C20" s="60"/>
      <c r="D20" s="60"/>
      <c r="E20" s="60"/>
      <c r="F20" s="60"/>
      <c r="G20" s="60"/>
      <c r="H20" s="324"/>
      <c r="I20" s="75"/>
      <c r="J20" s="75"/>
      <c r="K20" s="75"/>
      <c r="L20" s="75"/>
      <c r="M20" s="75"/>
      <c r="N20" s="75"/>
      <c r="O20" s="77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s="35" customFormat="1" ht="21" customHeight="1">
      <c r="A21" s="61"/>
      <c r="B21" s="62"/>
      <c r="C21" s="62"/>
      <c r="D21" s="63"/>
      <c r="E21" s="62"/>
      <c r="F21" s="62"/>
      <c r="G21" s="62"/>
      <c r="H21" s="325"/>
      <c r="I21" s="78"/>
      <c r="J21" s="78"/>
      <c r="K21" s="79"/>
      <c r="L21" s="78"/>
      <c r="M21" s="78"/>
      <c r="N21" s="79"/>
      <c r="O21" s="80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s="35" customFormat="1" ht="16.5">
      <c r="A22" s="64"/>
      <c r="B22" s="64"/>
      <c r="C22" s="64"/>
      <c r="D22" s="65"/>
      <c r="E22" s="64"/>
      <c r="F22" s="64"/>
      <c r="G22" s="66"/>
      <c r="O22" s="69"/>
      <c r="P22" s="8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s="35" customFormat="1">
      <c r="A23" s="67" t="s">
        <v>165</v>
      </c>
      <c r="B23" s="67"/>
      <c r="C23" s="68"/>
      <c r="O23" s="6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s="35" customFormat="1">
      <c r="C24" s="36"/>
      <c r="I24" s="82" t="s">
        <v>166</v>
      </c>
      <c r="J24" s="83">
        <v>44894</v>
      </c>
      <c r="K24" s="82" t="s">
        <v>167</v>
      </c>
      <c r="L24" s="82" t="s">
        <v>131</v>
      </c>
      <c r="M24" s="82" t="s">
        <v>168</v>
      </c>
      <c r="N24" s="84" t="s">
        <v>134</v>
      </c>
      <c r="O24" s="6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</sheetData>
  <mergeCells count="5">
    <mergeCell ref="A1:N1"/>
    <mergeCell ref="B2:C2"/>
    <mergeCell ref="E2:G2"/>
    <mergeCell ref="J2:N2"/>
    <mergeCell ref="H2:H21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4" sqref="D4:D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12" t="s">
        <v>269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2" customFormat="1" ht="18" customHeight="1">
      <c r="A2" s="421" t="s">
        <v>270</v>
      </c>
      <c r="B2" s="422" t="s">
        <v>271</v>
      </c>
      <c r="C2" s="422" t="s">
        <v>272</v>
      </c>
      <c r="D2" s="422" t="s">
        <v>273</v>
      </c>
      <c r="E2" s="422" t="s">
        <v>274</v>
      </c>
      <c r="F2" s="422" t="s">
        <v>275</v>
      </c>
      <c r="G2" s="422" t="s">
        <v>276</v>
      </c>
      <c r="H2" s="422" t="s">
        <v>277</v>
      </c>
      <c r="I2" s="5" t="s">
        <v>278</v>
      </c>
      <c r="J2" s="5" t="s">
        <v>279</v>
      </c>
      <c r="K2" s="5" t="s">
        <v>280</v>
      </c>
      <c r="L2" s="5" t="s">
        <v>281</v>
      </c>
      <c r="M2" s="5" t="s">
        <v>282</v>
      </c>
      <c r="N2" s="422" t="s">
        <v>283</v>
      </c>
      <c r="O2" s="422" t="s">
        <v>284</v>
      </c>
    </row>
    <row r="3" spans="1:15" s="2" customFormat="1" ht="18" customHeight="1">
      <c r="A3" s="421"/>
      <c r="B3" s="423"/>
      <c r="C3" s="423"/>
      <c r="D3" s="423"/>
      <c r="E3" s="423"/>
      <c r="F3" s="423"/>
      <c r="G3" s="423"/>
      <c r="H3" s="423"/>
      <c r="I3" s="5" t="s">
        <v>247</v>
      </c>
      <c r="J3" s="5" t="s">
        <v>247</v>
      </c>
      <c r="K3" s="5" t="s">
        <v>247</v>
      </c>
      <c r="L3" s="5" t="s">
        <v>247</v>
      </c>
      <c r="M3" s="5" t="s">
        <v>247</v>
      </c>
      <c r="N3" s="423"/>
      <c r="O3" s="423"/>
    </row>
    <row r="4" spans="1:15" ht="21" customHeight="1">
      <c r="A4" s="9">
        <v>1</v>
      </c>
      <c r="B4" s="9">
        <v>220824546</v>
      </c>
      <c r="C4" s="231" t="s">
        <v>285</v>
      </c>
      <c r="D4" s="27" t="s">
        <v>286</v>
      </c>
      <c r="E4" s="9" t="s">
        <v>62</v>
      </c>
      <c r="F4" s="9" t="s">
        <v>287</v>
      </c>
      <c r="G4" s="7" t="s">
        <v>65</v>
      </c>
      <c r="H4" s="7" t="s">
        <v>65</v>
      </c>
      <c r="I4" s="9">
        <v>1</v>
      </c>
      <c r="J4" s="9">
        <v>0</v>
      </c>
      <c r="K4" s="9">
        <v>1</v>
      </c>
      <c r="L4" s="9">
        <v>0</v>
      </c>
      <c r="M4" s="9">
        <v>0</v>
      </c>
      <c r="N4" s="9">
        <f>SUM(I4:M4)</f>
        <v>2</v>
      </c>
      <c r="O4" s="7"/>
    </row>
    <row r="5" spans="1:15" ht="21" customHeight="1">
      <c r="A5" s="9">
        <v>2</v>
      </c>
      <c r="B5" s="9">
        <v>220824547</v>
      </c>
      <c r="C5" s="231" t="s">
        <v>285</v>
      </c>
      <c r="D5" s="28" t="s">
        <v>288</v>
      </c>
      <c r="E5" s="9" t="s">
        <v>62</v>
      </c>
      <c r="F5" s="9" t="s">
        <v>287</v>
      </c>
      <c r="G5" s="7" t="s">
        <v>65</v>
      </c>
      <c r="H5" s="7" t="s">
        <v>65</v>
      </c>
      <c r="I5" s="9">
        <v>2</v>
      </c>
      <c r="J5" s="9">
        <v>0</v>
      </c>
      <c r="K5" s="9">
        <v>1</v>
      </c>
      <c r="L5" s="9">
        <v>0</v>
      </c>
      <c r="M5" s="9">
        <v>0</v>
      </c>
      <c r="N5" s="9">
        <f>SUM(I5:M5)</f>
        <v>3</v>
      </c>
      <c r="O5" s="7"/>
    </row>
    <row r="6" spans="1:15" ht="21" customHeight="1">
      <c r="A6" s="9">
        <v>3</v>
      </c>
      <c r="B6" s="9" t="s">
        <v>289</v>
      </c>
      <c r="C6" s="9" t="s">
        <v>290</v>
      </c>
      <c r="D6" s="9" t="s">
        <v>291</v>
      </c>
      <c r="E6" s="9" t="s">
        <v>62</v>
      </c>
      <c r="F6" s="9" t="s">
        <v>292</v>
      </c>
      <c r="G6" s="7" t="s">
        <v>65</v>
      </c>
      <c r="H6" s="7" t="s">
        <v>65</v>
      </c>
      <c r="I6" s="9">
        <v>1</v>
      </c>
      <c r="J6" s="9">
        <v>0</v>
      </c>
      <c r="K6" s="9">
        <v>1</v>
      </c>
      <c r="L6" s="9">
        <v>0</v>
      </c>
      <c r="M6" s="9">
        <v>0</v>
      </c>
      <c r="N6" s="9">
        <f>SUM(I6:M6)</f>
        <v>2</v>
      </c>
      <c r="O6" s="8"/>
    </row>
    <row r="7" spans="1:15" ht="21" customHeight="1">
      <c r="A7" s="9">
        <v>4</v>
      </c>
      <c r="B7" s="9" t="s">
        <v>293</v>
      </c>
      <c r="C7" s="9" t="s">
        <v>290</v>
      </c>
      <c r="D7" s="9" t="s">
        <v>112</v>
      </c>
      <c r="E7" s="9" t="s">
        <v>62</v>
      </c>
      <c r="F7" s="9" t="s">
        <v>292</v>
      </c>
      <c r="G7" s="7" t="s">
        <v>65</v>
      </c>
      <c r="H7" s="7" t="s">
        <v>65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9">
        <f>SUM(I7:M7)</f>
        <v>2</v>
      </c>
      <c r="O7" s="8"/>
    </row>
    <row r="8" spans="1:15" ht="21" customHeight="1">
      <c r="A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21" customHeight="1">
      <c r="A9" s="8"/>
      <c r="B9" s="8"/>
      <c r="C9" s="3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3" customFormat="1" ht="29.25" customHeight="1">
      <c r="A10" s="413" t="s">
        <v>294</v>
      </c>
      <c r="B10" s="414"/>
      <c r="C10" s="414"/>
      <c r="D10" s="415"/>
      <c r="E10" s="416"/>
      <c r="F10" s="417"/>
      <c r="G10" s="417"/>
      <c r="H10" s="417"/>
      <c r="I10" s="418"/>
      <c r="J10" s="413" t="s">
        <v>295</v>
      </c>
      <c r="K10" s="414"/>
      <c r="L10" s="414"/>
      <c r="M10" s="415"/>
      <c r="N10" s="14"/>
      <c r="O10" s="16"/>
    </row>
    <row r="11" spans="1:15" ht="72.95" customHeight="1">
      <c r="A11" s="419" t="s">
        <v>296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2022-12-30T03:49:55Z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8CC5B9010CA64B68BA0983439453F1AD</vt:lpwstr>
  </property>
  <property fmtid="{D5CDD505-2E9C-101B-9397-08002B2CF9AE}" pid="4" name="KSOReadingLayout">
    <vt:bool>true</vt:bool>
  </property>
</Properties>
</file>