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609\12-30首期\"/>
    </mc:Choice>
  </mc:AlternateContent>
  <xr:revisionPtr revIDLastSave="0" documentId="13_ncr:1_{56B5A6C6-F9BD-4CFE-9EF1-80A4E65E5F0D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</calcChain>
</file>

<file path=xl/sharedStrings.xml><?xml version="1.0" encoding="utf-8"?>
<sst xmlns="http://schemas.openxmlformats.org/spreadsheetml/2006/main" count="806" uniqueCount="359">
  <si>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</si>
  <si>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</si>
  <si>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</si>
  <si>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</si>
  <si>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</si>
  <si>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</si>
  <si>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</si>
  <si>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</si>
  <si>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</si>
  <si>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</si>
  <si>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</si>
  <si>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</si>
  <si>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</si>
  <si>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</si>
  <si>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</si>
  <si>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</si>
  <si>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</si>
  <si>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</si>
  <si>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</si>
  <si>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</si>
  <si>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</si>
  <si>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</si>
  <si>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</si>
  <si>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</si>
  <si>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</si>
  <si>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</si>
  <si>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</si>
  <si>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</si>
  <si>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</si>
  <si>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</si>
  <si>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</si>
  <si>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</si>
  <si>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</si>
  <si>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</si>
  <si>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</si>
  <si>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</si>
  <si>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</si>
  <si>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</si>
  <si>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</si>
  <si>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</si>
  <si>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</si>
  <si>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</si>
  <si>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</si>
  <si>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</si>
  <si>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</si>
  <si>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</si>
  <si>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</si>
  <si>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</si>
  <si>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</si>
  <si>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</si>
  <si>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</si>
  <si>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</si>
  <si>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</si>
  <si>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</si>
  <si>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</si>
  <si>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</si>
  <si>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</si>
  <si>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</si>
  <si>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</si>
  <si>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</si>
  <si>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</si>
  <si>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</si>
  <si>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QAJJAL83609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</si>
  <si>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</si>
  <si>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</si>
  <si>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</si>
  <si>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</si>
  <si>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</si>
  <si>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</si>
  <si>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</si>
  <si>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</si>
  <si>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</si>
  <si>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3/6</t>
  </si>
  <si>
    <t>120-170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</si>
  <si>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</si>
  <si>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</si>
  <si>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</si>
  <si>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</si>
  <si>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</si>
  <si>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</si>
  <si>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</si>
  <si>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</si>
  <si>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</si>
  <si>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</si>
  <si>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</si>
  <si>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</si>
  <si>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</si>
  <si>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</si>
  <si>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</si>
  <si>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</si>
  <si>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</si>
  <si>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</si>
  <si>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</si>
  <si>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</si>
  <si>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</si>
  <si>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</si>
  <si>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</si>
  <si>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</si>
  <si>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</si>
  <si>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</si>
  <si>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</si>
  <si>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</si>
  <si>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</si>
  <si>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</si>
  <si>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</si>
  <si>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</si>
  <si>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</si>
  <si>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</si>
  <si>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</si>
  <si>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</si>
  <si>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</si>
  <si>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</si>
  <si>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晴空蓝</t>
  </si>
  <si>
    <t>白色</t>
  </si>
  <si>
    <t>航海蓝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</si>
  <si>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</si>
  <si>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晴空蓝130码4件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</si>
  <si>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</si>
  <si>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</si>
  <si>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</si>
  <si>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</si>
  <si>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</si>
  <si>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2.包后领起皱不平服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</si>
  <si>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</si>
  <si>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</si>
  <si>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</si>
  <si>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</si>
  <si>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</si>
  <si>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</si>
  <si>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</si>
  <si>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</si>
  <si>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</si>
  <si>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</si>
  <si>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</si>
  <si>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</si>
  <si>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</si>
  <si>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QC规格测量表</t>
  </si>
  <si>
    <t>TAJJAL83609</t>
  </si>
  <si>
    <t>儿童短袖T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</si>
  <si>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</si>
  <si>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</si>
  <si>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</si>
  <si>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</si>
  <si>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</si>
  <si>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</si>
  <si>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</si>
  <si>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</si>
  <si>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</si>
  <si>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</t>
  </si>
  <si>
    <t>130洗前</t>
  </si>
  <si>
    <t>130洗后</t>
  </si>
  <si>
    <t>后中长</t>
  </si>
  <si>
    <t>+1</t>
  </si>
  <si>
    <t>+0.5</t>
  </si>
  <si>
    <t>胸围</t>
  </si>
  <si>
    <t>/</t>
  </si>
  <si>
    <t>-1</t>
  </si>
  <si>
    <t>摆围</t>
  </si>
  <si>
    <t>上领围</t>
  </si>
  <si>
    <t>领高</t>
  </si>
  <si>
    <t>脚高</t>
  </si>
  <si>
    <t>后中袖长</t>
  </si>
  <si>
    <t>-0.5</t>
  </si>
  <si>
    <t>袖口宽</t>
  </si>
  <si>
    <t>袖肥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</si>
  <si>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</si>
  <si>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</si>
  <si>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</si>
  <si>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</si>
  <si>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</si>
  <si>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</si>
  <si>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</si>
  <si>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</si>
  <si>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</si>
  <si>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</si>
  <si>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</si>
  <si>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</si>
  <si>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</si>
  <si>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</si>
  <si>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</si>
  <si>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</si>
  <si>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</si>
  <si>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</si>
  <si>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</si>
  <si>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</si>
  <si>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QAJJBL82420</t>
  </si>
  <si>
    <t>儿童短袖T恤</t>
  </si>
  <si>
    <t>部位名称</t>
  </si>
  <si>
    <t>指示规格  FINAL SPEC</t>
  </si>
  <si>
    <t>XS</t>
  </si>
  <si>
    <t>S</t>
  </si>
  <si>
    <t>M</t>
  </si>
  <si>
    <t>L</t>
  </si>
  <si>
    <t>XL</t>
  </si>
  <si>
    <t>2XL</t>
  </si>
  <si>
    <t>洗前            洗后</t>
  </si>
  <si>
    <t>洗前             洗后</t>
  </si>
  <si>
    <t>洗前              洗后</t>
  </si>
  <si>
    <t>洗前                  洗后</t>
  </si>
  <si>
    <t>粉</t>
  </si>
  <si>
    <t>黑</t>
  </si>
  <si>
    <t>卵石色</t>
  </si>
  <si>
    <t>腰围</t>
  </si>
  <si>
    <t>领宽</t>
  </si>
  <si>
    <r>
      <rPr>
        <b/>
        <sz val="12"/>
        <rFont val="仿宋_GB2312"/>
        <charset val="134"/>
      </rPr>
      <t>后中袖长(</t>
    </r>
    <r>
      <rPr>
        <b/>
        <sz val="12"/>
        <color rgb="FFFF000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</si>
  <si>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</si>
  <si>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</si>
  <si>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袖肘围</t>
  </si>
  <si>
    <t>验货时间</t>
  </si>
  <si>
    <t>QC出货报告书</t>
  </si>
  <si>
    <t>童装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</si>
  <si>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</si>
  <si>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</si>
  <si>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</si>
  <si>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</si>
  <si>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</si>
  <si>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</si>
  <si>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</si>
  <si>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</si>
  <si>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</si>
  <si>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</si>
  <si>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</si>
  <si>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</si>
  <si>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</si>
  <si>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</si>
  <si>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</si>
  <si>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</si>
  <si>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</si>
  <si>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</si>
  <si>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</si>
  <si>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</si>
  <si>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</si>
  <si>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</si>
  <si>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</si>
  <si>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</si>
  <si>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</si>
  <si>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</si>
  <si>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</si>
  <si>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</si>
  <si>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</si>
  <si>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</si>
  <si>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</si>
  <si>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</si>
  <si>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</si>
  <si>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情况说明：</t>
  </si>
  <si>
    <t xml:space="preserve">【问题点描述】  </t>
  </si>
  <si>
    <t>数量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</si>
  <si>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</si>
  <si>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</si>
  <si>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</si>
  <si>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</si>
  <si>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</si>
  <si>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</si>
  <si>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</si>
  <si>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</si>
  <si>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</si>
  <si>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170/88A</t>
  </si>
  <si>
    <t>袖肘围/2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</si>
  <si>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</si>
  <si>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</si>
  <si>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</si>
  <si>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</si>
  <si>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</si>
  <si>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</si>
  <si>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</si>
  <si>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</si>
  <si>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</si>
  <si>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</si>
  <si>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</si>
  <si>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</si>
  <si>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</si>
  <si>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</si>
  <si>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</si>
  <si>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</si>
  <si>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</si>
  <si>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R220915160</t>
  </si>
  <si>
    <t>FK02770</t>
  </si>
  <si>
    <t>本白</t>
  </si>
  <si>
    <t>得伟</t>
  </si>
  <si>
    <t>R220915161</t>
  </si>
  <si>
    <t>R220906018</t>
  </si>
  <si>
    <t>水手蓝</t>
  </si>
  <si>
    <t>制表时间：2022-10-13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</si>
  <si>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</si>
  <si>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</si>
  <si>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</si>
  <si>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</si>
  <si>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</si>
  <si>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</si>
  <si>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</si>
  <si>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</si>
  <si>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</si>
  <si>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</si>
  <si>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</si>
  <si>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</si>
  <si>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</si>
  <si>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</si>
  <si>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</si>
  <si>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制表时间：2022-10-15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</si>
  <si>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</si>
  <si>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</si>
  <si>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</si>
  <si>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</si>
  <si>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</si>
  <si>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</si>
  <si>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</si>
  <si>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</si>
  <si>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</si>
  <si>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</si>
  <si>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</si>
  <si>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R220915160
R220915161
R220906018
</t>
  </si>
  <si>
    <t xml:space="preserve">本白
航海蓝
水手蓝
</t>
  </si>
  <si>
    <t>G18SSBB001-G89</t>
  </si>
  <si>
    <t>后领捆织带</t>
  </si>
  <si>
    <t>景湾</t>
  </si>
  <si>
    <t>物料6</t>
  </si>
  <si>
    <t>物料7</t>
  </si>
  <si>
    <t>物料8</t>
  </si>
  <si>
    <t>物料9</t>
  </si>
  <si>
    <t>物料10</t>
  </si>
  <si>
    <t>制表时间：2022/10/15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</si>
  <si>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</si>
  <si>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</si>
  <si>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</si>
  <si>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</si>
  <si>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</si>
  <si>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</si>
  <si>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</si>
  <si>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</si>
  <si>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</si>
  <si>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</si>
  <si>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</si>
  <si>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</si>
  <si>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</si>
  <si>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</si>
  <si>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</si>
  <si>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</si>
  <si>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</si>
  <si>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前幅</t>
  </si>
  <si>
    <t>胶浆印花</t>
  </si>
  <si>
    <t>无开胶/掉色</t>
  </si>
  <si>
    <t>洗测3次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</si>
  <si>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</si>
  <si>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</si>
  <si>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</si>
  <si>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</si>
  <si>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</si>
  <si>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</si>
  <si>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宝石红</t>
  </si>
  <si>
    <t>﹣5</t>
  </si>
  <si>
    <t>﹣3</t>
  </si>
  <si>
    <t>制表时间：2022-9-10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</si>
  <si>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</si>
  <si>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</si>
  <si>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</t>
    <phoneticPr fontId="59" type="noConversion"/>
  </si>
  <si>
    <t>大货首件</t>
    <phoneticPr fontId="59" type="noConversion"/>
  </si>
  <si>
    <t>儿童长袖T恤</t>
    <phoneticPr fontId="59" type="noConversion"/>
  </si>
  <si>
    <t>1领型不圆顺吃皱</t>
    <phoneticPr fontId="59" type="noConversion"/>
  </si>
  <si>
    <t>3.脚边坎线不顺直，重线不美观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</si>
</sst>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0.0_ "/>
    <numFmt numFmtId="180" formatCode="_ [$¥-804]* #,##0.00_ ;_ [$¥-804]* \-#,##0.00_ ;_ [$¥-804]* &quot;-&quot;??_ ;_ @_ "/>
    <numFmt numFmtId="181" formatCode="0_ 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rgb="FFFF0000"/>
      <name val="仿宋_GB2312"/>
      <charset val="134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11" fillId="0" borderId="0">
      <alignment horizontal="center" vertical="center"/>
    </xf>
  </cellStyleXfs>
  <cellXfs count="4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5" xfId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/>
    <xf numFmtId="0" fontId="1" fillId="0" borderId="2" xfId="0" applyFont="1" applyBorder="1" applyAlignment="1">
      <alignment horizontal="left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11" xfId="4" applyFont="1" applyBorder="1" applyAlignment="1">
      <alignment horizontal="left" vertical="center"/>
    </xf>
    <xf numFmtId="0" fontId="17" fillId="0" borderId="12" xfId="4" applyFont="1" applyBorder="1">
      <alignment vertic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4" fillId="0" borderId="2" xfId="5" applyFont="1" applyBorder="1"/>
    <xf numFmtId="0" fontId="22" fillId="0" borderId="2" xfId="4" applyFont="1" applyBorder="1" applyAlignment="1">
      <alignment horizontal="left"/>
    </xf>
    <xf numFmtId="0" fontId="22" fillId="0" borderId="2" xfId="4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shrinkToFit="1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28" fillId="0" borderId="0" xfId="5" applyFont="1"/>
    <xf numFmtId="0" fontId="29" fillId="0" borderId="0" xfId="5" applyFont="1"/>
    <xf numFmtId="0" fontId="0" fillId="0" borderId="0" xfId="0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0" fillId="0" borderId="2" xfId="4" applyFont="1" applyBorder="1" applyAlignment="1">
      <alignment horizontal="center"/>
    </xf>
    <xf numFmtId="0" fontId="31" fillId="0" borderId="2" xfId="4" applyFon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21" fillId="0" borderId="2" xfId="4" applyFont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49" fontId="28" fillId="5" borderId="21" xfId="6" applyNumberFormat="1" applyFont="1" applyFill="1" applyBorder="1" applyAlignment="1">
      <alignment horizontal="center" vertical="center"/>
    </xf>
    <xf numFmtId="49" fontId="28" fillId="5" borderId="22" xfId="6" applyNumberFormat="1" applyFont="1" applyFill="1" applyBorder="1" applyAlignment="1">
      <alignment horizontal="center" vertical="center"/>
    </xf>
    <xf numFmtId="49" fontId="33" fillId="5" borderId="22" xfId="6" applyNumberFormat="1" applyFont="1" applyFill="1" applyBorder="1" applyAlignment="1">
      <alignment horizontal="center" vertical="center"/>
    </xf>
    <xf numFmtId="49" fontId="28" fillId="5" borderId="23" xfId="6" applyNumberFormat="1" applyFont="1" applyFill="1" applyBorder="1" applyAlignment="1">
      <alignment horizontal="center" vertical="center"/>
    </xf>
    <xf numFmtId="49" fontId="28" fillId="5" borderId="24" xfId="6" applyNumberFormat="1" applyFont="1" applyFill="1" applyBorder="1" applyAlignment="1">
      <alignment horizontal="center" vertical="center"/>
    </xf>
    <xf numFmtId="49" fontId="14" fillId="5" borderId="25" xfId="5" applyNumberFormat="1" applyFont="1" applyFill="1" applyBorder="1" applyAlignment="1">
      <alignment horizontal="center"/>
    </xf>
    <xf numFmtId="49" fontId="28" fillId="5" borderId="25" xfId="6" applyNumberFormat="1" applyFont="1" applyFill="1" applyBorder="1" applyAlignment="1">
      <alignment horizontal="center" vertical="center"/>
    </xf>
    <xf numFmtId="49" fontId="28" fillId="5" borderId="26" xfId="6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5" applyFont="1"/>
    <xf numFmtId="14" fontId="35" fillId="0" borderId="0" xfId="5" applyNumberFormat="1" applyFont="1"/>
    <xf numFmtId="0" fontId="36" fillId="0" borderId="0" xfId="5" applyFont="1"/>
    <xf numFmtId="0" fontId="15" fillId="0" borderId="0" xfId="4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29" xfId="4" applyFont="1" applyBorder="1" applyAlignment="1">
      <alignment horizontal="center" vertical="center"/>
    </xf>
    <xf numFmtId="0" fontId="29" fillId="0" borderId="29" xfId="4" applyFont="1" applyBorder="1">
      <alignment vertical="center"/>
    </xf>
    <xf numFmtId="0" fontId="38" fillId="0" borderId="29" xfId="4" applyFont="1" applyBorder="1">
      <alignment vertical="center"/>
    </xf>
    <xf numFmtId="0" fontId="38" fillId="0" borderId="30" xfId="4" applyFont="1" applyBorder="1">
      <alignment vertical="center"/>
    </xf>
    <xf numFmtId="0" fontId="25" fillId="0" borderId="21" xfId="4" applyFont="1" applyBorder="1" applyAlignment="1">
      <alignment horizontal="center" vertical="center"/>
    </xf>
    <xf numFmtId="0" fontId="38" fillId="0" borderId="21" xfId="4" applyFont="1" applyBorder="1">
      <alignment vertical="center"/>
    </xf>
    <xf numFmtId="0" fontId="38" fillId="0" borderId="30" xfId="4" applyFont="1" applyBorder="1" applyAlignment="1">
      <alignment horizontal="left" vertical="center"/>
    </xf>
    <xf numFmtId="49" fontId="25" fillId="0" borderId="21" xfId="4" applyNumberFormat="1" applyFont="1" applyBorder="1" applyAlignment="1">
      <alignment horizontal="right" vertical="center"/>
    </xf>
    <xf numFmtId="0" fontId="29" fillId="0" borderId="21" xfId="4" applyFont="1" applyBorder="1" applyAlignment="1">
      <alignment horizontal="left" vertical="center"/>
    </xf>
    <xf numFmtId="0" fontId="38" fillId="0" borderId="21" xfId="4" applyFont="1" applyBorder="1" applyAlignment="1">
      <alignment horizontal="left" vertical="center"/>
    </xf>
    <xf numFmtId="0" fontId="38" fillId="0" borderId="31" xfId="4" applyFont="1" applyBorder="1">
      <alignment vertical="center"/>
    </xf>
    <xf numFmtId="0" fontId="38" fillId="0" borderId="32" xfId="4" applyFont="1" applyBorder="1">
      <alignment vertical="center"/>
    </xf>
    <xf numFmtId="0" fontId="29" fillId="0" borderId="32" xfId="4" applyFont="1" applyBorder="1" applyAlignment="1">
      <alignment horizontal="center" vertical="center"/>
    </xf>
    <xf numFmtId="0" fontId="29" fillId="0" borderId="32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38" fillId="0" borderId="28" xfId="4" applyFont="1" applyBorder="1">
      <alignment vertical="center"/>
    </xf>
    <xf numFmtId="0" fontId="29" fillId="0" borderId="21" xfId="4" applyFont="1" applyBorder="1">
      <alignment vertical="center"/>
    </xf>
    <xf numFmtId="0" fontId="29" fillId="0" borderId="32" xfId="4" applyFont="1" applyBorder="1">
      <alignment vertical="center"/>
    </xf>
    <xf numFmtId="0" fontId="38" fillId="0" borderId="29" xfId="4" applyFont="1" applyBorder="1" applyAlignment="1">
      <alignment horizontal="left" vertical="center"/>
    </xf>
    <xf numFmtId="0" fontId="38" fillId="0" borderId="31" xfId="4" applyFont="1" applyBorder="1" applyAlignment="1">
      <alignment horizontal="left" vertical="center"/>
    </xf>
    <xf numFmtId="58" fontId="38" fillId="0" borderId="32" xfId="4" applyNumberFormat="1" applyFont="1" applyBorder="1">
      <alignment vertical="center"/>
    </xf>
    <xf numFmtId="58" fontId="29" fillId="0" borderId="32" xfId="4" applyNumberFormat="1" applyFont="1" applyBorder="1">
      <alignment vertical="center"/>
    </xf>
    <xf numFmtId="0" fontId="29" fillId="0" borderId="42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38" fillId="0" borderId="42" xfId="4" applyFont="1" applyBorder="1" applyAlignment="1">
      <alignment horizontal="left" vertical="center"/>
    </xf>
    <xf numFmtId="0" fontId="31" fillId="0" borderId="45" xfId="4" applyFont="1" applyBorder="1" applyAlignment="1">
      <alignment horizontal="center" vertical="center"/>
    </xf>
    <xf numFmtId="0" fontId="15" fillId="0" borderId="0" xfId="4" applyAlignment="1">
      <alignment horizontal="center" vertical="center"/>
    </xf>
    <xf numFmtId="0" fontId="15" fillId="0" borderId="45" xfId="4" applyBorder="1" applyAlignment="1">
      <alignment horizontal="center" vertical="center"/>
    </xf>
    <xf numFmtId="0" fontId="15" fillId="0" borderId="45" xfId="4" applyBorder="1">
      <alignment vertical="center"/>
    </xf>
    <xf numFmtId="0" fontId="29" fillId="0" borderId="45" xfId="4" applyFont="1" applyBorder="1">
      <alignment vertical="center"/>
    </xf>
    <xf numFmtId="0" fontId="31" fillId="0" borderId="45" xfId="4" applyFont="1" applyBorder="1">
      <alignment vertical="center"/>
    </xf>
    <xf numFmtId="0" fontId="29" fillId="0" borderId="46" xfId="4" applyFont="1" applyBorder="1">
      <alignment vertical="center"/>
    </xf>
    <xf numFmtId="0" fontId="32" fillId="4" borderId="47" xfId="0" applyFont="1" applyFill="1" applyBorder="1" applyAlignment="1">
      <alignment horizontal="center" vertical="center"/>
    </xf>
    <xf numFmtId="0" fontId="32" fillId="4" borderId="48" xfId="0" applyFont="1" applyFill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0" fillId="0" borderId="2" xfId="4" applyFont="1" applyBorder="1" applyAlignment="1">
      <alignment horizontal="left"/>
    </xf>
    <xf numFmtId="0" fontId="21" fillId="0" borderId="2" xfId="4" applyFont="1" applyBorder="1" applyAlignment="1">
      <alignment horizontal="center"/>
    </xf>
    <xf numFmtId="0" fontId="21" fillId="6" borderId="2" xfId="4" applyFont="1" applyFill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80" fontId="39" fillId="0" borderId="2" xfId="0" applyNumberFormat="1" applyFont="1" applyBorder="1" applyAlignment="1">
      <alignment horizontal="center" vertical="center"/>
    </xf>
    <xf numFmtId="0" fontId="39" fillId="0" borderId="52" xfId="0" applyFont="1" applyBorder="1" applyAlignment="1">
      <alignment horizontal="left" vertical="center"/>
    </xf>
    <xf numFmtId="49" fontId="41" fillId="5" borderId="22" xfId="6" applyNumberFormat="1" applyFont="1" applyFill="1" applyBorder="1" applyAlignment="1">
      <alignment horizontal="center" vertical="center"/>
    </xf>
    <xf numFmtId="49" fontId="28" fillId="5" borderId="21" xfId="6" applyNumberFormat="1" applyFont="1" applyFill="1" applyBorder="1" applyAlignment="1">
      <alignment horizontal="left" vertical="center"/>
    </xf>
    <xf numFmtId="49" fontId="28" fillId="5" borderId="21" xfId="6" applyNumberFormat="1" applyFont="1" applyFill="1" applyBorder="1" applyAlignment="1">
      <alignment horizontal="justify" vertical="center"/>
    </xf>
    <xf numFmtId="0" fontId="31" fillId="0" borderId="53" xfId="4" applyFont="1" applyBorder="1" applyAlignment="1">
      <alignment horizontal="left" vertical="center"/>
    </xf>
    <xf numFmtId="0" fontId="21" fillId="0" borderId="54" xfId="4" applyFont="1" applyBorder="1" applyAlignment="1">
      <alignment horizontal="left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1" fillId="0" borderId="21" xfId="4" applyFont="1" applyBorder="1" applyAlignment="1">
      <alignment horizontal="left" vertical="center"/>
    </xf>
    <xf numFmtId="0" fontId="21" fillId="0" borderId="30" xfId="4" applyFont="1" applyBorder="1">
      <alignment vertical="center"/>
    </xf>
    <xf numFmtId="0" fontId="25" fillId="0" borderId="30" xfId="4" applyFont="1" applyBorder="1" applyAlignment="1">
      <alignment horizontal="left" vertical="center"/>
    </xf>
    <xf numFmtId="0" fontId="43" fillId="0" borderId="31" xfId="4" applyFont="1" applyBorder="1">
      <alignment vertical="center"/>
    </xf>
    <xf numFmtId="0" fontId="21" fillId="0" borderId="28" xfId="4" applyFont="1" applyBorder="1">
      <alignment vertical="center"/>
    </xf>
    <xf numFmtId="0" fontId="15" fillId="0" borderId="29" xfId="4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15" fillId="0" borderId="29" xfId="4" applyBorder="1">
      <alignment vertical="center"/>
    </xf>
    <xf numFmtId="0" fontId="21" fillId="0" borderId="29" xfId="4" applyFont="1" applyBorder="1">
      <alignment vertical="center"/>
    </xf>
    <xf numFmtId="0" fontId="15" fillId="0" borderId="21" xfId="4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15" fillId="0" borderId="21" xfId="4" applyBorder="1">
      <alignment vertical="center"/>
    </xf>
    <xf numFmtId="0" fontId="21" fillId="0" borderId="21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31" fillId="0" borderId="57" xfId="4" applyFont="1" applyBorder="1">
      <alignment vertical="center"/>
    </xf>
    <xf numFmtId="0" fontId="31" fillId="0" borderId="58" xfId="4" applyFont="1" applyBorder="1">
      <alignment vertical="center"/>
    </xf>
    <xf numFmtId="0" fontId="25" fillId="0" borderId="58" xfId="4" applyFont="1" applyBorder="1">
      <alignment vertical="center"/>
    </xf>
    <xf numFmtId="58" fontId="15" fillId="0" borderId="58" xfId="4" applyNumberFormat="1" applyBorder="1">
      <alignment vertical="center"/>
    </xf>
    <xf numFmtId="0" fontId="25" fillId="0" borderId="42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44" fillId="0" borderId="13" xfId="0" applyFont="1" applyBorder="1" applyAlignment="1">
      <alignment vertical="center"/>
    </xf>
    <xf numFmtId="179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/>
    </xf>
    <xf numFmtId="49" fontId="39" fillId="0" borderId="65" xfId="0" applyNumberFormat="1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39" fillId="0" borderId="66" xfId="0" applyNumberFormat="1" applyFont="1" applyBorder="1" applyAlignment="1">
      <alignment horizontal="center" vertical="center"/>
    </xf>
    <xf numFmtId="49" fontId="39" fillId="0" borderId="52" xfId="0" applyNumberFormat="1" applyFont="1" applyBorder="1" applyAlignment="1">
      <alignment horizontal="center" vertical="center"/>
    </xf>
    <xf numFmtId="49" fontId="39" fillId="0" borderId="49" xfId="0" applyNumberFormat="1" applyFont="1" applyBorder="1" applyAlignment="1">
      <alignment horizontal="center" vertical="center"/>
    </xf>
    <xf numFmtId="49" fontId="39" fillId="0" borderId="67" xfId="0" applyNumberFormat="1" applyFont="1" applyBorder="1" applyAlignment="1">
      <alignment horizontal="center" vertical="center"/>
    </xf>
    <xf numFmtId="14" fontId="35" fillId="0" borderId="0" xfId="5" applyNumberFormat="1" applyFont="1" applyAlignment="1">
      <alignment horizontal="center"/>
    </xf>
    <xf numFmtId="49" fontId="25" fillId="0" borderId="21" xfId="4" applyNumberFormat="1" applyFont="1" applyBorder="1">
      <alignment vertical="center"/>
    </xf>
    <xf numFmtId="0" fontId="25" fillId="0" borderId="42" xfId="4" applyFont="1" applyBorder="1">
      <alignment vertical="center"/>
    </xf>
    <xf numFmtId="0" fontId="21" fillId="0" borderId="60" xfId="4" applyFont="1" applyBorder="1">
      <alignment vertical="center"/>
    </xf>
    <xf numFmtId="0" fontId="15" fillId="0" borderId="22" xfId="4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15" fillId="0" borderId="22" xfId="4" applyBorder="1">
      <alignment vertical="center"/>
    </xf>
    <xf numFmtId="0" fontId="21" fillId="0" borderId="22" xfId="4" applyFont="1" applyBorder="1">
      <alignment vertical="center"/>
    </xf>
    <xf numFmtId="0" fontId="21" fillId="0" borderId="60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15" fillId="0" borderId="22" xfId="4" applyBorder="1" applyAlignment="1">
      <alignment horizontal="center" vertical="center"/>
    </xf>
    <xf numFmtId="0" fontId="15" fillId="0" borderId="21" xfId="4" applyBorder="1" applyAlignment="1">
      <alignment horizontal="center" vertical="center"/>
    </xf>
    <xf numFmtId="0" fontId="47" fillId="0" borderId="69" xfId="4" applyFont="1" applyBorder="1" applyAlignment="1">
      <alignment horizontal="left" vertical="center" wrapText="1"/>
    </xf>
    <xf numFmtId="181" fontId="25" fillId="0" borderId="21" xfId="4" applyNumberFormat="1" applyFont="1" applyBorder="1" applyAlignment="1">
      <alignment horizontal="center" vertical="center"/>
    </xf>
    <xf numFmtId="9" fontId="25" fillId="0" borderId="21" xfId="4" applyNumberFormat="1" applyFont="1" applyBorder="1" applyAlignment="1">
      <alignment horizontal="center" vertical="center"/>
    </xf>
    <xf numFmtId="0" fontId="31" fillId="0" borderId="53" xfId="4" applyFont="1" applyBorder="1">
      <alignment vertical="center"/>
    </xf>
    <xf numFmtId="0" fontId="31" fillId="0" borderId="54" xfId="4" applyFont="1" applyBorder="1">
      <alignment vertical="center"/>
    </xf>
    <xf numFmtId="0" fontId="25" fillId="0" borderId="74" xfId="4" applyFont="1" applyBorder="1">
      <alignment vertical="center"/>
    </xf>
    <xf numFmtId="0" fontId="31" fillId="0" borderId="74" xfId="4" applyFont="1" applyBorder="1">
      <alignment vertical="center"/>
    </xf>
    <xf numFmtId="58" fontId="15" fillId="0" borderId="54" xfId="4" applyNumberFormat="1" applyBorder="1">
      <alignment vertical="center"/>
    </xf>
    <xf numFmtId="0" fontId="31" fillId="0" borderId="0" xfId="4" applyFont="1">
      <alignment vertical="center"/>
    </xf>
    <xf numFmtId="0" fontId="15" fillId="0" borderId="0" xfId="4">
      <alignment vertical="center"/>
    </xf>
    <xf numFmtId="58" fontId="15" fillId="0" borderId="0" xfId="4" applyNumberFormat="1">
      <alignment vertical="center"/>
    </xf>
    <xf numFmtId="0" fontId="25" fillId="0" borderId="64" xfId="4" applyFont="1" applyBorder="1" applyAlignment="1">
      <alignment horizontal="left" vertical="center"/>
    </xf>
    <xf numFmtId="0" fontId="21" fillId="0" borderId="0" xfId="4" applyFont="1">
      <alignment vertical="center"/>
    </xf>
    <xf numFmtId="0" fontId="48" fillId="0" borderId="42" xfId="4" applyFont="1" applyBorder="1" applyAlignment="1">
      <alignment horizontal="left" vertical="center" wrapText="1"/>
    </xf>
    <xf numFmtId="0" fontId="50" fillId="0" borderId="80" xfId="0" applyFont="1" applyBorder="1"/>
    <xf numFmtId="0" fontId="50" fillId="0" borderId="2" xfId="0" applyFont="1" applyBorder="1"/>
    <xf numFmtId="0" fontId="50" fillId="7" borderId="2" xfId="0" applyFont="1" applyFill="1" applyBorder="1"/>
    <xf numFmtId="0" fontId="0" fillId="0" borderId="80" xfId="0" applyBorder="1"/>
    <xf numFmtId="0" fontId="0" fillId="7" borderId="2" xfId="0" applyFill="1" applyBorder="1"/>
    <xf numFmtId="0" fontId="0" fillId="0" borderId="81" xfId="0" applyBorder="1"/>
    <xf numFmtId="0" fontId="0" fillId="0" borderId="49" xfId="0" applyBorder="1"/>
    <xf numFmtId="0" fontId="0" fillId="7" borderId="49" xfId="0" applyFill="1" applyBorder="1"/>
    <xf numFmtId="0" fontId="0" fillId="8" borderId="0" xfId="0" applyFill="1"/>
    <xf numFmtId="0" fontId="50" fillId="0" borderId="83" xfId="0" applyFont="1" applyBorder="1"/>
    <xf numFmtId="0" fontId="0" fillId="0" borderId="83" xfId="0" applyBorder="1"/>
    <xf numFmtId="0" fontId="0" fillId="0" borderId="5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1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0" fillId="9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11" fillId="0" borderId="10" xfId="7" quotePrefix="1" applyBorder="1" applyAlignment="1">
      <alignment horizontal="center" vertical="center" wrapText="1"/>
    </xf>
    <xf numFmtId="0" fontId="11" fillId="0" borderId="2" xfId="7" quotePrefix="1" applyBorder="1" applyAlignment="1">
      <alignment horizontal="center" vertical="center" wrapText="1"/>
    </xf>
    <xf numFmtId="0" fontId="49" fillId="0" borderId="79" xfId="0" applyFont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7" borderId="6" xfId="0" applyFont="1" applyFill="1" applyBorder="1" applyAlignment="1">
      <alignment horizontal="center" vertical="center"/>
    </xf>
    <xf numFmtId="0" fontId="50" fillId="7" borderId="8" xfId="0" applyFont="1" applyFill="1" applyBorder="1" applyAlignment="1">
      <alignment horizontal="center" vertical="center"/>
    </xf>
    <xf numFmtId="0" fontId="50" fillId="0" borderId="82" xfId="0" applyFont="1" applyBorder="1" applyAlignment="1">
      <alignment horizontal="center" vertical="center"/>
    </xf>
    <xf numFmtId="0" fontId="46" fillId="0" borderId="27" xfId="4" applyFont="1" applyBorder="1" applyAlignment="1">
      <alignment horizontal="center" vertical="top"/>
    </xf>
    <xf numFmtId="0" fontId="25" fillId="0" borderId="54" xfId="4" applyFont="1" applyBorder="1" applyAlignment="1">
      <alignment horizontal="center" vertical="center"/>
    </xf>
    <xf numFmtId="0" fontId="31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61" xfId="4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41" xfId="4" applyFont="1" applyBorder="1" applyAlignment="1">
      <alignment horizontal="center" vertical="center"/>
    </xf>
    <xf numFmtId="0" fontId="31" fillId="0" borderId="28" xfId="4" applyFont="1" applyBorder="1" applyAlignment="1">
      <alignment horizontal="center" vertical="center"/>
    </xf>
    <xf numFmtId="0" fontId="31" fillId="0" borderId="29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25" fillId="0" borderId="2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21" xfId="4" applyFont="1" applyBorder="1" applyAlignment="1">
      <alignment horizontal="left" vertical="center"/>
    </xf>
    <xf numFmtId="14" fontId="25" fillId="0" borderId="21" xfId="4" applyNumberFormat="1" applyFont="1" applyBorder="1" applyAlignment="1">
      <alignment horizontal="center" vertical="center"/>
    </xf>
    <xf numFmtId="14" fontId="25" fillId="0" borderId="42" xfId="4" applyNumberFormat="1" applyFont="1" applyBorder="1" applyAlignment="1">
      <alignment horizontal="center" vertical="center"/>
    </xf>
    <xf numFmtId="0" fontId="25" fillId="0" borderId="35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/>
    </xf>
    <xf numFmtId="14" fontId="25" fillId="0" borderId="43" xfId="4" applyNumberFormat="1" applyFont="1" applyBorder="1" applyAlignment="1">
      <alignment horizontal="center" vertical="center"/>
    </xf>
    <xf numFmtId="0" fontId="21" fillId="0" borderId="68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75" xfId="4" applyFont="1" applyBorder="1" applyAlignment="1">
      <alignment horizontal="left" vertical="center"/>
    </xf>
    <xf numFmtId="0" fontId="31" fillId="0" borderId="59" xfId="4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63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5" xfId="4" applyFont="1" applyBorder="1" applyAlignment="1">
      <alignment horizontal="left" vertical="center" wrapText="1"/>
    </xf>
    <xf numFmtId="0" fontId="21" fillId="0" borderId="56" xfId="4" applyFont="1" applyBorder="1" applyAlignment="1">
      <alignment horizontal="left" vertical="center" wrapText="1"/>
    </xf>
    <xf numFmtId="0" fontId="21" fillId="0" borderId="46" xfId="4" applyFont="1" applyBorder="1" applyAlignment="1">
      <alignment horizontal="left" vertical="center" wrapText="1"/>
    </xf>
    <xf numFmtId="0" fontId="21" fillId="0" borderId="60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64" xfId="4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58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9" fontId="25" fillId="0" borderId="39" xfId="4" applyNumberFormat="1" applyFont="1" applyBorder="1" applyAlignment="1">
      <alignment horizontal="left" vertical="center"/>
    </xf>
    <xf numFmtId="9" fontId="25" fillId="0" borderId="34" xfId="4" applyNumberFormat="1" applyFont="1" applyBorder="1" applyAlignment="1">
      <alignment horizontal="left" vertical="center"/>
    </xf>
    <xf numFmtId="9" fontId="25" fillId="0" borderId="44" xfId="4" applyNumberFormat="1" applyFont="1" applyBorder="1" applyAlignment="1">
      <alignment horizontal="left" vertical="center"/>
    </xf>
    <xf numFmtId="9" fontId="25" fillId="0" borderId="55" xfId="4" applyNumberFormat="1" applyFont="1" applyBorder="1" applyAlignment="1">
      <alignment horizontal="left" vertical="center"/>
    </xf>
    <xf numFmtId="9" fontId="25" fillId="0" borderId="56" xfId="4" applyNumberFormat="1" applyFont="1" applyBorder="1" applyAlignment="1">
      <alignment horizontal="left" vertical="center"/>
    </xf>
    <xf numFmtId="9" fontId="25" fillId="0" borderId="46" xfId="4" applyNumberFormat="1" applyFont="1" applyBorder="1" applyAlignment="1">
      <alignment horizontal="left" vertical="center"/>
    </xf>
    <xf numFmtId="0" fontId="38" fillId="0" borderId="60" xfId="4" applyFont="1" applyBorder="1" applyAlignment="1">
      <alignment horizontal="left" vertical="center"/>
    </xf>
    <xf numFmtId="0" fontId="38" fillId="0" borderId="22" xfId="4" applyFont="1" applyBorder="1" applyAlignment="1">
      <alignment horizontal="left" vertical="center"/>
    </xf>
    <xf numFmtId="0" fontId="38" fillId="0" borderId="64" xfId="4" applyFont="1" applyBorder="1" applyAlignment="1">
      <alignment horizontal="left" vertical="center"/>
    </xf>
    <xf numFmtId="0" fontId="38" fillId="0" borderId="30" xfId="4" applyFont="1" applyBorder="1" applyAlignment="1">
      <alignment horizontal="left" vertical="center"/>
    </xf>
    <xf numFmtId="0" fontId="38" fillId="0" borderId="21" xfId="4" applyFont="1" applyBorder="1" applyAlignment="1">
      <alignment horizontal="left" vertical="center"/>
    </xf>
    <xf numFmtId="0" fontId="38" fillId="0" borderId="70" xfId="4" applyFont="1" applyBorder="1" applyAlignment="1">
      <alignment horizontal="left" vertical="center"/>
    </xf>
    <xf numFmtId="0" fontId="38" fillId="0" borderId="56" xfId="4" applyFont="1" applyBorder="1" applyAlignment="1">
      <alignment horizontal="left" vertical="center"/>
    </xf>
    <xf numFmtId="0" fontId="38" fillId="0" borderId="46" xfId="4" applyFont="1" applyBorder="1" applyAlignment="1">
      <alignment horizontal="left" vertical="center"/>
    </xf>
    <xf numFmtId="0" fontId="31" fillId="0" borderId="38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25" fillId="0" borderId="7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1" fillId="0" borderId="55" xfId="4" applyFont="1" applyBorder="1" applyAlignment="1">
      <alignment horizontal="left" vertical="center"/>
    </xf>
    <xf numFmtId="0" fontId="21" fillId="0" borderId="56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5" fillId="0" borderId="73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5" fillId="0" borderId="77" xfId="4" applyFont="1" applyBorder="1" applyAlignment="1">
      <alignment horizontal="left" vertical="center"/>
    </xf>
    <xf numFmtId="0" fontId="7" fillId="0" borderId="58" xfId="4" applyFont="1" applyBorder="1" applyAlignment="1">
      <alignment horizontal="center" vertical="center"/>
    </xf>
    <xf numFmtId="0" fontId="31" fillId="0" borderId="38" xfId="4" applyFont="1" applyBorder="1" applyAlignment="1">
      <alignment horizontal="center" vertical="center"/>
    </xf>
    <xf numFmtId="0" fontId="31" fillId="0" borderId="78" xfId="4" applyFont="1" applyBorder="1" applyAlignment="1">
      <alignment horizontal="center" vertical="center"/>
    </xf>
    <xf numFmtId="0" fontId="25" fillId="0" borderId="74" xfId="4" applyFont="1" applyBorder="1" applyAlignment="1">
      <alignment horizontal="center" vertical="center"/>
    </xf>
    <xf numFmtId="0" fontId="2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31" fillId="0" borderId="2" xfId="4" applyFont="1" applyBorder="1" applyAlignment="1">
      <alignment horizontal="center"/>
    </xf>
    <xf numFmtId="0" fontId="14" fillId="0" borderId="12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6" xfId="5" applyFont="1" applyBorder="1" applyAlignment="1">
      <alignment horizontal="center"/>
    </xf>
    <xf numFmtId="0" fontId="14" fillId="0" borderId="16" xfId="5" applyFont="1" applyBorder="1" applyAlignment="1">
      <alignment horizontal="center"/>
    </xf>
    <xf numFmtId="0" fontId="42" fillId="0" borderId="27" xfId="4" applyFont="1" applyBorder="1" applyAlignment="1">
      <alignment horizontal="center" vertical="top"/>
    </xf>
    <xf numFmtId="0" fontId="25" fillId="0" borderId="21" xfId="4" applyFont="1" applyBorder="1" applyAlignment="1">
      <alignment horizontal="center" vertical="center"/>
    </xf>
    <xf numFmtId="0" fontId="25" fillId="0" borderId="42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58" fontId="29" fillId="0" borderId="21" xfId="4" applyNumberFormat="1" applyFont="1" applyBorder="1" applyAlignment="1">
      <alignment horizontal="center" vertical="center"/>
    </xf>
    <xf numFmtId="0" fontId="21" fillId="0" borderId="42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38" fillId="0" borderId="29" xfId="4" applyFont="1" applyBorder="1" applyAlignment="1">
      <alignment horizontal="left" vertical="center"/>
    </xf>
    <xf numFmtId="0" fontId="38" fillId="0" borderId="4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40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38" fillId="0" borderId="35" xfId="4" applyFont="1" applyBorder="1" applyAlignment="1">
      <alignment horizontal="left" vertical="center"/>
    </xf>
    <xf numFmtId="0" fontId="38" fillId="0" borderId="36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21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38" fillId="0" borderId="4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5" fillId="0" borderId="58" xfId="4" applyFont="1" applyBorder="1" applyAlignment="1">
      <alignment horizontal="center" vertical="center"/>
    </xf>
    <xf numFmtId="0" fontId="31" fillId="0" borderId="58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31" fillId="0" borderId="60" xfId="4" applyFont="1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1" fillId="0" borderId="64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32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0" fontId="15" fillId="0" borderId="58" xfId="4" applyBorder="1" applyAlignment="1">
      <alignment horizontal="center" vertical="center"/>
    </xf>
    <xf numFmtId="0" fontId="15" fillId="0" borderId="62" xfId="4" applyBorder="1" applyAlignment="1">
      <alignment horizontal="center" vertical="center"/>
    </xf>
    <xf numFmtId="0" fontId="35" fillId="0" borderId="2" xfId="5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35" fillId="0" borderId="51" xfId="5" applyFont="1" applyBorder="1" applyAlignment="1">
      <alignment horizontal="center" vertical="center"/>
    </xf>
    <xf numFmtId="0" fontId="36" fillId="0" borderId="13" xfId="5" applyFont="1" applyBorder="1" applyAlignment="1">
      <alignment horizontal="center" vertical="center"/>
    </xf>
    <xf numFmtId="0" fontId="37" fillId="0" borderId="27" xfId="4" applyFont="1" applyBorder="1" applyAlignment="1">
      <alignment horizontal="center" vertical="top"/>
    </xf>
    <xf numFmtId="0" fontId="25" fillId="0" borderId="29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5" fillId="0" borderId="32" xfId="4" applyFont="1" applyBorder="1" applyAlignment="1">
      <alignment horizontal="right" vertical="center"/>
    </xf>
    <xf numFmtId="0" fontId="38" fillId="0" borderId="32" xfId="4" applyFont="1" applyBorder="1" applyAlignment="1">
      <alignment horizontal="left" vertical="center"/>
    </xf>
    <xf numFmtId="0" fontId="38" fillId="0" borderId="33" xfId="4" applyFont="1" applyBorder="1" applyAlignment="1">
      <alignment horizontal="left" vertical="center"/>
    </xf>
    <xf numFmtId="0" fontId="38" fillId="0" borderId="34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9" fillId="0" borderId="36" xfId="4" applyFont="1" applyBorder="1" applyAlignment="1">
      <alignment horizontal="center" vertical="center"/>
    </xf>
    <xf numFmtId="0" fontId="29" fillId="0" borderId="45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 wrapText="1"/>
    </xf>
    <xf numFmtId="0" fontId="29" fillId="0" borderId="21" xfId="4" applyFont="1" applyBorder="1" applyAlignment="1">
      <alignment horizontal="left" vertical="center" wrapText="1"/>
    </xf>
    <xf numFmtId="0" fontId="29" fillId="0" borderId="42" xfId="4" applyFont="1" applyBorder="1" applyAlignment="1">
      <alignment horizontal="left" vertical="center" wrapText="1"/>
    </xf>
    <xf numFmtId="0" fontId="15" fillId="0" borderId="32" xfId="4" applyBorder="1" applyAlignment="1">
      <alignment horizontal="center" vertical="center"/>
    </xf>
    <xf numFmtId="0" fontId="15" fillId="0" borderId="43" xfId="4" applyBorder="1" applyAlignment="1">
      <alignment horizontal="center" vertical="center"/>
    </xf>
    <xf numFmtId="0" fontId="38" fillId="0" borderId="38" xfId="4" applyFont="1" applyBorder="1" applyAlignment="1">
      <alignment horizontal="center" vertical="center"/>
    </xf>
    <xf numFmtId="0" fontId="38" fillId="0" borderId="39" xfId="4" applyFont="1" applyBorder="1" applyAlignment="1">
      <alignment horizontal="left"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38" fillId="0" borderId="40" xfId="4" applyFont="1" applyBorder="1" applyAlignment="1">
      <alignment horizontal="left" vertical="center"/>
    </xf>
    <xf numFmtId="0" fontId="29" fillId="0" borderId="32" xfId="4" applyFont="1" applyBorder="1" applyAlignment="1">
      <alignment horizontal="center" vertical="center"/>
    </xf>
    <xf numFmtId="0" fontId="38" fillId="0" borderId="32" xfId="4" applyFont="1" applyBorder="1" applyAlignment="1">
      <alignment horizontal="center" vertical="center"/>
    </xf>
    <xf numFmtId="0" fontId="29" fillId="0" borderId="43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0" fillId="0" borderId="12" xfId="4" applyFont="1" applyBorder="1" applyAlignment="1">
      <alignment horizontal="center" vertical="center"/>
    </xf>
  </cellXfs>
  <cellStyles count="8">
    <cellStyle name="S10" xfId="7" xr:uid="{00000000-0005-0000-0000-000037000000}"/>
    <cellStyle name="S16" xfId="1" xr:uid="{00000000-0005-0000-0000-000005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0" customWidth="1"/>
    <col min="3" max="3" width="10.125" customWidth="1"/>
  </cols>
  <sheetData>
    <row r="1" spans="1:2" ht="21" customHeight="1">
      <c r="A1" s="201"/>
      <c r="B1" s="202" t="s">
        <v>0</v>
      </c>
    </row>
    <row r="2" spans="1:2">
      <c r="A2" s="19">
        <v>1</v>
      </c>
      <c r="B2" s="203" t="s">
        <v>1</v>
      </c>
    </row>
    <row r="3" spans="1:2">
      <c r="A3" s="19">
        <v>2</v>
      </c>
      <c r="B3" s="203" t="s">
        <v>2</v>
      </c>
    </row>
    <row r="4" spans="1:2">
      <c r="A4" s="19">
        <v>3</v>
      </c>
      <c r="B4" s="203" t="s">
        <v>3</v>
      </c>
    </row>
    <row r="5" spans="1:2">
      <c r="A5" s="19">
        <v>4</v>
      </c>
      <c r="B5" s="203" t="s">
        <v>4</v>
      </c>
    </row>
    <row r="6" spans="1:2">
      <c r="A6" s="19">
        <v>5</v>
      </c>
      <c r="B6" s="203" t="s">
        <v>5</v>
      </c>
    </row>
    <row r="7" spans="1:2">
      <c r="A7" s="19">
        <v>6</v>
      </c>
      <c r="B7" s="203" t="s">
        <v>6</v>
      </c>
    </row>
    <row r="8" spans="1:2" s="199" customFormat="1" ht="15" customHeight="1">
      <c r="A8" s="204">
        <v>7</v>
      </c>
      <c r="B8" s="205" t="s">
        <v>7</v>
      </c>
    </row>
    <row r="9" spans="1:2" ht="18.95" customHeight="1">
      <c r="A9" s="201"/>
      <c r="B9" s="206" t="s">
        <v>8</v>
      </c>
    </row>
    <row r="10" spans="1:2" ht="15.95" customHeight="1">
      <c r="A10" s="19">
        <v>1</v>
      </c>
      <c r="B10" s="207" t="s">
        <v>9</v>
      </c>
    </row>
    <row r="11" spans="1:2">
      <c r="A11" s="19">
        <v>2</v>
      </c>
      <c r="B11" s="203" t="s">
        <v>10</v>
      </c>
    </row>
    <row r="12" spans="1:2">
      <c r="A12" s="19">
        <v>3</v>
      </c>
      <c r="B12" s="205" t="s">
        <v>11</v>
      </c>
    </row>
    <row r="13" spans="1:2">
      <c r="A13" s="19">
        <v>4</v>
      </c>
      <c r="B13" s="203" t="s">
        <v>12</v>
      </c>
    </row>
    <row r="14" spans="1:2">
      <c r="A14" s="19">
        <v>5</v>
      </c>
      <c r="B14" s="203" t="s">
        <v>13</v>
      </c>
    </row>
    <row r="15" spans="1:2">
      <c r="A15" s="19">
        <v>6</v>
      </c>
      <c r="B15" s="203" t="s">
        <v>14</v>
      </c>
    </row>
    <row r="16" spans="1:2">
      <c r="A16" s="19">
        <v>7</v>
      </c>
      <c r="B16" s="203" t="s">
        <v>15</v>
      </c>
    </row>
    <row r="17" spans="1:2">
      <c r="A17" s="19">
        <v>8</v>
      </c>
      <c r="B17" s="203" t="s">
        <v>16</v>
      </c>
    </row>
    <row r="18" spans="1:2">
      <c r="A18" s="19">
        <v>9</v>
      </c>
      <c r="B18" s="203" t="s">
        <v>17</v>
      </c>
    </row>
    <row r="19" spans="1:2">
      <c r="A19" s="19"/>
      <c r="B19" s="203"/>
    </row>
    <row r="20" spans="1:2" ht="20.25">
      <c r="A20" s="201"/>
      <c r="B20" s="202" t="s">
        <v>18</v>
      </c>
    </row>
    <row r="21" spans="1:2">
      <c r="A21" s="19">
        <v>1</v>
      </c>
      <c r="B21" s="203" t="s">
        <v>19</v>
      </c>
    </row>
    <row r="22" spans="1:2">
      <c r="A22" s="19">
        <v>2</v>
      </c>
      <c r="B22" s="203" t="s">
        <v>20</v>
      </c>
    </row>
    <row r="23" spans="1:2">
      <c r="A23" s="19">
        <v>3</v>
      </c>
      <c r="B23" s="203" t="s">
        <v>21</v>
      </c>
    </row>
    <row r="24" spans="1:2">
      <c r="A24" s="19">
        <v>4</v>
      </c>
      <c r="B24" s="203" t="s">
        <v>22</v>
      </c>
    </row>
    <row r="25" spans="1:2">
      <c r="A25" s="19">
        <v>5</v>
      </c>
      <c r="B25" s="203" t="s">
        <v>23</v>
      </c>
    </row>
    <row r="26" spans="1:2">
      <c r="A26" s="19">
        <v>6</v>
      </c>
      <c r="B26" s="203" t="s">
        <v>24</v>
      </c>
    </row>
    <row r="27" spans="1:2">
      <c r="A27" s="19">
        <v>7</v>
      </c>
      <c r="B27" s="203" t="s">
        <v>25</v>
      </c>
    </row>
    <row r="28" spans="1:2">
      <c r="A28" s="19"/>
      <c r="B28" s="203"/>
    </row>
    <row r="29" spans="1:2" ht="20.25">
      <c r="A29" s="201"/>
      <c r="B29" s="202" t="s">
        <v>26</v>
      </c>
    </row>
    <row r="30" spans="1:2">
      <c r="A30" s="19">
        <v>1</v>
      </c>
      <c r="B30" s="203" t="s">
        <v>27</v>
      </c>
    </row>
    <row r="31" spans="1:2">
      <c r="A31" s="19">
        <v>2</v>
      </c>
      <c r="B31" s="203" t="s">
        <v>28</v>
      </c>
    </row>
    <row r="32" spans="1:2">
      <c r="A32" s="19">
        <v>3</v>
      </c>
      <c r="B32" s="203" t="s">
        <v>29</v>
      </c>
    </row>
    <row r="33" spans="1:2" ht="28.5">
      <c r="A33" s="19">
        <v>4</v>
      </c>
      <c r="B33" s="203" t="s">
        <v>30</v>
      </c>
    </row>
    <row r="34" spans="1:2">
      <c r="A34" s="19">
        <v>5</v>
      </c>
      <c r="B34" s="203" t="s">
        <v>31</v>
      </c>
    </row>
    <row r="35" spans="1:2">
      <c r="A35" s="19">
        <v>6</v>
      </c>
      <c r="B35" s="203" t="s">
        <v>32</v>
      </c>
    </row>
    <row r="36" spans="1:2">
      <c r="A36" s="19">
        <v>7</v>
      </c>
      <c r="B36" s="203" t="s">
        <v>33</v>
      </c>
    </row>
    <row r="37" spans="1:2">
      <c r="A37" s="19"/>
      <c r="B37" s="203"/>
    </row>
    <row r="39" spans="1:2">
      <c r="A39" s="208" t="s">
        <v>34</v>
      </c>
      <c r="B39" s="209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93" t="s">
        <v>285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2" customFormat="1" ht="18" customHeight="1">
      <c r="A2" s="402" t="s">
        <v>260</v>
      </c>
      <c r="B2" s="403" t="s">
        <v>265</v>
      </c>
      <c r="C2" s="403" t="s">
        <v>261</v>
      </c>
      <c r="D2" s="403" t="s">
        <v>262</v>
      </c>
      <c r="E2" s="403" t="s">
        <v>263</v>
      </c>
      <c r="F2" s="403" t="s">
        <v>264</v>
      </c>
      <c r="G2" s="402" t="s">
        <v>286</v>
      </c>
      <c r="H2" s="402"/>
      <c r="I2" s="402" t="s">
        <v>287</v>
      </c>
      <c r="J2" s="402"/>
      <c r="K2" s="408" t="s">
        <v>288</v>
      </c>
      <c r="L2" s="410" t="s">
        <v>289</v>
      </c>
      <c r="M2" s="412" t="s">
        <v>290</v>
      </c>
    </row>
    <row r="3" spans="1:13" s="2" customFormat="1" ht="21" customHeight="1">
      <c r="A3" s="402"/>
      <c r="B3" s="404"/>
      <c r="C3" s="404"/>
      <c r="D3" s="404"/>
      <c r="E3" s="404"/>
      <c r="F3" s="404"/>
      <c r="G3" s="4" t="s">
        <v>291</v>
      </c>
      <c r="H3" s="4" t="s">
        <v>292</v>
      </c>
      <c r="I3" s="4" t="s">
        <v>291</v>
      </c>
      <c r="J3" s="4" t="s">
        <v>292</v>
      </c>
      <c r="K3" s="409"/>
      <c r="L3" s="411"/>
      <c r="M3" s="413"/>
    </row>
    <row r="4" spans="1:13" ht="14.25" customHeight="1">
      <c r="A4" s="6">
        <v>1</v>
      </c>
      <c r="B4" s="14" t="s">
        <v>278</v>
      </c>
      <c r="C4" s="14" t="s">
        <v>275</v>
      </c>
      <c r="D4" s="210" t="s">
        <v>276</v>
      </c>
      <c r="E4" s="14" t="s">
        <v>277</v>
      </c>
      <c r="F4" s="9" t="s">
        <v>62</v>
      </c>
      <c r="G4" s="6" t="s">
        <v>293</v>
      </c>
      <c r="H4" s="6" t="s">
        <v>294</v>
      </c>
      <c r="I4" s="6" t="s">
        <v>293</v>
      </c>
      <c r="J4" s="6" t="s">
        <v>294</v>
      </c>
      <c r="K4" s="6">
        <v>-3</v>
      </c>
      <c r="L4" s="6" t="s">
        <v>295</v>
      </c>
      <c r="M4" s="6" t="s">
        <v>296</v>
      </c>
    </row>
    <row r="5" spans="1:13" ht="14.25" customHeight="1">
      <c r="A5" s="6">
        <v>2</v>
      </c>
      <c r="B5" s="14" t="s">
        <v>278</v>
      </c>
      <c r="C5" s="14" t="s">
        <v>279</v>
      </c>
      <c r="D5" s="210" t="s">
        <v>276</v>
      </c>
      <c r="E5" s="14" t="s">
        <v>114</v>
      </c>
      <c r="F5" s="9" t="s">
        <v>62</v>
      </c>
      <c r="G5" s="6" t="s">
        <v>293</v>
      </c>
      <c r="H5" s="6" t="s">
        <v>294</v>
      </c>
      <c r="I5" s="6" t="s">
        <v>293</v>
      </c>
      <c r="J5" s="6" t="s">
        <v>294</v>
      </c>
      <c r="K5" s="6">
        <v>-3</v>
      </c>
      <c r="L5" s="6" t="s">
        <v>297</v>
      </c>
      <c r="M5" s="6" t="s">
        <v>296</v>
      </c>
    </row>
    <row r="6" spans="1:13" ht="14.25" customHeight="1">
      <c r="A6" s="6">
        <v>3</v>
      </c>
      <c r="B6" s="14" t="s">
        <v>278</v>
      </c>
      <c r="C6" s="14" t="s">
        <v>280</v>
      </c>
      <c r="D6" s="210" t="s">
        <v>276</v>
      </c>
      <c r="E6" s="14" t="s">
        <v>281</v>
      </c>
      <c r="F6" s="9" t="s">
        <v>62</v>
      </c>
      <c r="G6" s="6" t="s">
        <v>293</v>
      </c>
      <c r="H6" s="6" t="s">
        <v>294</v>
      </c>
      <c r="I6" s="6" t="s">
        <v>293</v>
      </c>
      <c r="J6" s="6" t="s">
        <v>294</v>
      </c>
      <c r="K6" s="6">
        <v>-3</v>
      </c>
      <c r="L6" s="6" t="s">
        <v>297</v>
      </c>
      <c r="M6" s="6" t="s">
        <v>296</v>
      </c>
    </row>
    <row r="7" spans="1:13" ht="14.25" customHeight="1">
      <c r="A7" s="6">
        <v>4</v>
      </c>
      <c r="B7" s="6"/>
      <c r="C7" s="14"/>
      <c r="D7" s="7"/>
      <c r="E7" s="14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7"/>
      <c r="B8" s="7"/>
      <c r="C8" s="14"/>
      <c r="D8" s="24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94" t="s">
        <v>298</v>
      </c>
      <c r="B12" s="395"/>
      <c r="C12" s="395"/>
      <c r="D12" s="395"/>
      <c r="E12" s="396"/>
      <c r="F12" s="397"/>
      <c r="G12" s="399"/>
      <c r="H12" s="394" t="s">
        <v>283</v>
      </c>
      <c r="I12" s="395"/>
      <c r="J12" s="395"/>
      <c r="K12" s="396"/>
      <c r="L12" s="405"/>
      <c r="M12" s="406"/>
    </row>
    <row r="13" spans="1:13" ht="105" customHeight="1">
      <c r="A13" s="400" t="s">
        <v>299</v>
      </c>
      <c r="B13" s="407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9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24" sqref="H24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93" t="s">
        <v>300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2" customFormat="1" ht="15.95" customHeight="1">
      <c r="A2" s="403" t="s">
        <v>301</v>
      </c>
      <c r="B2" s="403" t="s">
        <v>265</v>
      </c>
      <c r="C2" s="403" t="s">
        <v>261</v>
      </c>
      <c r="D2" s="403" t="s">
        <v>262</v>
      </c>
      <c r="E2" s="403" t="s">
        <v>263</v>
      </c>
      <c r="F2" s="403" t="s">
        <v>264</v>
      </c>
      <c r="G2" s="414" t="s">
        <v>302</v>
      </c>
      <c r="H2" s="415"/>
      <c r="I2" s="416"/>
      <c r="J2" s="414" t="s">
        <v>303</v>
      </c>
      <c r="K2" s="415"/>
      <c r="L2" s="416"/>
      <c r="M2" s="414" t="s">
        <v>304</v>
      </c>
      <c r="N2" s="415"/>
      <c r="O2" s="416"/>
      <c r="P2" s="414" t="s">
        <v>305</v>
      </c>
      <c r="Q2" s="415"/>
      <c r="R2" s="416"/>
      <c r="S2" s="415" t="s">
        <v>306</v>
      </c>
      <c r="T2" s="415"/>
      <c r="U2" s="416"/>
      <c r="V2" s="427" t="s">
        <v>307</v>
      </c>
      <c r="W2" s="427" t="s">
        <v>274</v>
      </c>
    </row>
    <row r="3" spans="1:23" s="2" customFormat="1" ht="18" customHeight="1">
      <c r="A3" s="404"/>
      <c r="B3" s="422"/>
      <c r="C3" s="422"/>
      <c r="D3" s="422"/>
      <c r="E3" s="422"/>
      <c r="F3" s="422"/>
      <c r="G3" s="4" t="s">
        <v>308</v>
      </c>
      <c r="H3" s="4" t="s">
        <v>67</v>
      </c>
      <c r="I3" s="4" t="s">
        <v>265</v>
      </c>
      <c r="J3" s="4" t="s">
        <v>308</v>
      </c>
      <c r="K3" s="4" t="s">
        <v>67</v>
      </c>
      <c r="L3" s="4" t="s">
        <v>265</v>
      </c>
      <c r="M3" s="4" t="s">
        <v>308</v>
      </c>
      <c r="N3" s="4" t="s">
        <v>67</v>
      </c>
      <c r="O3" s="4" t="s">
        <v>265</v>
      </c>
      <c r="P3" s="4" t="s">
        <v>308</v>
      </c>
      <c r="Q3" s="4" t="s">
        <v>67</v>
      </c>
      <c r="R3" s="4" t="s">
        <v>265</v>
      </c>
      <c r="S3" s="4" t="s">
        <v>308</v>
      </c>
      <c r="T3" s="4" t="s">
        <v>67</v>
      </c>
      <c r="U3" s="4" t="s">
        <v>265</v>
      </c>
      <c r="V3" s="428"/>
      <c r="W3" s="428"/>
    </row>
    <row r="4" spans="1:23" ht="14.25" customHeight="1">
      <c r="A4" s="417" t="s">
        <v>309</v>
      </c>
      <c r="B4" s="417" t="s">
        <v>278</v>
      </c>
      <c r="C4" s="423" t="s">
        <v>310</v>
      </c>
      <c r="D4" s="417" t="s">
        <v>276</v>
      </c>
      <c r="E4" s="424" t="s">
        <v>311</v>
      </c>
      <c r="F4" s="417" t="s">
        <v>62</v>
      </c>
      <c r="G4" s="6" t="s">
        <v>312</v>
      </c>
      <c r="H4" s="6" t="s">
        <v>313</v>
      </c>
      <c r="I4" s="6" t="s">
        <v>314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18"/>
      <c r="B5" s="418"/>
      <c r="C5" s="418"/>
      <c r="D5" s="418"/>
      <c r="E5" s="425"/>
      <c r="F5" s="418"/>
      <c r="G5" s="414" t="s">
        <v>315</v>
      </c>
      <c r="H5" s="415"/>
      <c r="I5" s="416"/>
      <c r="J5" s="414" t="s">
        <v>316</v>
      </c>
      <c r="K5" s="415"/>
      <c r="L5" s="416"/>
      <c r="M5" s="414" t="s">
        <v>317</v>
      </c>
      <c r="N5" s="415"/>
      <c r="O5" s="416"/>
      <c r="P5" s="414" t="s">
        <v>318</v>
      </c>
      <c r="Q5" s="415"/>
      <c r="R5" s="416"/>
      <c r="S5" s="415" t="s">
        <v>319</v>
      </c>
      <c r="T5" s="415"/>
      <c r="U5" s="416"/>
      <c r="V5" s="6"/>
      <c r="W5" s="6"/>
    </row>
    <row r="6" spans="1:23" ht="14.25" customHeight="1">
      <c r="A6" s="418"/>
      <c r="B6" s="418"/>
      <c r="C6" s="418"/>
      <c r="D6" s="418"/>
      <c r="E6" s="425"/>
      <c r="F6" s="418"/>
      <c r="G6" s="4" t="s">
        <v>308</v>
      </c>
      <c r="H6" s="4" t="s">
        <v>67</v>
      </c>
      <c r="I6" s="4" t="s">
        <v>265</v>
      </c>
      <c r="J6" s="4" t="s">
        <v>308</v>
      </c>
      <c r="K6" s="4" t="s">
        <v>67</v>
      </c>
      <c r="L6" s="4" t="s">
        <v>265</v>
      </c>
      <c r="M6" s="4" t="s">
        <v>308</v>
      </c>
      <c r="N6" s="4" t="s">
        <v>67</v>
      </c>
      <c r="O6" s="4" t="s">
        <v>265</v>
      </c>
      <c r="P6" s="4" t="s">
        <v>308</v>
      </c>
      <c r="Q6" s="4" t="s">
        <v>67</v>
      </c>
      <c r="R6" s="4" t="s">
        <v>265</v>
      </c>
      <c r="S6" s="4" t="s">
        <v>308</v>
      </c>
      <c r="T6" s="4" t="s">
        <v>67</v>
      </c>
      <c r="U6" s="4" t="s">
        <v>265</v>
      </c>
      <c r="V6" s="6"/>
      <c r="W6" s="6"/>
    </row>
    <row r="7" spans="1:23" ht="14.25" customHeight="1">
      <c r="A7" s="419"/>
      <c r="B7" s="419"/>
      <c r="C7" s="419"/>
      <c r="D7" s="419"/>
      <c r="E7" s="426"/>
      <c r="F7" s="4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20"/>
      <c r="B8" s="420"/>
      <c r="C8" s="420"/>
      <c r="D8" s="420"/>
      <c r="E8" s="420"/>
      <c r="F8" s="42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21"/>
      <c r="B9" s="421"/>
      <c r="C9" s="421"/>
      <c r="D9" s="421"/>
      <c r="E9" s="421"/>
      <c r="F9" s="4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20"/>
      <c r="B10" s="420"/>
      <c r="C10" s="420"/>
      <c r="D10" s="420"/>
      <c r="E10" s="420"/>
      <c r="F10" s="42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21"/>
      <c r="B11" s="421"/>
      <c r="C11" s="421"/>
      <c r="D11" s="421"/>
      <c r="E11" s="421"/>
      <c r="F11" s="4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20"/>
      <c r="B12" s="420"/>
      <c r="D12" s="420"/>
      <c r="E12" s="420"/>
      <c r="F12" s="4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21"/>
      <c r="B13" s="421"/>
      <c r="D13" s="421"/>
      <c r="E13" s="421"/>
      <c r="F13" s="4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20"/>
      <c r="B14" s="420"/>
      <c r="C14" s="420"/>
      <c r="D14" s="420"/>
      <c r="E14" s="420"/>
      <c r="F14" s="4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21"/>
      <c r="B15" s="421"/>
      <c r="C15" s="421"/>
      <c r="D15" s="421"/>
      <c r="E15" s="421"/>
      <c r="F15" s="42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94" t="s">
        <v>320</v>
      </c>
      <c r="B17" s="395"/>
      <c r="C17" s="395"/>
      <c r="D17" s="395"/>
      <c r="E17" s="396"/>
      <c r="F17" s="397"/>
      <c r="G17" s="399"/>
      <c r="H17" s="23"/>
      <c r="I17" s="23"/>
      <c r="J17" s="394" t="s">
        <v>283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11"/>
      <c r="W17" s="13"/>
    </row>
    <row r="18" spans="1:23" ht="72.95" customHeight="1">
      <c r="A18" s="400" t="s">
        <v>321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52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V2:V3"/>
    <mergeCell ref="W2:W3"/>
  </mergeCells>
  <phoneticPr fontId="59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3" t="s">
        <v>322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2" customFormat="1" ht="16.5">
      <c r="A2" s="17" t="s">
        <v>323</v>
      </c>
      <c r="B2" s="18" t="s">
        <v>261</v>
      </c>
      <c r="C2" s="18" t="s">
        <v>262</v>
      </c>
      <c r="D2" s="18" t="s">
        <v>263</v>
      </c>
      <c r="E2" s="18" t="s">
        <v>264</v>
      </c>
      <c r="F2" s="18" t="s">
        <v>265</v>
      </c>
      <c r="G2" s="17" t="s">
        <v>324</v>
      </c>
      <c r="H2" s="17" t="s">
        <v>325</v>
      </c>
      <c r="I2" s="17" t="s">
        <v>326</v>
      </c>
      <c r="J2" s="17" t="s">
        <v>325</v>
      </c>
      <c r="K2" s="17" t="s">
        <v>327</v>
      </c>
      <c r="L2" s="17" t="s">
        <v>325</v>
      </c>
      <c r="M2" s="18" t="s">
        <v>307</v>
      </c>
      <c r="N2" s="18" t="s">
        <v>274</v>
      </c>
    </row>
    <row r="3" spans="1:1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>
      <c r="A4" s="21" t="s">
        <v>323</v>
      </c>
      <c r="B4" s="22" t="s">
        <v>328</v>
      </c>
      <c r="C4" s="22" t="s">
        <v>308</v>
      </c>
      <c r="D4" s="22" t="s">
        <v>263</v>
      </c>
      <c r="E4" s="18" t="s">
        <v>264</v>
      </c>
      <c r="F4" s="18" t="s">
        <v>265</v>
      </c>
      <c r="G4" s="17" t="s">
        <v>324</v>
      </c>
      <c r="H4" s="17" t="s">
        <v>325</v>
      </c>
      <c r="I4" s="17" t="s">
        <v>326</v>
      </c>
      <c r="J4" s="17" t="s">
        <v>325</v>
      </c>
      <c r="K4" s="17" t="s">
        <v>327</v>
      </c>
      <c r="L4" s="17" t="s">
        <v>325</v>
      </c>
      <c r="M4" s="18" t="s">
        <v>307</v>
      </c>
      <c r="N4" s="18" t="s">
        <v>274</v>
      </c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6" customFormat="1" ht="18.75">
      <c r="A11" s="394" t="s">
        <v>329</v>
      </c>
      <c r="B11" s="395"/>
      <c r="C11" s="395"/>
      <c r="D11" s="396"/>
      <c r="E11" s="397"/>
      <c r="F11" s="398"/>
      <c r="G11" s="399"/>
      <c r="H11" s="23"/>
      <c r="I11" s="394" t="s">
        <v>330</v>
      </c>
      <c r="J11" s="395"/>
      <c r="K11" s="395"/>
      <c r="L11" s="11"/>
      <c r="M11" s="11"/>
      <c r="N11" s="13"/>
    </row>
    <row r="12" spans="1:14" ht="16.5">
      <c r="A12" s="400" t="s">
        <v>331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5" sqref="F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93" t="s">
        <v>332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2" customFormat="1" ht="18" customHeight="1">
      <c r="A2" s="4" t="s">
        <v>301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333</v>
      </c>
      <c r="H2" s="4" t="s">
        <v>334</v>
      </c>
      <c r="I2" s="4" t="s">
        <v>335</v>
      </c>
      <c r="J2" s="4" t="s">
        <v>336</v>
      </c>
      <c r="K2" s="5" t="s">
        <v>307</v>
      </c>
      <c r="L2" s="5" t="s">
        <v>274</v>
      </c>
    </row>
    <row r="3" spans="1:12" ht="14.25" customHeight="1">
      <c r="A3" s="7" t="s">
        <v>337</v>
      </c>
      <c r="B3" s="7" t="s">
        <v>278</v>
      </c>
      <c r="C3" s="14" t="s">
        <v>275</v>
      </c>
      <c r="D3" s="211" t="s">
        <v>276</v>
      </c>
      <c r="E3" s="14" t="s">
        <v>277</v>
      </c>
      <c r="F3" s="9" t="s">
        <v>62</v>
      </c>
      <c r="G3" s="6" t="s">
        <v>338</v>
      </c>
      <c r="H3" s="6" t="s">
        <v>339</v>
      </c>
      <c r="I3" s="6"/>
      <c r="J3" s="6"/>
      <c r="K3" s="6" t="s">
        <v>340</v>
      </c>
      <c r="L3" s="6" t="s">
        <v>296</v>
      </c>
    </row>
    <row r="4" spans="1:12" ht="14.25" customHeight="1">
      <c r="A4" s="7" t="s">
        <v>341</v>
      </c>
      <c r="B4" s="7" t="s">
        <v>278</v>
      </c>
      <c r="C4" s="14" t="s">
        <v>279</v>
      </c>
      <c r="D4" s="211" t="s">
        <v>276</v>
      </c>
      <c r="E4" s="14" t="s">
        <v>114</v>
      </c>
      <c r="F4" s="9" t="s">
        <v>62</v>
      </c>
      <c r="G4" s="6" t="s">
        <v>338</v>
      </c>
      <c r="H4" s="6" t="s">
        <v>339</v>
      </c>
      <c r="I4" s="6"/>
      <c r="J4" s="6"/>
      <c r="K4" s="6" t="s">
        <v>340</v>
      </c>
      <c r="L4" s="6" t="s">
        <v>296</v>
      </c>
    </row>
    <row r="5" spans="1:12" ht="14.25" customHeight="1">
      <c r="A5" s="7" t="s">
        <v>309</v>
      </c>
      <c r="B5" s="7" t="s">
        <v>278</v>
      </c>
      <c r="C5" s="14" t="s">
        <v>280</v>
      </c>
      <c r="D5" s="211" t="s">
        <v>276</v>
      </c>
      <c r="E5" s="14" t="s">
        <v>281</v>
      </c>
      <c r="F5" s="9" t="s">
        <v>62</v>
      </c>
      <c r="G5" s="6" t="s">
        <v>338</v>
      </c>
      <c r="H5" s="6" t="s">
        <v>339</v>
      </c>
      <c r="I5" s="6"/>
      <c r="J5" s="6"/>
      <c r="K5" s="6" t="s">
        <v>340</v>
      </c>
      <c r="L5" s="6" t="s">
        <v>296</v>
      </c>
    </row>
    <row r="6" spans="1:12" ht="14.25" customHeight="1">
      <c r="A6" s="7"/>
      <c r="B6" s="7"/>
      <c r="C6" s="14"/>
      <c r="D6" s="15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94" t="s">
        <v>320</v>
      </c>
      <c r="B10" s="395"/>
      <c r="C10" s="395"/>
      <c r="D10" s="395"/>
      <c r="E10" s="396"/>
      <c r="F10" s="397"/>
      <c r="G10" s="399"/>
      <c r="H10" s="394" t="s">
        <v>342</v>
      </c>
      <c r="I10" s="395"/>
      <c r="J10" s="395"/>
      <c r="K10" s="11"/>
      <c r="L10" s="13"/>
    </row>
    <row r="11" spans="1:12" ht="72.95" customHeight="1">
      <c r="A11" s="400" t="s">
        <v>343</v>
      </c>
      <c r="B11" s="400"/>
      <c r="C11" s="401"/>
      <c r="D11" s="401"/>
      <c r="E11" s="401"/>
      <c r="F11" s="401"/>
      <c r="G11" s="401"/>
      <c r="H11" s="401"/>
      <c r="I11" s="401"/>
      <c r="J11" s="401"/>
      <c r="K11" s="401"/>
      <c r="L11" s="401"/>
    </row>
  </sheetData>
  <mergeCells count="5">
    <mergeCell ref="A1:J1"/>
    <mergeCell ref="A10:E10"/>
    <mergeCell ref="F10:G10"/>
    <mergeCell ref="H10:J10"/>
    <mergeCell ref="A11:L11"/>
  </mergeCells>
  <phoneticPr fontId="59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1" sqref="E11:H1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93" t="s">
        <v>344</v>
      </c>
      <c r="B1" s="393"/>
      <c r="C1" s="393"/>
      <c r="D1" s="393"/>
      <c r="E1" s="393"/>
      <c r="F1" s="393"/>
      <c r="G1" s="393"/>
      <c r="H1" s="393"/>
      <c r="I1" s="393"/>
    </row>
    <row r="2" spans="1:9" s="2" customFormat="1" ht="18" customHeight="1">
      <c r="A2" s="402" t="s">
        <v>260</v>
      </c>
      <c r="B2" s="403" t="s">
        <v>265</v>
      </c>
      <c r="C2" s="403" t="s">
        <v>308</v>
      </c>
      <c r="D2" s="403" t="s">
        <v>263</v>
      </c>
      <c r="E2" s="403" t="s">
        <v>264</v>
      </c>
      <c r="F2" s="4" t="s">
        <v>345</v>
      </c>
      <c r="G2" s="4" t="s">
        <v>287</v>
      </c>
      <c r="H2" s="408" t="s">
        <v>288</v>
      </c>
      <c r="I2" s="412" t="s">
        <v>290</v>
      </c>
    </row>
    <row r="3" spans="1:9" s="2" customFormat="1" ht="18" customHeight="1">
      <c r="A3" s="402"/>
      <c r="B3" s="404"/>
      <c r="C3" s="404"/>
      <c r="D3" s="404"/>
      <c r="E3" s="404"/>
      <c r="F3" s="4" t="s">
        <v>346</v>
      </c>
      <c r="G3" s="4" t="s">
        <v>291</v>
      </c>
      <c r="H3" s="409"/>
      <c r="I3" s="413"/>
    </row>
    <row r="4" spans="1:9" ht="14.25" customHeight="1">
      <c r="A4" s="6">
        <v>1</v>
      </c>
      <c r="B4" s="7" t="s">
        <v>347</v>
      </c>
      <c r="C4" s="6" t="s">
        <v>312</v>
      </c>
      <c r="D4" s="8" t="s">
        <v>348</v>
      </c>
      <c r="E4" s="9" t="s">
        <v>62</v>
      </c>
      <c r="F4" s="6" t="s">
        <v>349</v>
      </c>
      <c r="G4" s="6" t="s">
        <v>350</v>
      </c>
      <c r="H4" s="6"/>
      <c r="I4" s="6" t="s">
        <v>296</v>
      </c>
    </row>
    <row r="5" spans="1:9" ht="14.25" customHeight="1">
      <c r="A5" s="6">
        <v>2</v>
      </c>
      <c r="B5" s="7" t="s">
        <v>347</v>
      </c>
      <c r="C5" s="6" t="s">
        <v>312</v>
      </c>
      <c r="D5" s="8" t="s">
        <v>114</v>
      </c>
      <c r="E5" s="9" t="s">
        <v>62</v>
      </c>
      <c r="F5" s="6" t="s">
        <v>349</v>
      </c>
      <c r="G5" s="6" t="s">
        <v>350</v>
      </c>
      <c r="H5" s="6"/>
      <c r="I5" s="6" t="s">
        <v>296</v>
      </c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94" t="s">
        <v>351</v>
      </c>
      <c r="B12" s="395"/>
      <c r="C12" s="395"/>
      <c r="D12" s="396"/>
      <c r="E12" s="12"/>
      <c r="F12" s="394" t="s">
        <v>352</v>
      </c>
      <c r="G12" s="395"/>
      <c r="H12" s="396"/>
      <c r="I12" s="13"/>
    </row>
    <row r="13" spans="1:9" ht="51.95" customHeight="1">
      <c r="A13" s="400" t="s">
        <v>353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2" t="s">
        <v>35</v>
      </c>
      <c r="C2" s="213"/>
      <c r="D2" s="213"/>
      <c r="E2" s="213"/>
      <c r="F2" s="213"/>
      <c r="G2" s="213"/>
      <c r="H2" s="213"/>
      <c r="I2" s="214"/>
    </row>
    <row r="3" spans="2:9" ht="27.95" customHeight="1">
      <c r="B3" s="187"/>
      <c r="C3" s="188"/>
      <c r="D3" s="215" t="s">
        <v>36</v>
      </c>
      <c r="E3" s="216"/>
      <c r="F3" s="217" t="s">
        <v>37</v>
      </c>
      <c r="G3" s="218"/>
      <c r="H3" s="215" t="s">
        <v>38</v>
      </c>
      <c r="I3" s="219"/>
    </row>
    <row r="4" spans="2:9" ht="27.95" customHeight="1">
      <c r="B4" s="187" t="s">
        <v>39</v>
      </c>
      <c r="C4" s="188" t="s">
        <v>40</v>
      </c>
      <c r="D4" s="188" t="s">
        <v>41</v>
      </c>
      <c r="E4" s="188" t="s">
        <v>42</v>
      </c>
      <c r="F4" s="189" t="s">
        <v>41</v>
      </c>
      <c r="G4" s="189" t="s">
        <v>42</v>
      </c>
      <c r="H4" s="188" t="s">
        <v>41</v>
      </c>
      <c r="I4" s="196" t="s">
        <v>42</v>
      </c>
    </row>
    <row r="5" spans="2:9" ht="27.95" customHeight="1">
      <c r="B5" s="190" t="s">
        <v>43</v>
      </c>
      <c r="C5" s="19">
        <v>13</v>
      </c>
      <c r="D5" s="19">
        <v>0</v>
      </c>
      <c r="E5" s="19">
        <v>1</v>
      </c>
      <c r="F5" s="191">
        <v>0</v>
      </c>
      <c r="G5" s="191">
        <v>1</v>
      </c>
      <c r="H5" s="19">
        <v>1</v>
      </c>
      <c r="I5" s="197">
        <v>2</v>
      </c>
    </row>
    <row r="6" spans="2:9" ht="27.95" customHeight="1">
      <c r="B6" s="190" t="s">
        <v>44</v>
      </c>
      <c r="C6" s="19">
        <v>20</v>
      </c>
      <c r="D6" s="19">
        <v>0</v>
      </c>
      <c r="E6" s="19">
        <v>1</v>
      </c>
      <c r="F6" s="191">
        <v>1</v>
      </c>
      <c r="G6" s="191">
        <v>2</v>
      </c>
      <c r="H6" s="19">
        <v>2</v>
      </c>
      <c r="I6" s="197">
        <v>3</v>
      </c>
    </row>
    <row r="7" spans="2:9" ht="27.95" customHeight="1">
      <c r="B7" s="190" t="s">
        <v>45</v>
      </c>
      <c r="C7" s="19">
        <v>32</v>
      </c>
      <c r="D7" s="19">
        <v>0</v>
      </c>
      <c r="E7" s="19">
        <v>1</v>
      </c>
      <c r="F7" s="191">
        <v>2</v>
      </c>
      <c r="G7" s="191">
        <v>3</v>
      </c>
      <c r="H7" s="19">
        <v>3</v>
      </c>
      <c r="I7" s="197">
        <v>4</v>
      </c>
    </row>
    <row r="8" spans="2:9" ht="27.95" customHeight="1">
      <c r="B8" s="190" t="s">
        <v>46</v>
      </c>
      <c r="C8" s="19">
        <v>50</v>
      </c>
      <c r="D8" s="19">
        <v>1</v>
      </c>
      <c r="E8" s="19">
        <v>2</v>
      </c>
      <c r="F8" s="191">
        <v>3</v>
      </c>
      <c r="G8" s="191">
        <v>4</v>
      </c>
      <c r="H8" s="19">
        <v>5</v>
      </c>
      <c r="I8" s="197">
        <v>6</v>
      </c>
    </row>
    <row r="9" spans="2:9" ht="27.95" customHeight="1">
      <c r="B9" s="190" t="s">
        <v>47</v>
      </c>
      <c r="C9" s="19">
        <v>80</v>
      </c>
      <c r="D9" s="19">
        <v>2</v>
      </c>
      <c r="E9" s="19">
        <v>3</v>
      </c>
      <c r="F9" s="191">
        <v>5</v>
      </c>
      <c r="G9" s="191">
        <v>6</v>
      </c>
      <c r="H9" s="19">
        <v>7</v>
      </c>
      <c r="I9" s="197">
        <v>8</v>
      </c>
    </row>
    <row r="10" spans="2:9" ht="27.95" customHeight="1">
      <c r="B10" s="190" t="s">
        <v>48</v>
      </c>
      <c r="C10" s="19">
        <v>125</v>
      </c>
      <c r="D10" s="19">
        <v>3</v>
      </c>
      <c r="E10" s="19">
        <v>4</v>
      </c>
      <c r="F10" s="191">
        <v>7</v>
      </c>
      <c r="G10" s="191">
        <v>8</v>
      </c>
      <c r="H10" s="19">
        <v>10</v>
      </c>
      <c r="I10" s="197">
        <v>11</v>
      </c>
    </row>
    <row r="11" spans="2:9" ht="27.95" customHeight="1">
      <c r="B11" s="190" t="s">
        <v>49</v>
      </c>
      <c r="C11" s="19">
        <v>200</v>
      </c>
      <c r="D11" s="19">
        <v>5</v>
      </c>
      <c r="E11" s="19">
        <v>6</v>
      </c>
      <c r="F11" s="191">
        <v>10</v>
      </c>
      <c r="G11" s="191">
        <v>11</v>
      </c>
      <c r="H11" s="19">
        <v>14</v>
      </c>
      <c r="I11" s="197">
        <v>15</v>
      </c>
    </row>
    <row r="12" spans="2:9" ht="27.95" customHeight="1">
      <c r="B12" s="192" t="s">
        <v>50</v>
      </c>
      <c r="C12" s="193">
        <v>315</v>
      </c>
      <c r="D12" s="193">
        <v>7</v>
      </c>
      <c r="E12" s="193">
        <v>8</v>
      </c>
      <c r="F12" s="194">
        <v>14</v>
      </c>
      <c r="G12" s="194">
        <v>15</v>
      </c>
      <c r="H12" s="193">
        <v>21</v>
      </c>
      <c r="I12" s="198">
        <v>22</v>
      </c>
    </row>
    <row r="14" spans="2:9">
      <c r="B14" s="195" t="s">
        <v>51</v>
      </c>
      <c r="C14" s="195"/>
      <c r="D14" s="195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34" workbookViewId="0">
      <selection activeCell="O42" sqref="O42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4.25">
      <c r="A2" s="122" t="s">
        <v>53</v>
      </c>
      <c r="B2" s="221" t="s">
        <v>54</v>
      </c>
      <c r="C2" s="221"/>
      <c r="D2" s="222" t="s">
        <v>55</v>
      </c>
      <c r="E2" s="222"/>
      <c r="F2" s="221" t="s">
        <v>354</v>
      </c>
      <c r="G2" s="221"/>
      <c r="H2" s="123" t="s">
        <v>56</v>
      </c>
      <c r="I2" s="223" t="s">
        <v>57</v>
      </c>
      <c r="J2" s="223"/>
      <c r="K2" s="224"/>
    </row>
    <row r="3" spans="1:11" ht="14.25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spans="1:11" ht="14.25">
      <c r="A4" s="126" t="s">
        <v>61</v>
      </c>
      <c r="B4" s="231" t="s">
        <v>62</v>
      </c>
      <c r="C4" s="232"/>
      <c r="D4" s="233" t="s">
        <v>63</v>
      </c>
      <c r="E4" s="234"/>
      <c r="F4" s="235">
        <v>44931</v>
      </c>
      <c r="G4" s="236"/>
      <c r="H4" s="233" t="s">
        <v>64</v>
      </c>
      <c r="I4" s="234"/>
      <c r="J4" s="137" t="s">
        <v>65</v>
      </c>
      <c r="K4" s="147" t="s">
        <v>66</v>
      </c>
    </row>
    <row r="5" spans="1:11" ht="14.25">
      <c r="A5" s="128" t="s">
        <v>67</v>
      </c>
      <c r="B5" s="231" t="s">
        <v>68</v>
      </c>
      <c r="C5" s="232"/>
      <c r="D5" s="233" t="s">
        <v>69</v>
      </c>
      <c r="E5" s="234"/>
      <c r="F5" s="235">
        <v>44902</v>
      </c>
      <c r="G5" s="236"/>
      <c r="H5" s="233" t="s">
        <v>70</v>
      </c>
      <c r="I5" s="234"/>
      <c r="J5" s="137" t="s">
        <v>65</v>
      </c>
      <c r="K5" s="147" t="s">
        <v>66</v>
      </c>
    </row>
    <row r="6" spans="1:11" ht="14.25">
      <c r="A6" s="126" t="s">
        <v>71</v>
      </c>
      <c r="B6" s="161" t="s">
        <v>72</v>
      </c>
      <c r="C6" s="162" t="s">
        <v>73</v>
      </c>
      <c r="D6" s="128" t="s">
        <v>74</v>
      </c>
      <c r="E6" s="139"/>
      <c r="F6" s="235">
        <v>44910</v>
      </c>
      <c r="G6" s="236"/>
      <c r="H6" s="233" t="s">
        <v>75</v>
      </c>
      <c r="I6" s="234"/>
      <c r="J6" s="137" t="s">
        <v>65</v>
      </c>
      <c r="K6" s="147" t="s">
        <v>66</v>
      </c>
    </row>
    <row r="7" spans="1:11" ht="14.25">
      <c r="A7" s="126" t="s">
        <v>76</v>
      </c>
      <c r="B7" s="237">
        <v>1940</v>
      </c>
      <c r="C7" s="238"/>
      <c r="D7" s="128" t="s">
        <v>77</v>
      </c>
      <c r="E7" s="138"/>
      <c r="F7" s="235">
        <v>44920</v>
      </c>
      <c r="G7" s="236"/>
      <c r="H7" s="233" t="s">
        <v>78</v>
      </c>
      <c r="I7" s="234"/>
      <c r="J7" s="137" t="s">
        <v>65</v>
      </c>
      <c r="K7" s="147" t="s">
        <v>66</v>
      </c>
    </row>
    <row r="8" spans="1:11" ht="14.25">
      <c r="A8" s="130" t="s">
        <v>79</v>
      </c>
      <c r="B8" s="239" t="s">
        <v>80</v>
      </c>
      <c r="C8" s="240"/>
      <c r="D8" s="241" t="s">
        <v>81</v>
      </c>
      <c r="E8" s="242"/>
      <c r="F8" s="243">
        <v>44926</v>
      </c>
      <c r="G8" s="244"/>
      <c r="H8" s="241" t="s">
        <v>82</v>
      </c>
      <c r="I8" s="242"/>
      <c r="J8" s="140" t="s">
        <v>65</v>
      </c>
      <c r="K8" s="149" t="s">
        <v>66</v>
      </c>
    </row>
    <row r="9" spans="1:11" ht="14.25">
      <c r="A9" s="245" t="s">
        <v>83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48" t="s">
        <v>84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1" ht="14.25">
      <c r="A11" s="163" t="s">
        <v>85</v>
      </c>
      <c r="B11" s="164" t="s">
        <v>86</v>
      </c>
      <c r="C11" s="165" t="s">
        <v>87</v>
      </c>
      <c r="D11" s="166"/>
      <c r="E11" s="167" t="s">
        <v>88</v>
      </c>
      <c r="F11" s="164" t="s">
        <v>86</v>
      </c>
      <c r="G11" s="165" t="s">
        <v>87</v>
      </c>
      <c r="H11" s="165" t="s">
        <v>89</v>
      </c>
      <c r="I11" s="167" t="s">
        <v>90</v>
      </c>
      <c r="J11" s="164" t="s">
        <v>86</v>
      </c>
      <c r="K11" s="184" t="s">
        <v>87</v>
      </c>
    </row>
    <row r="12" spans="1:11" ht="14.25">
      <c r="A12" s="128" t="s">
        <v>91</v>
      </c>
      <c r="B12" s="136" t="s">
        <v>86</v>
      </c>
      <c r="C12" s="137" t="s">
        <v>87</v>
      </c>
      <c r="D12" s="138"/>
      <c r="E12" s="139" t="s">
        <v>92</v>
      </c>
      <c r="F12" s="136" t="s">
        <v>86</v>
      </c>
      <c r="G12" s="137" t="s">
        <v>87</v>
      </c>
      <c r="H12" s="137" t="s">
        <v>89</v>
      </c>
      <c r="I12" s="139" t="s">
        <v>93</v>
      </c>
      <c r="J12" s="136" t="s">
        <v>86</v>
      </c>
      <c r="K12" s="147" t="s">
        <v>87</v>
      </c>
    </row>
    <row r="13" spans="1:11" ht="14.25">
      <c r="A13" s="128" t="s">
        <v>94</v>
      </c>
      <c r="B13" s="136" t="s">
        <v>86</v>
      </c>
      <c r="C13" s="137" t="s">
        <v>87</v>
      </c>
      <c r="D13" s="138"/>
      <c r="E13" s="139" t="s">
        <v>95</v>
      </c>
      <c r="F13" s="137" t="s">
        <v>96</v>
      </c>
      <c r="G13" s="137" t="s">
        <v>97</v>
      </c>
      <c r="H13" s="137" t="s">
        <v>89</v>
      </c>
      <c r="I13" s="139" t="s">
        <v>98</v>
      </c>
      <c r="J13" s="136" t="s">
        <v>86</v>
      </c>
      <c r="K13" s="147" t="s">
        <v>87</v>
      </c>
    </row>
    <row r="14" spans="1:11" ht="14.25">
      <c r="A14" s="241" t="s">
        <v>99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51"/>
    </row>
    <row r="15" spans="1:11" ht="14.25">
      <c r="A15" s="248" t="s">
        <v>100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50"/>
    </row>
    <row r="16" spans="1:11" ht="14.25">
      <c r="A16" s="168" t="s">
        <v>101</v>
      </c>
      <c r="B16" s="165" t="s">
        <v>96</v>
      </c>
      <c r="C16" s="165" t="s">
        <v>97</v>
      </c>
      <c r="D16" s="169"/>
      <c r="E16" s="170" t="s">
        <v>102</v>
      </c>
      <c r="F16" s="165" t="s">
        <v>96</v>
      </c>
      <c r="G16" s="165" t="s">
        <v>97</v>
      </c>
      <c r="H16" s="171"/>
      <c r="I16" s="170" t="s">
        <v>103</v>
      </c>
      <c r="J16" s="165" t="s">
        <v>96</v>
      </c>
      <c r="K16" s="184" t="s">
        <v>97</v>
      </c>
    </row>
    <row r="17" spans="1:22" ht="16.5" customHeight="1">
      <c r="A17" s="141" t="s">
        <v>104</v>
      </c>
      <c r="B17" s="137" t="s">
        <v>96</v>
      </c>
      <c r="C17" s="137" t="s">
        <v>97</v>
      </c>
      <c r="D17" s="77"/>
      <c r="E17" s="142" t="s">
        <v>105</v>
      </c>
      <c r="F17" s="137" t="s">
        <v>96</v>
      </c>
      <c r="G17" s="137" t="s">
        <v>97</v>
      </c>
      <c r="H17" s="172"/>
      <c r="I17" s="142" t="s">
        <v>106</v>
      </c>
      <c r="J17" s="137" t="s">
        <v>96</v>
      </c>
      <c r="K17" s="147" t="s">
        <v>97</v>
      </c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18" customHeight="1">
      <c r="A18" s="252" t="s">
        <v>107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ht="18" customHeight="1">
      <c r="A19" s="248" t="s">
        <v>108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22" ht="16.5" customHeight="1">
      <c r="A20" s="255" t="s">
        <v>109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73" t="s">
        <v>110</v>
      </c>
      <c r="B21" s="142">
        <v>120</v>
      </c>
      <c r="C21" s="142">
        <v>130</v>
      </c>
      <c r="D21" s="142">
        <v>140</v>
      </c>
      <c r="E21" s="142">
        <v>150</v>
      </c>
      <c r="F21" s="142">
        <v>160</v>
      </c>
      <c r="G21" s="142">
        <v>170</v>
      </c>
      <c r="H21" s="142"/>
      <c r="I21" s="142"/>
      <c r="J21" s="142"/>
      <c r="K21" s="99" t="s">
        <v>111</v>
      </c>
    </row>
    <row r="22" spans="1:22" ht="23.1" customHeight="1">
      <c r="A22" s="129" t="s">
        <v>112</v>
      </c>
      <c r="B22" s="77" t="s">
        <v>96</v>
      </c>
      <c r="C22" s="77" t="s">
        <v>96</v>
      </c>
      <c r="D22" s="77" t="s">
        <v>96</v>
      </c>
      <c r="E22" s="77" t="s">
        <v>96</v>
      </c>
      <c r="F22" s="77" t="s">
        <v>96</v>
      </c>
      <c r="G22" s="77" t="s">
        <v>96</v>
      </c>
      <c r="H22" s="174"/>
      <c r="I22" s="175"/>
      <c r="J22" s="175"/>
      <c r="K22" s="186"/>
    </row>
    <row r="23" spans="1:22" ht="23.1" customHeight="1">
      <c r="A23" s="129" t="s">
        <v>113</v>
      </c>
      <c r="B23" s="174" t="s">
        <v>96</v>
      </c>
      <c r="C23" s="174" t="s">
        <v>96</v>
      </c>
      <c r="D23" s="174" t="s">
        <v>96</v>
      </c>
      <c r="E23" s="174" t="s">
        <v>96</v>
      </c>
      <c r="F23" s="174" t="s">
        <v>96</v>
      </c>
      <c r="G23" s="174" t="s">
        <v>96</v>
      </c>
      <c r="H23" s="174"/>
      <c r="I23" s="175"/>
      <c r="J23" s="175"/>
      <c r="K23" s="186"/>
    </row>
    <row r="24" spans="1:22" ht="23.1" customHeight="1">
      <c r="A24" s="129" t="s">
        <v>114</v>
      </c>
      <c r="B24" s="174" t="s">
        <v>96</v>
      </c>
      <c r="C24" s="174" t="s">
        <v>96</v>
      </c>
      <c r="D24" s="174" t="s">
        <v>96</v>
      </c>
      <c r="E24" s="174" t="s">
        <v>96</v>
      </c>
      <c r="F24" s="174" t="s">
        <v>96</v>
      </c>
      <c r="G24" s="174" t="s">
        <v>96</v>
      </c>
      <c r="H24" s="174"/>
      <c r="I24" s="175"/>
      <c r="J24" s="175"/>
      <c r="K24" s="186"/>
    </row>
    <row r="25" spans="1:22" ht="23.1" customHeight="1">
      <c r="A25" s="129"/>
      <c r="B25" s="77"/>
      <c r="C25" s="77"/>
      <c r="D25" s="77"/>
      <c r="E25" s="77"/>
      <c r="F25" s="77"/>
      <c r="G25" s="77"/>
      <c r="H25" s="174"/>
      <c r="I25" s="175"/>
      <c r="J25" s="175"/>
      <c r="K25" s="186"/>
    </row>
    <row r="26" spans="1:22" ht="23.1" customHeight="1">
      <c r="A26" s="129"/>
      <c r="B26" s="77"/>
      <c r="C26" s="77"/>
      <c r="D26" s="77"/>
      <c r="E26" s="77"/>
      <c r="F26" s="77"/>
      <c r="G26" s="77"/>
      <c r="H26" s="174"/>
      <c r="I26" s="175"/>
      <c r="J26" s="175"/>
      <c r="K26" s="186"/>
    </row>
    <row r="27" spans="1:22" ht="23.1" customHeight="1">
      <c r="A27" s="129"/>
      <c r="B27" s="175"/>
      <c r="C27" s="175"/>
      <c r="D27" s="175"/>
      <c r="E27" s="175"/>
      <c r="F27" s="175"/>
      <c r="G27" s="175"/>
      <c r="H27" s="174"/>
      <c r="I27" s="175"/>
      <c r="J27" s="175"/>
      <c r="K27" s="97"/>
    </row>
    <row r="28" spans="1:22" ht="23.1" customHeight="1">
      <c r="A28" s="129"/>
      <c r="B28" s="175"/>
      <c r="C28" s="175"/>
      <c r="D28" s="175"/>
      <c r="E28" s="175"/>
      <c r="F28" s="175"/>
      <c r="G28" s="175"/>
      <c r="H28" s="174"/>
      <c r="I28" s="175"/>
      <c r="J28" s="175"/>
      <c r="K28" s="97"/>
    </row>
    <row r="29" spans="1:22" ht="18" customHeight="1">
      <c r="A29" s="258" t="s">
        <v>115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>
      <c r="A30" s="261" t="s">
        <v>116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22" ht="18" customHeight="1">
      <c r="A32" s="258" t="s">
        <v>117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4.25">
      <c r="A33" s="267" t="s">
        <v>118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9"/>
    </row>
    <row r="34" spans="1:11" ht="14.25">
      <c r="A34" s="270" t="s">
        <v>119</v>
      </c>
      <c r="B34" s="271"/>
      <c r="C34" s="137" t="s">
        <v>65</v>
      </c>
      <c r="D34" s="137" t="s">
        <v>66</v>
      </c>
      <c r="E34" s="272" t="s">
        <v>120</v>
      </c>
      <c r="F34" s="273"/>
      <c r="G34" s="273"/>
      <c r="H34" s="273"/>
      <c r="I34" s="273"/>
      <c r="J34" s="273"/>
      <c r="K34" s="274"/>
    </row>
    <row r="35" spans="1:11" ht="14.25">
      <c r="A35" s="275" t="s">
        <v>121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spans="1:11" ht="21" customHeight="1">
      <c r="A36" s="276" t="s">
        <v>357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9" t="s">
        <v>122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38"/>
    </row>
    <row r="38" spans="1:11" ht="21" customHeight="1">
      <c r="A38" s="279" t="s">
        <v>358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38"/>
    </row>
    <row r="39" spans="1:11" ht="21" customHeight="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38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38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38"/>
    </row>
    <row r="42" spans="1:11" ht="21" customHeight="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38"/>
    </row>
    <row r="43" spans="1:11" ht="14.25">
      <c r="A43" s="281" t="s">
        <v>123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1" ht="14.25">
      <c r="A44" s="248" t="s">
        <v>124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50"/>
    </row>
    <row r="45" spans="1:11" ht="14.25">
      <c r="A45" s="168" t="s">
        <v>125</v>
      </c>
      <c r="B45" s="165" t="s">
        <v>96</v>
      </c>
      <c r="C45" s="165" t="s">
        <v>97</v>
      </c>
      <c r="D45" s="165" t="s">
        <v>89</v>
      </c>
      <c r="E45" s="170" t="s">
        <v>126</v>
      </c>
      <c r="F45" s="165" t="s">
        <v>96</v>
      </c>
      <c r="G45" s="165" t="s">
        <v>97</v>
      </c>
      <c r="H45" s="165" t="s">
        <v>89</v>
      </c>
      <c r="I45" s="170" t="s">
        <v>127</v>
      </c>
      <c r="J45" s="165" t="s">
        <v>96</v>
      </c>
      <c r="K45" s="184" t="s">
        <v>97</v>
      </c>
    </row>
    <row r="46" spans="1:11" ht="14.25">
      <c r="A46" s="141" t="s">
        <v>88</v>
      </c>
      <c r="B46" s="137" t="s">
        <v>96</v>
      </c>
      <c r="C46" s="137" t="s">
        <v>97</v>
      </c>
      <c r="D46" s="137" t="s">
        <v>89</v>
      </c>
      <c r="E46" s="142" t="s">
        <v>95</v>
      </c>
      <c r="F46" s="137" t="s">
        <v>96</v>
      </c>
      <c r="G46" s="137" t="s">
        <v>97</v>
      </c>
      <c r="H46" s="137" t="s">
        <v>89</v>
      </c>
      <c r="I46" s="142" t="s">
        <v>106</v>
      </c>
      <c r="J46" s="137" t="s">
        <v>96</v>
      </c>
      <c r="K46" s="147" t="s">
        <v>97</v>
      </c>
    </row>
    <row r="47" spans="1:11" ht="14.25">
      <c r="A47" s="241" t="s">
        <v>99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51"/>
    </row>
    <row r="48" spans="1:11" ht="14.25">
      <c r="A48" s="275" t="s">
        <v>128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spans="1:11" ht="14.25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4.25">
      <c r="A50" s="176" t="s">
        <v>129</v>
      </c>
      <c r="B50" s="287" t="s">
        <v>130</v>
      </c>
      <c r="C50" s="287"/>
      <c r="D50" s="177" t="s">
        <v>131</v>
      </c>
      <c r="E50" s="178" t="s">
        <v>132</v>
      </c>
      <c r="F50" s="179" t="s">
        <v>133</v>
      </c>
      <c r="G50" s="180">
        <v>44924</v>
      </c>
      <c r="H50" s="288" t="s">
        <v>134</v>
      </c>
      <c r="I50" s="289"/>
      <c r="J50" s="290" t="s">
        <v>135</v>
      </c>
      <c r="K50" s="291"/>
    </row>
    <row r="51" spans="1:11" ht="14.2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</row>
    <row r="52" spans="1:11" ht="14.25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</row>
    <row r="53" spans="1:11" ht="14.25">
      <c r="A53" s="181"/>
      <c r="B53" s="293"/>
      <c r="C53" s="293"/>
      <c r="D53" s="181"/>
      <c r="E53" s="182"/>
      <c r="F53" s="181"/>
      <c r="G53" s="183"/>
      <c r="H53" s="294"/>
      <c r="I53" s="294"/>
      <c r="J53" s="295"/>
      <c r="K53" s="29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"/>
  <sheetViews>
    <sheetView workbookViewId="0">
      <selection activeCell="K9" sqref="K9"/>
    </sheetView>
  </sheetViews>
  <sheetFormatPr defaultColWidth="9" defaultRowHeight="14.25"/>
  <cols>
    <col min="1" max="1" width="16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8.75" style="26" customWidth="1"/>
    <col min="10" max="10" width="13" style="26" customWidth="1"/>
    <col min="11" max="14" width="8.75" style="26" customWidth="1"/>
    <col min="15" max="15" width="8.75" style="28" customWidth="1"/>
    <col min="16" max="253" width="9" style="26"/>
    <col min="254" max="16384" width="9" style="16"/>
  </cols>
  <sheetData>
    <row r="1" spans="1:256" s="26" customFormat="1" ht="29.1" customHeight="1">
      <c r="A1" s="296" t="s">
        <v>136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5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26" customFormat="1" ht="20.100000000000001" customHeight="1">
      <c r="A2" s="29" t="s">
        <v>61</v>
      </c>
      <c r="B2" s="299" t="s">
        <v>137</v>
      </c>
      <c r="C2" s="300"/>
      <c r="D2" s="30" t="s">
        <v>67</v>
      </c>
      <c r="E2" s="429" t="s">
        <v>356</v>
      </c>
      <c r="F2" s="301"/>
      <c r="G2" s="301"/>
      <c r="H2" s="305"/>
      <c r="I2" s="52" t="s">
        <v>56</v>
      </c>
      <c r="J2" s="302" t="s">
        <v>57</v>
      </c>
      <c r="K2" s="302"/>
      <c r="L2" s="302"/>
      <c r="M2" s="302"/>
      <c r="N2" s="303"/>
      <c r="O2" s="5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 ht="16.5">
      <c r="A3" s="111" t="s">
        <v>139</v>
      </c>
      <c r="B3" s="54"/>
      <c r="C3" s="55"/>
      <c r="D3" s="304" t="s">
        <v>140</v>
      </c>
      <c r="E3" s="304"/>
      <c r="F3" s="304"/>
      <c r="G3" s="54" t="s">
        <v>141</v>
      </c>
      <c r="H3" s="306"/>
      <c r="I3" s="54"/>
      <c r="J3" s="55"/>
      <c r="K3" s="304" t="s">
        <v>140</v>
      </c>
      <c r="L3" s="304"/>
      <c r="M3" s="304"/>
      <c r="N3" s="54"/>
      <c r="O3" s="5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26" customFormat="1" ht="16.5">
      <c r="A4" s="111" t="s">
        <v>142</v>
      </c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06"/>
      <c r="I4" s="57"/>
      <c r="J4" s="57"/>
      <c r="K4" s="57"/>
      <c r="L4" s="57" t="s">
        <v>149</v>
      </c>
      <c r="M4" s="57" t="s">
        <v>150</v>
      </c>
      <c r="N4" s="57"/>
      <c r="O4" s="58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6" customFormat="1" ht="16.5">
      <c r="A5" s="111"/>
      <c r="B5" s="112"/>
      <c r="C5" s="112"/>
      <c r="D5" s="112"/>
      <c r="E5" s="112"/>
      <c r="F5" s="112"/>
      <c r="G5" s="112"/>
      <c r="H5" s="307"/>
      <c r="I5" s="153"/>
      <c r="J5" s="154"/>
      <c r="K5" s="155"/>
      <c r="L5" s="155" t="s">
        <v>112</v>
      </c>
      <c r="M5" s="155" t="s">
        <v>112</v>
      </c>
      <c r="N5" s="155"/>
      <c r="O5" s="15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26" customFormat="1" ht="16.5">
      <c r="A6" s="111" t="s">
        <v>151</v>
      </c>
      <c r="B6" s="112">
        <v>43</v>
      </c>
      <c r="C6" s="112">
        <v>47</v>
      </c>
      <c r="D6" s="112">
        <v>51</v>
      </c>
      <c r="E6" s="112">
        <v>55</v>
      </c>
      <c r="F6" s="112">
        <v>59</v>
      </c>
      <c r="G6" s="112">
        <v>63</v>
      </c>
      <c r="H6" s="307"/>
      <c r="I6" s="153"/>
      <c r="J6" s="157"/>
      <c r="K6" s="158"/>
      <c r="L6" s="158" t="s">
        <v>152</v>
      </c>
      <c r="M6" s="158" t="s">
        <v>153</v>
      </c>
      <c r="N6" s="158"/>
      <c r="O6" s="159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26" customFormat="1" ht="20.100000000000001" customHeight="1">
      <c r="A7" s="111" t="s">
        <v>154</v>
      </c>
      <c r="B7" s="112">
        <v>72</v>
      </c>
      <c r="C7" s="112">
        <v>76</v>
      </c>
      <c r="D7" s="112">
        <v>80</v>
      </c>
      <c r="E7" s="112">
        <v>86</v>
      </c>
      <c r="F7" s="112">
        <v>92</v>
      </c>
      <c r="G7" s="112">
        <v>98</v>
      </c>
      <c r="H7" s="307"/>
      <c r="I7" s="60"/>
      <c r="J7" s="60"/>
      <c r="K7" s="61"/>
      <c r="L7" s="60" t="s">
        <v>155</v>
      </c>
      <c r="M7" s="60" t="s">
        <v>156</v>
      </c>
      <c r="N7" s="60"/>
      <c r="O7" s="62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26" customFormat="1" ht="20.100000000000001" customHeight="1">
      <c r="A8" s="111" t="s">
        <v>157</v>
      </c>
      <c r="B8" s="112">
        <v>72</v>
      </c>
      <c r="C8" s="112">
        <v>76</v>
      </c>
      <c r="D8" s="112">
        <v>80</v>
      </c>
      <c r="E8" s="112">
        <v>86</v>
      </c>
      <c r="F8" s="112">
        <v>92</v>
      </c>
      <c r="G8" s="112">
        <v>98</v>
      </c>
      <c r="H8" s="307"/>
      <c r="I8" s="59"/>
      <c r="J8" s="59"/>
      <c r="K8" s="59"/>
      <c r="L8" s="59" t="s">
        <v>155</v>
      </c>
      <c r="M8" s="59" t="s">
        <v>156</v>
      </c>
      <c r="N8" s="59"/>
      <c r="O8" s="6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26" customFormat="1" ht="20.100000000000001" customHeight="1">
      <c r="A9" s="114" t="s">
        <v>161</v>
      </c>
      <c r="B9" s="116">
        <v>55.25</v>
      </c>
      <c r="C9" s="116">
        <v>60</v>
      </c>
      <c r="D9" s="116">
        <v>64.099999999999994</v>
      </c>
      <c r="E9" s="116">
        <v>68.2</v>
      </c>
      <c r="F9" s="116">
        <v>72.3</v>
      </c>
      <c r="G9" s="116">
        <v>76.400000000000006</v>
      </c>
      <c r="H9" s="307"/>
      <c r="I9" s="59"/>
      <c r="J9" s="59"/>
      <c r="K9" s="59"/>
      <c r="L9" s="59" t="s">
        <v>155</v>
      </c>
      <c r="M9" s="59" t="s">
        <v>162</v>
      </c>
      <c r="N9" s="59"/>
      <c r="O9" s="6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26" customFormat="1" ht="20.100000000000001" customHeight="1">
      <c r="A10" s="111" t="s">
        <v>163</v>
      </c>
      <c r="B10" s="54">
        <v>8.8000000000000007</v>
      </c>
      <c r="C10" s="54">
        <v>9</v>
      </c>
      <c r="D10" s="54">
        <v>9.1999999999999993</v>
      </c>
      <c r="E10" s="54">
        <v>9.6</v>
      </c>
      <c r="F10" s="54">
        <v>10</v>
      </c>
      <c r="G10" s="54">
        <v>10.4</v>
      </c>
      <c r="H10" s="307"/>
      <c r="I10" s="59"/>
      <c r="J10" s="59"/>
      <c r="K10" s="59"/>
      <c r="L10" s="59" t="s">
        <v>155</v>
      </c>
      <c r="M10" s="59" t="s">
        <v>155</v>
      </c>
      <c r="N10" s="59"/>
      <c r="O10" s="6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6" customFormat="1" ht="20.100000000000001" customHeight="1">
      <c r="A11" s="150" t="s">
        <v>164</v>
      </c>
      <c r="B11" s="151">
        <v>13.3</v>
      </c>
      <c r="C11" s="151">
        <v>14.5</v>
      </c>
      <c r="D11" s="152">
        <v>15.7</v>
      </c>
      <c r="E11" s="151">
        <v>16.899999999999999</v>
      </c>
      <c r="F11" s="151">
        <v>18.100000000000001</v>
      </c>
      <c r="G11" s="151">
        <v>19.3</v>
      </c>
      <c r="H11" s="307"/>
      <c r="I11" s="59"/>
      <c r="J11" s="59"/>
      <c r="K11" s="59"/>
      <c r="L11" s="59" t="s">
        <v>162</v>
      </c>
      <c r="M11" s="59" t="s">
        <v>162</v>
      </c>
      <c r="N11" s="59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26" customFormat="1" ht="20.100000000000001" customHeight="1">
      <c r="A12" s="36"/>
      <c r="B12" s="37"/>
      <c r="C12" s="37"/>
      <c r="D12" s="38"/>
      <c r="E12" s="37"/>
      <c r="F12" s="37"/>
      <c r="G12" s="37"/>
      <c r="H12" s="307"/>
      <c r="I12" s="59"/>
      <c r="J12" s="59"/>
      <c r="K12" s="59"/>
      <c r="L12" s="59"/>
      <c r="M12" s="59" t="s">
        <v>355</v>
      </c>
      <c r="N12" s="59"/>
      <c r="O12" s="6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26" customFormat="1" ht="20.100000000000001" customHeight="1">
      <c r="A13" s="36"/>
      <c r="B13" s="37"/>
      <c r="C13" s="37"/>
      <c r="D13" s="38"/>
      <c r="E13" s="37"/>
      <c r="F13" s="37"/>
      <c r="G13" s="37"/>
      <c r="H13" s="307"/>
      <c r="I13" s="59"/>
      <c r="J13" s="59"/>
      <c r="K13" s="59"/>
      <c r="L13" s="59"/>
      <c r="M13" s="59"/>
      <c r="N13" s="59"/>
      <c r="O13" s="6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26" customFormat="1" ht="20.100000000000001" customHeight="1">
      <c r="A14" s="39"/>
      <c r="B14" s="40"/>
      <c r="C14" s="40"/>
      <c r="D14" s="40"/>
      <c r="E14" s="40"/>
      <c r="F14" s="40"/>
      <c r="G14" s="40"/>
      <c r="H14" s="307"/>
      <c r="I14" s="59"/>
      <c r="J14" s="59"/>
      <c r="K14" s="59"/>
      <c r="L14" s="59"/>
      <c r="M14" s="59"/>
      <c r="N14" s="59"/>
      <c r="O14" s="6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26" customFormat="1" ht="20.100000000000001" customHeight="1">
      <c r="A15" s="41"/>
      <c r="B15" s="42"/>
      <c r="C15" s="42"/>
      <c r="D15" s="42"/>
      <c r="E15" s="32"/>
      <c r="F15" s="42"/>
      <c r="G15" s="42"/>
      <c r="H15" s="307"/>
      <c r="I15" s="59"/>
      <c r="J15" s="59"/>
      <c r="K15" s="59"/>
      <c r="L15" s="59"/>
      <c r="M15" s="59"/>
      <c r="N15" s="59"/>
      <c r="O15" s="6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26" customFormat="1" ht="20.100000000000001" customHeight="1">
      <c r="B16" s="44"/>
      <c r="C16" s="44"/>
      <c r="D16" s="45"/>
      <c r="E16" s="44"/>
      <c r="F16" s="44"/>
      <c r="G16" s="44"/>
      <c r="H16" s="308"/>
      <c r="I16" s="64"/>
      <c r="J16" s="64"/>
      <c r="K16" s="65"/>
      <c r="L16" s="64"/>
      <c r="M16" s="43"/>
      <c r="N16" s="65"/>
      <c r="O16" s="6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26" customFormat="1" ht="16.5">
      <c r="A17" s="46"/>
      <c r="B17" s="46"/>
      <c r="C17" s="46"/>
      <c r="D17" s="47"/>
      <c r="E17" s="46"/>
      <c r="F17" s="46"/>
      <c r="G17" s="48"/>
      <c r="O17" s="51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26" customFormat="1">
      <c r="A18" s="49" t="s">
        <v>166</v>
      </c>
      <c r="B18" s="49"/>
      <c r="C18" s="50"/>
      <c r="O18" s="5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6" customFormat="1">
      <c r="C19" s="27"/>
      <c r="I19" s="68" t="s">
        <v>167</v>
      </c>
      <c r="J19" s="160">
        <v>44902</v>
      </c>
      <c r="K19" s="68" t="s">
        <v>168</v>
      </c>
      <c r="L19" s="68" t="s">
        <v>132</v>
      </c>
      <c r="M19" s="68" t="s">
        <v>169</v>
      </c>
      <c r="N19" s="26" t="s">
        <v>135</v>
      </c>
      <c r="O19" s="51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</sheetData>
  <mergeCells count="7">
    <mergeCell ref="A1:N1"/>
    <mergeCell ref="B2:C2"/>
    <mergeCell ref="E2:G2"/>
    <mergeCell ref="J2:N2"/>
    <mergeCell ref="D3:F3"/>
    <mergeCell ref="K3:M3"/>
    <mergeCell ref="H2:H16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4" sqref="A14:D14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09" t="s">
        <v>170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>
      <c r="A2" s="122" t="s">
        <v>53</v>
      </c>
      <c r="B2" s="221"/>
      <c r="C2" s="221"/>
      <c r="D2" s="222" t="s">
        <v>55</v>
      </c>
      <c r="E2" s="222"/>
      <c r="F2" s="221"/>
      <c r="G2" s="221"/>
      <c r="H2" s="123" t="s">
        <v>56</v>
      </c>
      <c r="I2" s="223"/>
      <c r="J2" s="223"/>
      <c r="K2" s="224"/>
    </row>
    <row r="3" spans="1:11" ht="16.5" customHeight="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spans="1:11" ht="16.5" customHeight="1">
      <c r="A4" s="126" t="s">
        <v>61</v>
      </c>
      <c r="B4" s="310"/>
      <c r="C4" s="311"/>
      <c r="D4" s="233" t="s">
        <v>63</v>
      </c>
      <c r="E4" s="234"/>
      <c r="F4" s="235"/>
      <c r="G4" s="236"/>
      <c r="H4" s="233" t="s">
        <v>171</v>
      </c>
      <c r="I4" s="234"/>
      <c r="J4" s="137" t="s">
        <v>65</v>
      </c>
      <c r="K4" s="147" t="s">
        <v>66</v>
      </c>
    </row>
    <row r="5" spans="1:11" ht="16.5" customHeight="1">
      <c r="A5" s="128" t="s">
        <v>67</v>
      </c>
      <c r="B5" s="312"/>
      <c r="C5" s="313"/>
      <c r="D5" s="233" t="s">
        <v>172</v>
      </c>
      <c r="E5" s="234"/>
      <c r="F5" s="310"/>
      <c r="G5" s="311"/>
      <c r="H5" s="233" t="s">
        <v>173</v>
      </c>
      <c r="I5" s="234"/>
      <c r="J5" s="137" t="s">
        <v>65</v>
      </c>
      <c r="K5" s="147" t="s">
        <v>66</v>
      </c>
    </row>
    <row r="6" spans="1:11" ht="16.5" customHeight="1">
      <c r="A6" s="126" t="s">
        <v>71</v>
      </c>
      <c r="B6" s="314"/>
      <c r="C6" s="313"/>
      <c r="D6" s="233" t="s">
        <v>174</v>
      </c>
      <c r="E6" s="234"/>
      <c r="F6" s="310"/>
      <c r="G6" s="311"/>
      <c r="H6" s="233" t="s">
        <v>175</v>
      </c>
      <c r="I6" s="234"/>
      <c r="J6" s="234"/>
      <c r="K6" s="315"/>
    </row>
    <row r="7" spans="1:11" ht="16.5" customHeight="1">
      <c r="A7" s="126" t="s">
        <v>76</v>
      </c>
      <c r="B7" s="310"/>
      <c r="C7" s="311"/>
      <c r="D7" s="126" t="s">
        <v>176</v>
      </c>
      <c r="E7" s="127"/>
      <c r="F7" s="310"/>
      <c r="G7" s="311"/>
      <c r="H7" s="316"/>
      <c r="I7" s="231"/>
      <c r="J7" s="231"/>
      <c r="K7" s="232"/>
    </row>
    <row r="8" spans="1:11" ht="16.5" customHeight="1">
      <c r="A8" s="130" t="s">
        <v>79</v>
      </c>
      <c r="B8" s="239"/>
      <c r="C8" s="240"/>
      <c r="D8" s="241" t="s">
        <v>81</v>
      </c>
      <c r="E8" s="242"/>
      <c r="F8" s="243"/>
      <c r="G8" s="244"/>
      <c r="H8" s="241"/>
      <c r="I8" s="242"/>
      <c r="J8" s="242"/>
      <c r="K8" s="251"/>
    </row>
    <row r="9" spans="1:11" ht="16.5" customHeight="1">
      <c r="A9" s="292" t="s">
        <v>177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131" t="s">
        <v>85</v>
      </c>
      <c r="B10" s="132" t="s">
        <v>86</v>
      </c>
      <c r="C10" s="133" t="s">
        <v>87</v>
      </c>
      <c r="D10" s="134"/>
      <c r="E10" s="135" t="s">
        <v>90</v>
      </c>
      <c r="F10" s="132" t="s">
        <v>86</v>
      </c>
      <c r="G10" s="133" t="s">
        <v>87</v>
      </c>
      <c r="H10" s="132"/>
      <c r="I10" s="135" t="s">
        <v>88</v>
      </c>
      <c r="J10" s="132" t="s">
        <v>86</v>
      </c>
      <c r="K10" s="148" t="s">
        <v>87</v>
      </c>
    </row>
    <row r="11" spans="1:11" ht="16.5" customHeight="1">
      <c r="A11" s="128" t="s">
        <v>91</v>
      </c>
      <c r="B11" s="136" t="s">
        <v>86</v>
      </c>
      <c r="C11" s="137" t="s">
        <v>87</v>
      </c>
      <c r="D11" s="138"/>
      <c r="E11" s="139" t="s">
        <v>93</v>
      </c>
      <c r="F11" s="136" t="s">
        <v>86</v>
      </c>
      <c r="G11" s="137" t="s">
        <v>87</v>
      </c>
      <c r="H11" s="136"/>
      <c r="I11" s="139" t="s">
        <v>98</v>
      </c>
      <c r="J11" s="136" t="s">
        <v>86</v>
      </c>
      <c r="K11" s="147" t="s">
        <v>87</v>
      </c>
    </row>
    <row r="12" spans="1:11" ht="16.5" customHeight="1">
      <c r="A12" s="241" t="s">
        <v>120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51"/>
    </row>
    <row r="13" spans="1:11" ht="16.5" customHeight="1">
      <c r="A13" s="317" t="s">
        <v>178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>
      <c r="A14" s="318"/>
      <c r="B14" s="319"/>
      <c r="C14" s="319"/>
      <c r="D14" s="319"/>
      <c r="E14" s="319"/>
      <c r="F14" s="319"/>
      <c r="G14" s="319"/>
      <c r="H14" s="319"/>
      <c r="I14" s="320"/>
      <c r="J14" s="320"/>
      <c r="K14" s="321"/>
    </row>
    <row r="15" spans="1:11" ht="16.5" customHeight="1">
      <c r="A15" s="322"/>
      <c r="B15" s="323"/>
      <c r="C15" s="323"/>
      <c r="D15" s="324"/>
      <c r="E15" s="325"/>
      <c r="F15" s="323"/>
      <c r="G15" s="323"/>
      <c r="H15" s="324"/>
      <c r="I15" s="326"/>
      <c r="J15" s="327"/>
      <c r="K15" s="328"/>
    </row>
    <row r="16" spans="1:11" ht="16.5" customHeight="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>
      <c r="A17" s="317" t="s">
        <v>179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>
      <c r="A18" s="318" t="s">
        <v>180</v>
      </c>
      <c r="B18" s="319"/>
      <c r="C18" s="319"/>
      <c r="D18" s="319"/>
      <c r="E18" s="319"/>
      <c r="F18" s="319"/>
      <c r="G18" s="319"/>
      <c r="H18" s="319"/>
      <c r="I18" s="320"/>
      <c r="J18" s="320"/>
      <c r="K18" s="321"/>
    </row>
    <row r="19" spans="1:11" ht="16.5" customHeight="1">
      <c r="A19" s="322"/>
      <c r="B19" s="323"/>
      <c r="C19" s="323"/>
      <c r="D19" s="324"/>
      <c r="E19" s="325"/>
      <c r="F19" s="323"/>
      <c r="G19" s="323"/>
      <c r="H19" s="324"/>
      <c r="I19" s="326"/>
      <c r="J19" s="327"/>
      <c r="K19" s="328"/>
    </row>
    <row r="20" spans="1:11" ht="16.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ht="16.5" customHeight="1">
      <c r="A21" s="332" t="s">
        <v>117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333" t="s">
        <v>118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ht="16.5" customHeight="1">
      <c r="A23" s="270" t="s">
        <v>119</v>
      </c>
      <c r="B23" s="271"/>
      <c r="C23" s="137" t="s">
        <v>65</v>
      </c>
      <c r="D23" s="137" t="s">
        <v>66</v>
      </c>
      <c r="E23" s="334"/>
      <c r="F23" s="334"/>
      <c r="G23" s="334"/>
      <c r="H23" s="334"/>
      <c r="I23" s="334"/>
      <c r="J23" s="334"/>
      <c r="K23" s="335"/>
    </row>
    <row r="24" spans="1:11" ht="16.5" customHeight="1">
      <c r="A24" s="233" t="s">
        <v>181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2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292" t="s">
        <v>124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124" t="s">
        <v>125</v>
      </c>
      <c r="B27" s="133" t="s">
        <v>96</v>
      </c>
      <c r="C27" s="133" t="s">
        <v>97</v>
      </c>
      <c r="D27" s="133" t="s">
        <v>89</v>
      </c>
      <c r="E27" s="125" t="s">
        <v>126</v>
      </c>
      <c r="F27" s="133" t="s">
        <v>96</v>
      </c>
      <c r="G27" s="133" t="s">
        <v>97</v>
      </c>
      <c r="H27" s="133" t="s">
        <v>89</v>
      </c>
      <c r="I27" s="125" t="s">
        <v>127</v>
      </c>
      <c r="J27" s="133" t="s">
        <v>96</v>
      </c>
      <c r="K27" s="148" t="s">
        <v>97</v>
      </c>
    </row>
    <row r="28" spans="1:11" ht="16.5" customHeight="1">
      <c r="A28" s="141" t="s">
        <v>88</v>
      </c>
      <c r="B28" s="137" t="s">
        <v>96</v>
      </c>
      <c r="C28" s="137" t="s">
        <v>97</v>
      </c>
      <c r="D28" s="137" t="s">
        <v>89</v>
      </c>
      <c r="E28" s="142" t="s">
        <v>95</v>
      </c>
      <c r="F28" s="137" t="s">
        <v>96</v>
      </c>
      <c r="G28" s="137" t="s">
        <v>97</v>
      </c>
      <c r="H28" s="137" t="s">
        <v>89</v>
      </c>
      <c r="I28" s="142" t="s">
        <v>106</v>
      </c>
      <c r="J28" s="137" t="s">
        <v>96</v>
      </c>
      <c r="K28" s="147" t="s">
        <v>97</v>
      </c>
    </row>
    <row r="29" spans="1:11" ht="16.5" customHeight="1">
      <c r="A29" s="233" t="s">
        <v>99</v>
      </c>
      <c r="B29" s="271"/>
      <c r="C29" s="271"/>
      <c r="D29" s="271"/>
      <c r="E29" s="271"/>
      <c r="F29" s="271"/>
      <c r="G29" s="271"/>
      <c r="H29" s="271"/>
      <c r="I29" s="271"/>
      <c r="J29" s="271"/>
      <c r="K29" s="339"/>
    </row>
    <row r="30" spans="1:11" ht="16.5" customHeight="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3"/>
    </row>
    <row r="31" spans="1:11" ht="16.5" customHeight="1">
      <c r="A31" s="292" t="s">
        <v>182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21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1" customHeight="1">
      <c r="A33" s="279"/>
      <c r="B33" s="280"/>
      <c r="C33" s="280"/>
      <c r="D33" s="280"/>
      <c r="E33" s="280"/>
      <c r="F33" s="280"/>
      <c r="G33" s="280"/>
      <c r="H33" s="280"/>
      <c r="I33" s="280"/>
      <c r="J33" s="280"/>
      <c r="K33" s="238"/>
    </row>
    <row r="34" spans="1:11" ht="21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38"/>
    </row>
    <row r="35" spans="1:11" ht="21" customHeight="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38"/>
    </row>
    <row r="36" spans="1:11" ht="21" customHeight="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38"/>
    </row>
    <row r="37" spans="1:11" ht="21" customHeight="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38"/>
    </row>
    <row r="38" spans="1:11" ht="21" customHeight="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38"/>
    </row>
    <row r="39" spans="1:11" ht="21" customHeight="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38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38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38"/>
    </row>
    <row r="42" spans="1:11" ht="21" customHeight="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38"/>
    </row>
    <row r="43" spans="1:11" ht="17.25" customHeight="1">
      <c r="A43" s="281" t="s">
        <v>123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1" ht="16.5" customHeight="1">
      <c r="A44" s="292" t="s">
        <v>183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343" t="s">
        <v>120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8" customHeight="1">
      <c r="A46" s="343"/>
      <c r="B46" s="344"/>
      <c r="C46" s="344"/>
      <c r="D46" s="344"/>
      <c r="E46" s="344"/>
      <c r="F46" s="344"/>
      <c r="G46" s="344"/>
      <c r="H46" s="344"/>
      <c r="I46" s="344"/>
      <c r="J46" s="344"/>
      <c r="K46" s="345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43" t="s">
        <v>129</v>
      </c>
      <c r="B48" s="346" t="s">
        <v>130</v>
      </c>
      <c r="C48" s="346"/>
      <c r="D48" s="144" t="s">
        <v>131</v>
      </c>
      <c r="E48" s="145" t="s">
        <v>132</v>
      </c>
      <c r="F48" s="144" t="s">
        <v>133</v>
      </c>
      <c r="G48" s="146"/>
      <c r="H48" s="347" t="s">
        <v>134</v>
      </c>
      <c r="I48" s="347"/>
      <c r="J48" s="346" t="s">
        <v>135</v>
      </c>
      <c r="K48" s="348"/>
    </row>
    <row r="49" spans="1:11" ht="16.5" customHeight="1">
      <c r="A49" s="248" t="s">
        <v>184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43" t="s">
        <v>129</v>
      </c>
      <c r="B52" s="346" t="s">
        <v>130</v>
      </c>
      <c r="C52" s="346"/>
      <c r="D52" s="144" t="s">
        <v>131</v>
      </c>
      <c r="E52" s="144" t="s">
        <v>132</v>
      </c>
      <c r="F52" s="144" t="s">
        <v>133</v>
      </c>
      <c r="G52" s="144"/>
      <c r="H52" s="347" t="s">
        <v>134</v>
      </c>
      <c r="I52" s="347"/>
      <c r="J52" s="355" t="s">
        <v>135</v>
      </c>
      <c r="K52" s="35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topLeftCell="A2" workbookViewId="0">
      <selection activeCell="G24" sqref="G24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13.875" style="26" customWidth="1"/>
    <col min="10" max="10" width="16.5" style="26" customWidth="1"/>
    <col min="11" max="11" width="15.75" style="26" customWidth="1"/>
    <col min="12" max="12" width="16.375" style="26" customWidth="1"/>
    <col min="13" max="13" width="15.25" style="26" customWidth="1"/>
    <col min="14" max="14" width="15.875" style="26" customWidth="1"/>
    <col min="15" max="15" width="17.375" style="28" customWidth="1"/>
    <col min="16" max="253" width="9" style="26"/>
    <col min="254" max="16384" width="9" style="16"/>
  </cols>
  <sheetData>
    <row r="1" spans="1:256" s="26" customFormat="1" ht="29.1" customHeight="1">
      <c r="A1" s="296" t="s">
        <v>136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5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26" customFormat="1" ht="20.100000000000001" customHeight="1">
      <c r="A2" s="29" t="s">
        <v>61</v>
      </c>
      <c r="B2" s="299" t="s">
        <v>185</v>
      </c>
      <c r="C2" s="300"/>
      <c r="D2" s="30" t="s">
        <v>67</v>
      </c>
      <c r="E2" s="301" t="s">
        <v>186</v>
      </c>
      <c r="F2" s="301"/>
      <c r="G2" s="301"/>
      <c r="H2" s="305"/>
      <c r="I2" s="52" t="s">
        <v>56</v>
      </c>
      <c r="J2" s="302" t="s">
        <v>57</v>
      </c>
      <c r="K2" s="302"/>
      <c r="L2" s="302"/>
      <c r="M2" s="302"/>
      <c r="N2" s="303"/>
      <c r="O2" s="5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>
      <c r="A3" s="360" t="s">
        <v>187</v>
      </c>
      <c r="B3" s="357" t="s">
        <v>188</v>
      </c>
      <c r="C3" s="358"/>
      <c r="D3" s="357"/>
      <c r="E3" s="357"/>
      <c r="F3" s="357"/>
      <c r="G3" s="357"/>
      <c r="H3" s="306"/>
      <c r="I3" s="357"/>
      <c r="J3" s="357"/>
      <c r="K3" s="357"/>
      <c r="L3" s="357"/>
      <c r="M3" s="357"/>
      <c r="N3" s="359"/>
      <c r="O3" s="5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26" customFormat="1" ht="15">
      <c r="A4" s="360"/>
      <c r="B4" s="107"/>
      <c r="C4" s="107"/>
      <c r="D4" s="107"/>
      <c r="E4" s="107"/>
      <c r="F4" s="107"/>
      <c r="G4" s="108"/>
      <c r="H4" s="306"/>
      <c r="I4" s="107" t="s">
        <v>189</v>
      </c>
      <c r="J4" s="107" t="s">
        <v>190</v>
      </c>
      <c r="K4" s="107" t="s">
        <v>191</v>
      </c>
      <c r="L4" s="107" t="s">
        <v>192</v>
      </c>
      <c r="M4" s="107" t="s">
        <v>193</v>
      </c>
      <c r="N4" s="107" t="s">
        <v>194</v>
      </c>
      <c r="O4" s="58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6" customFormat="1" ht="20.100000000000001" customHeight="1">
      <c r="A5" s="360"/>
      <c r="B5" s="109"/>
      <c r="C5" s="109"/>
      <c r="D5" s="109"/>
      <c r="E5" s="109"/>
      <c r="F5" s="109"/>
      <c r="G5" s="110"/>
      <c r="H5" s="307"/>
      <c r="I5" s="117" t="s">
        <v>195</v>
      </c>
      <c r="J5" s="118" t="s">
        <v>196</v>
      </c>
      <c r="K5" s="118" t="s">
        <v>197</v>
      </c>
      <c r="L5" s="118" t="s">
        <v>197</v>
      </c>
      <c r="M5" s="118" t="s">
        <v>196</v>
      </c>
      <c r="N5" s="118" t="s">
        <v>196</v>
      </c>
      <c r="O5" s="118" t="s">
        <v>198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26" customFormat="1" ht="20.100000000000001" customHeight="1">
      <c r="A6" s="111" t="s">
        <v>142</v>
      </c>
      <c r="B6" s="57" t="s">
        <v>189</v>
      </c>
      <c r="C6" s="57" t="s">
        <v>190</v>
      </c>
      <c r="D6" s="57" t="s">
        <v>191</v>
      </c>
      <c r="E6" s="57" t="s">
        <v>192</v>
      </c>
      <c r="F6" s="57" t="s">
        <v>193</v>
      </c>
      <c r="G6" s="57" t="s">
        <v>194</v>
      </c>
      <c r="H6" s="307"/>
      <c r="I6" s="60" t="s">
        <v>199</v>
      </c>
      <c r="J6" s="60" t="s">
        <v>199</v>
      </c>
      <c r="K6" s="119" t="s">
        <v>200</v>
      </c>
      <c r="L6" s="60" t="s">
        <v>201</v>
      </c>
      <c r="M6" s="60" t="s">
        <v>201</v>
      </c>
      <c r="N6" s="60" t="s">
        <v>200</v>
      </c>
      <c r="O6" s="6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26" customFormat="1" ht="20.100000000000001" customHeight="1">
      <c r="A7" s="111" t="s">
        <v>151</v>
      </c>
      <c r="B7" s="112"/>
      <c r="C7" s="112"/>
      <c r="D7" s="112"/>
      <c r="E7" s="112"/>
      <c r="F7" s="112"/>
      <c r="G7" s="112"/>
      <c r="H7" s="307"/>
      <c r="I7" s="111"/>
      <c r="J7" s="59"/>
      <c r="K7" s="59"/>
      <c r="L7" s="59"/>
      <c r="M7" s="59"/>
      <c r="N7" s="59"/>
      <c r="O7" s="63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26" customFormat="1" ht="20.100000000000001" customHeight="1">
      <c r="A8" s="111" t="s">
        <v>154</v>
      </c>
      <c r="B8" s="112"/>
      <c r="C8" s="113"/>
      <c r="D8" s="112"/>
      <c r="E8" s="112"/>
      <c r="F8" s="112"/>
      <c r="G8" s="112"/>
      <c r="H8" s="307"/>
      <c r="I8" s="120"/>
      <c r="J8" s="59"/>
      <c r="K8" s="59"/>
      <c r="L8" s="59"/>
      <c r="M8" s="59"/>
      <c r="N8" s="59"/>
      <c r="O8" s="6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26" customFormat="1" ht="20.100000000000001" customHeight="1">
      <c r="A9" s="111" t="s">
        <v>202</v>
      </c>
      <c r="B9" s="112"/>
      <c r="C9" s="112"/>
      <c r="D9" s="112"/>
      <c r="E9" s="112"/>
      <c r="F9" s="112"/>
      <c r="G9" s="112"/>
      <c r="H9" s="307"/>
      <c r="I9" s="120"/>
      <c r="J9" s="120"/>
      <c r="K9" s="59"/>
      <c r="L9" s="120"/>
      <c r="M9" s="59"/>
      <c r="N9" s="59"/>
      <c r="O9" s="6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26" customFormat="1" ht="20.100000000000001" customHeight="1">
      <c r="A10" s="111" t="s">
        <v>157</v>
      </c>
      <c r="B10" s="112"/>
      <c r="C10" s="112"/>
      <c r="D10" s="112"/>
      <c r="E10" s="112"/>
      <c r="F10" s="112"/>
      <c r="G10" s="112"/>
      <c r="H10" s="307"/>
      <c r="I10" s="120"/>
      <c r="J10" s="59"/>
      <c r="K10" s="59"/>
      <c r="L10" s="59"/>
      <c r="M10" s="59"/>
      <c r="N10" s="59"/>
      <c r="O10" s="6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6" customFormat="1" ht="20.100000000000001" customHeight="1">
      <c r="A11" s="111" t="s">
        <v>203</v>
      </c>
      <c r="B11" s="112"/>
      <c r="C11" s="112"/>
      <c r="D11" s="112"/>
      <c r="E11" s="112"/>
      <c r="F11" s="112"/>
      <c r="G11" s="112"/>
      <c r="H11" s="307"/>
      <c r="I11" s="120"/>
      <c r="J11" s="59"/>
      <c r="K11" s="59"/>
      <c r="L11" s="59"/>
      <c r="M11" s="59"/>
      <c r="N11" s="59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26" customFormat="1" ht="20.100000000000001" customHeight="1">
      <c r="A12" s="114" t="s">
        <v>204</v>
      </c>
      <c r="B12" s="115"/>
      <c r="C12" s="115"/>
      <c r="D12" s="115"/>
      <c r="E12" s="115"/>
      <c r="F12" s="115"/>
      <c r="G12" s="115"/>
      <c r="H12" s="307"/>
      <c r="I12" s="120"/>
      <c r="J12" s="59"/>
      <c r="K12" s="121"/>
      <c r="L12" s="59"/>
      <c r="M12" s="59"/>
      <c r="N12" s="59"/>
      <c r="O12" s="6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26" customFormat="1" ht="20.100000000000001" customHeight="1">
      <c r="A13" s="114" t="s">
        <v>205</v>
      </c>
      <c r="B13" s="32"/>
      <c r="C13" s="32"/>
      <c r="D13" s="32"/>
      <c r="E13" s="32"/>
      <c r="F13" s="32"/>
      <c r="G13" s="32"/>
      <c r="H13" s="307"/>
      <c r="I13" s="120"/>
      <c r="J13" s="59"/>
      <c r="K13" s="59"/>
      <c r="L13" s="59"/>
      <c r="M13" s="59"/>
      <c r="N13" s="59"/>
      <c r="O13" s="6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26" customFormat="1" ht="20.100000000000001" customHeight="1">
      <c r="A14" s="114" t="s">
        <v>206</v>
      </c>
      <c r="B14" s="116"/>
      <c r="C14" s="116"/>
      <c r="D14" s="116"/>
      <c r="E14" s="116"/>
      <c r="F14" s="116"/>
      <c r="G14" s="116"/>
      <c r="H14" s="307"/>
      <c r="I14" s="120"/>
      <c r="J14" s="59"/>
      <c r="K14" s="59"/>
      <c r="L14" s="59"/>
      <c r="M14" s="59"/>
      <c r="N14" s="59"/>
      <c r="O14" s="6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26" customFormat="1" ht="20.100000000000001" customHeight="1">
      <c r="A15" s="34" t="s">
        <v>159</v>
      </c>
      <c r="B15" s="35"/>
      <c r="C15" s="35"/>
      <c r="D15" s="35"/>
      <c r="E15" s="35"/>
      <c r="F15" s="35"/>
      <c r="G15" s="35"/>
      <c r="H15" s="307"/>
      <c r="I15" s="120"/>
      <c r="J15" s="120"/>
      <c r="K15" s="120"/>
      <c r="L15" s="59"/>
      <c r="M15" s="59"/>
      <c r="N15" s="59"/>
      <c r="O15" s="59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26" customFormat="1" ht="20.100000000000001" customHeight="1">
      <c r="A16" s="36" t="s">
        <v>165</v>
      </c>
      <c r="B16" s="37"/>
      <c r="C16" s="37"/>
      <c r="D16" s="38"/>
      <c r="E16" s="37"/>
      <c r="F16" s="37"/>
      <c r="G16" s="37"/>
      <c r="H16" s="307"/>
      <c r="I16" s="120"/>
      <c r="J16" s="120"/>
      <c r="K16" s="120"/>
      <c r="L16" s="59"/>
      <c r="M16" s="59"/>
      <c r="N16" s="59"/>
      <c r="O16" s="59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26" customFormat="1" ht="20.100000000000001" customHeight="1">
      <c r="A17" s="36" t="s">
        <v>160</v>
      </c>
      <c r="B17" s="37"/>
      <c r="C17" s="37"/>
      <c r="D17" s="38"/>
      <c r="E17" s="37"/>
      <c r="F17" s="37"/>
      <c r="G17" s="37"/>
      <c r="H17" s="307"/>
      <c r="I17" s="120"/>
      <c r="J17" s="120"/>
      <c r="K17" s="120"/>
      <c r="L17" s="59"/>
      <c r="M17" s="59"/>
      <c r="N17" s="59"/>
      <c r="O17" s="59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26" customFormat="1" ht="20.100000000000001" customHeight="1">
      <c r="A18" s="36" t="s">
        <v>207</v>
      </c>
      <c r="B18" s="37"/>
      <c r="C18" s="37"/>
      <c r="D18" s="38"/>
      <c r="E18" s="37"/>
      <c r="F18" s="37"/>
      <c r="G18" s="37"/>
      <c r="H18" s="307"/>
      <c r="I18" s="120"/>
      <c r="J18" s="120"/>
      <c r="K18" s="59"/>
      <c r="L18" s="59"/>
      <c r="M18" s="59"/>
      <c r="N18" s="59"/>
      <c r="O18" s="63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6" customFormat="1" ht="20.100000000000001" customHeight="1">
      <c r="A19" s="39"/>
      <c r="B19" s="40"/>
      <c r="C19" s="40"/>
      <c r="D19" s="40"/>
      <c r="E19" s="40"/>
      <c r="F19" s="40"/>
      <c r="G19" s="40"/>
      <c r="H19" s="307"/>
      <c r="I19" s="59"/>
      <c r="J19" s="59"/>
      <c r="K19" s="59"/>
      <c r="L19" s="59"/>
      <c r="M19" s="59"/>
      <c r="N19" s="59"/>
      <c r="O19" s="6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26" customFormat="1" ht="20.100000000000001" customHeight="1">
      <c r="A20" s="41"/>
      <c r="B20" s="42"/>
      <c r="C20" s="42"/>
      <c r="D20" s="42"/>
      <c r="E20" s="42"/>
      <c r="F20" s="42"/>
      <c r="G20" s="42"/>
      <c r="H20" s="307"/>
      <c r="I20" s="59"/>
      <c r="J20" s="59"/>
      <c r="K20" s="59"/>
      <c r="L20" s="59"/>
      <c r="M20" s="59"/>
      <c r="N20" s="59"/>
      <c r="O20" s="6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26" customFormat="1" ht="20.100000000000001" customHeight="1">
      <c r="A21" s="43"/>
      <c r="B21" s="44"/>
      <c r="C21" s="44"/>
      <c r="D21" s="45"/>
      <c r="E21" s="44"/>
      <c r="F21" s="44"/>
      <c r="G21" s="44"/>
      <c r="H21" s="308"/>
      <c r="I21" s="64"/>
      <c r="J21" s="64"/>
      <c r="K21" s="65"/>
      <c r="L21" s="64"/>
      <c r="M21" s="64"/>
      <c r="N21" s="65"/>
      <c r="O21" s="66"/>
      <c r="P21" s="16"/>
      <c r="Q21" s="16"/>
      <c r="R21" s="5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26" customFormat="1" ht="16.5">
      <c r="A22" s="46"/>
      <c r="B22" s="46"/>
      <c r="C22" s="46"/>
      <c r="D22" s="47"/>
      <c r="E22" s="46"/>
      <c r="F22" s="46"/>
      <c r="G22" s="48"/>
      <c r="O22" s="51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26" customFormat="1">
      <c r="A23" s="49" t="s">
        <v>166</v>
      </c>
      <c r="B23" s="49"/>
      <c r="C23" s="50"/>
      <c r="O23" s="51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26" customFormat="1">
      <c r="C24" s="27"/>
      <c r="I24" s="68" t="s">
        <v>208</v>
      </c>
      <c r="J24" s="69">
        <v>44894</v>
      </c>
      <c r="K24" s="68" t="s">
        <v>168</v>
      </c>
      <c r="L24" s="68" t="s">
        <v>132</v>
      </c>
      <c r="M24" s="68" t="s">
        <v>169</v>
      </c>
      <c r="N24" s="26" t="s">
        <v>135</v>
      </c>
      <c r="O24" s="51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9" type="noConversion"/>
  <pageMargins left="0.27500000000000002" right="0.118055555555556" top="0.66874999999999996" bottom="0.23611111111111099" header="0.5" footer="0.23611111111111099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15" workbookViewId="0">
      <selection activeCell="A30" sqref="A30:J30"/>
    </sheetView>
  </sheetViews>
  <sheetFormatPr defaultColWidth="10.125" defaultRowHeight="14.25"/>
  <cols>
    <col min="1" max="1" width="9.625" style="71" customWidth="1"/>
    <col min="2" max="2" width="9.25" style="71" customWidth="1"/>
    <col min="3" max="3" width="11.875" style="71" customWidth="1"/>
    <col min="4" max="4" width="9.5" style="71" customWidth="1"/>
    <col min="5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61" t="s">
        <v>209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8" customHeight="1">
      <c r="A2" s="72" t="s">
        <v>53</v>
      </c>
      <c r="B2" s="362" t="s">
        <v>210</v>
      </c>
      <c r="C2" s="362"/>
      <c r="D2" s="73" t="s">
        <v>61</v>
      </c>
      <c r="E2" s="74"/>
      <c r="F2" s="75" t="s">
        <v>211</v>
      </c>
      <c r="G2" s="363" t="s">
        <v>186</v>
      </c>
      <c r="H2" s="363"/>
      <c r="I2" s="93" t="s">
        <v>56</v>
      </c>
      <c r="J2" s="363" t="s">
        <v>57</v>
      </c>
      <c r="K2" s="364"/>
    </row>
    <row r="3" spans="1:11" ht="18" customHeight="1">
      <c r="A3" s="76" t="s">
        <v>76</v>
      </c>
      <c r="B3" s="310"/>
      <c r="C3" s="310"/>
      <c r="D3" s="78" t="s">
        <v>212</v>
      </c>
      <c r="E3" s="314"/>
      <c r="F3" s="312"/>
      <c r="G3" s="312"/>
      <c r="H3" s="334" t="s">
        <v>213</v>
      </c>
      <c r="I3" s="334"/>
      <c r="J3" s="334"/>
      <c r="K3" s="335"/>
    </row>
    <row r="4" spans="1:11" ht="18" customHeight="1">
      <c r="A4" s="79" t="s">
        <v>71</v>
      </c>
      <c r="B4" s="80"/>
      <c r="C4" s="81"/>
      <c r="D4" s="82" t="s">
        <v>214</v>
      </c>
      <c r="E4" s="312" t="s">
        <v>215</v>
      </c>
      <c r="F4" s="312"/>
      <c r="G4" s="312"/>
      <c r="H4" s="271" t="s">
        <v>216</v>
      </c>
      <c r="I4" s="271"/>
      <c r="J4" s="81" t="s">
        <v>65</v>
      </c>
      <c r="K4" s="97" t="s">
        <v>66</v>
      </c>
    </row>
    <row r="5" spans="1:11" ht="18" customHeight="1">
      <c r="A5" s="79" t="s">
        <v>217</v>
      </c>
      <c r="B5" s="310"/>
      <c r="C5" s="310"/>
      <c r="D5" s="78" t="s">
        <v>218</v>
      </c>
      <c r="E5" s="78" t="s">
        <v>219</v>
      </c>
      <c r="G5" s="78"/>
      <c r="H5" s="271" t="s">
        <v>220</v>
      </c>
      <c r="I5" s="271"/>
      <c r="J5" s="81" t="s">
        <v>65</v>
      </c>
      <c r="K5" s="97" t="s">
        <v>66</v>
      </c>
    </row>
    <row r="6" spans="1:11" ht="18" customHeight="1">
      <c r="A6" s="83" t="s">
        <v>221</v>
      </c>
      <c r="B6" s="365"/>
      <c r="C6" s="365"/>
      <c r="D6" s="84" t="s">
        <v>222</v>
      </c>
      <c r="E6" s="85"/>
      <c r="F6" s="86"/>
      <c r="G6" s="84"/>
      <c r="H6" s="366" t="s">
        <v>223</v>
      </c>
      <c r="I6" s="366"/>
      <c r="J6" s="86" t="s">
        <v>65</v>
      </c>
      <c r="K6" s="98" t="s">
        <v>66</v>
      </c>
    </row>
    <row r="7" spans="1:11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ht="18" customHeight="1">
      <c r="A8" s="90" t="s">
        <v>224</v>
      </c>
      <c r="B8" s="75" t="s">
        <v>225</v>
      </c>
      <c r="C8" s="75" t="s">
        <v>226</v>
      </c>
      <c r="D8" s="75" t="s">
        <v>227</v>
      </c>
      <c r="E8" s="75" t="s">
        <v>228</v>
      </c>
      <c r="F8" s="75" t="s">
        <v>229</v>
      </c>
      <c r="G8" s="367" t="s">
        <v>79</v>
      </c>
      <c r="H8" s="368"/>
      <c r="I8" s="368"/>
      <c r="J8" s="368"/>
      <c r="K8" s="369"/>
    </row>
    <row r="9" spans="1:11" ht="18" customHeight="1">
      <c r="A9" s="270" t="s">
        <v>230</v>
      </c>
      <c r="B9" s="271"/>
      <c r="C9" s="81" t="s">
        <v>65</v>
      </c>
      <c r="D9" s="81" t="s">
        <v>66</v>
      </c>
      <c r="E9" s="78" t="s">
        <v>231</v>
      </c>
      <c r="F9" s="91" t="s">
        <v>232</v>
      </c>
      <c r="G9" s="370"/>
      <c r="H9" s="371"/>
      <c r="I9" s="371"/>
      <c r="J9" s="371"/>
      <c r="K9" s="372"/>
    </row>
    <row r="10" spans="1:11" ht="18" customHeight="1">
      <c r="A10" s="270" t="s">
        <v>233</v>
      </c>
      <c r="B10" s="271"/>
      <c r="C10" s="81" t="s">
        <v>65</v>
      </c>
      <c r="D10" s="81" t="s">
        <v>66</v>
      </c>
      <c r="E10" s="78" t="s">
        <v>234</v>
      </c>
      <c r="F10" s="91" t="s">
        <v>235</v>
      </c>
      <c r="G10" s="370" t="s">
        <v>236</v>
      </c>
      <c r="H10" s="371"/>
      <c r="I10" s="371"/>
      <c r="J10" s="371"/>
      <c r="K10" s="372"/>
    </row>
    <row r="11" spans="1:11" ht="18" customHeight="1">
      <c r="A11" s="343" t="s">
        <v>177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ht="18" customHeight="1">
      <c r="A12" s="76" t="s">
        <v>90</v>
      </c>
      <c r="B12" s="81" t="s">
        <v>86</v>
      </c>
      <c r="C12" s="81" t="s">
        <v>87</v>
      </c>
      <c r="D12" s="91"/>
      <c r="E12" s="78" t="s">
        <v>88</v>
      </c>
      <c r="F12" s="81" t="s">
        <v>86</v>
      </c>
      <c r="G12" s="81" t="s">
        <v>87</v>
      </c>
      <c r="H12" s="81"/>
      <c r="I12" s="78" t="s">
        <v>237</v>
      </c>
      <c r="J12" s="81" t="s">
        <v>86</v>
      </c>
      <c r="K12" s="97" t="s">
        <v>87</v>
      </c>
    </row>
    <row r="13" spans="1:11" ht="18" customHeight="1">
      <c r="A13" s="76" t="s">
        <v>93</v>
      </c>
      <c r="B13" s="81" t="s">
        <v>86</v>
      </c>
      <c r="C13" s="81" t="s">
        <v>87</v>
      </c>
      <c r="D13" s="91"/>
      <c r="E13" s="78" t="s">
        <v>98</v>
      </c>
      <c r="F13" s="81" t="s">
        <v>86</v>
      </c>
      <c r="G13" s="81" t="s">
        <v>87</v>
      </c>
      <c r="H13" s="81"/>
      <c r="I13" s="78" t="s">
        <v>238</v>
      </c>
      <c r="J13" s="81" t="s">
        <v>86</v>
      </c>
      <c r="K13" s="97" t="s">
        <v>87</v>
      </c>
    </row>
    <row r="14" spans="1:11" ht="18" customHeight="1">
      <c r="A14" s="83" t="s">
        <v>239</v>
      </c>
      <c r="B14" s="86" t="s">
        <v>86</v>
      </c>
      <c r="C14" s="86" t="s">
        <v>87</v>
      </c>
      <c r="D14" s="92"/>
      <c r="E14" s="84" t="s">
        <v>240</v>
      </c>
      <c r="F14" s="86" t="s">
        <v>86</v>
      </c>
      <c r="G14" s="86" t="s">
        <v>87</v>
      </c>
      <c r="H14" s="86"/>
      <c r="I14" s="84" t="s">
        <v>241</v>
      </c>
      <c r="J14" s="86" t="s">
        <v>86</v>
      </c>
      <c r="K14" s="98" t="s">
        <v>87</v>
      </c>
    </row>
    <row r="15" spans="1:11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ht="18" customHeight="1">
      <c r="A16" s="333" t="s">
        <v>242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8" customHeight="1">
      <c r="A17" s="270" t="s">
        <v>243</v>
      </c>
      <c r="B17" s="271"/>
      <c r="C17" s="271"/>
      <c r="D17" s="271"/>
      <c r="E17" s="271"/>
      <c r="F17" s="271"/>
      <c r="G17" s="271"/>
      <c r="H17" s="271"/>
      <c r="I17" s="271"/>
      <c r="J17" s="271"/>
      <c r="K17" s="339"/>
    </row>
    <row r="18" spans="1:11" ht="18" customHeight="1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339"/>
    </row>
    <row r="19" spans="1:11" ht="21.95" customHeight="1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>
      <c r="A20" s="322"/>
      <c r="B20" s="323"/>
      <c r="C20" s="323"/>
      <c r="D20" s="323"/>
      <c r="E20" s="323"/>
      <c r="F20" s="323"/>
      <c r="G20" s="323"/>
      <c r="H20" s="323"/>
      <c r="I20" s="323"/>
      <c r="J20" s="323"/>
      <c r="K20" s="376"/>
    </row>
    <row r="21" spans="1:11" ht="21.95" customHeight="1">
      <c r="A21" s="322"/>
      <c r="B21" s="323"/>
      <c r="C21" s="323"/>
      <c r="D21" s="323"/>
      <c r="E21" s="323"/>
      <c r="F21" s="323"/>
      <c r="G21" s="323"/>
      <c r="H21" s="323"/>
      <c r="I21" s="323"/>
      <c r="J21" s="323"/>
      <c r="K21" s="376"/>
    </row>
    <row r="22" spans="1:11" ht="21.95" customHeight="1">
      <c r="A22" s="322"/>
      <c r="B22" s="323"/>
      <c r="C22" s="323"/>
      <c r="D22" s="323"/>
      <c r="E22" s="323"/>
      <c r="F22" s="323"/>
      <c r="G22" s="323"/>
      <c r="H22" s="323"/>
      <c r="I22" s="323"/>
      <c r="J22" s="323"/>
      <c r="K22" s="376"/>
    </row>
    <row r="23" spans="1:11" ht="21.95" customHeight="1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 ht="18" customHeight="1">
      <c r="A24" s="270" t="s">
        <v>119</v>
      </c>
      <c r="B24" s="271"/>
      <c r="C24" s="81" t="s">
        <v>65</v>
      </c>
      <c r="D24" s="81" t="s">
        <v>66</v>
      </c>
      <c r="E24" s="334"/>
      <c r="F24" s="334"/>
      <c r="G24" s="334"/>
      <c r="H24" s="334"/>
      <c r="I24" s="334"/>
      <c r="J24" s="334"/>
      <c r="K24" s="335"/>
    </row>
    <row r="25" spans="1:11" ht="18" customHeight="1">
      <c r="A25" s="94" t="s">
        <v>244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</row>
    <row r="27" spans="1:11" ht="20.100000000000001" customHeight="1">
      <c r="A27" s="383" t="s">
        <v>245</v>
      </c>
      <c r="B27" s="368"/>
      <c r="C27" s="368"/>
      <c r="D27" s="368"/>
      <c r="E27" s="368"/>
      <c r="F27" s="368"/>
      <c r="G27" s="368"/>
      <c r="H27" s="368"/>
      <c r="I27" s="368"/>
      <c r="J27" s="368"/>
      <c r="K27" s="100" t="s">
        <v>246</v>
      </c>
    </row>
    <row r="28" spans="1:11" ht="23.1" customHeight="1">
      <c r="A28" s="384"/>
      <c r="B28" s="385"/>
      <c r="C28" s="385"/>
      <c r="D28" s="385"/>
      <c r="E28" s="385"/>
      <c r="F28" s="385"/>
      <c r="G28" s="385"/>
      <c r="H28" s="385"/>
      <c r="I28" s="385"/>
      <c r="J28" s="385"/>
      <c r="K28" s="101"/>
    </row>
    <row r="29" spans="1:11" ht="23.1" customHeight="1">
      <c r="A29" s="384"/>
      <c r="B29" s="385"/>
      <c r="C29" s="385"/>
      <c r="D29" s="385"/>
      <c r="E29" s="385"/>
      <c r="F29" s="385"/>
      <c r="G29" s="385"/>
      <c r="H29" s="385"/>
      <c r="I29" s="385"/>
      <c r="J29" s="385"/>
      <c r="K29" s="102"/>
    </row>
    <row r="30" spans="1:11" ht="23.1" customHeight="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102"/>
    </row>
    <row r="31" spans="1:11" ht="23.1" customHeight="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103"/>
    </row>
    <row r="32" spans="1:11" ht="23.1" customHeight="1">
      <c r="A32" s="384"/>
      <c r="B32" s="385"/>
      <c r="C32" s="385"/>
      <c r="D32" s="385"/>
      <c r="E32" s="385"/>
      <c r="F32" s="385"/>
      <c r="G32" s="385"/>
      <c r="H32" s="385"/>
      <c r="I32" s="385"/>
      <c r="J32" s="385"/>
      <c r="K32" s="103"/>
    </row>
    <row r="33" spans="1:11" ht="23.1" customHeight="1">
      <c r="A33" s="384"/>
      <c r="B33" s="385"/>
      <c r="C33" s="385"/>
      <c r="D33" s="385"/>
      <c r="E33" s="385"/>
      <c r="F33" s="385"/>
      <c r="G33" s="385"/>
      <c r="H33" s="385"/>
      <c r="I33" s="385"/>
      <c r="J33" s="385"/>
      <c r="K33" s="103"/>
    </row>
    <row r="34" spans="1:11" ht="23.1" customHeight="1">
      <c r="A34" s="384"/>
      <c r="B34" s="385"/>
      <c r="C34" s="385"/>
      <c r="D34" s="385"/>
      <c r="E34" s="385"/>
      <c r="F34" s="385"/>
      <c r="G34" s="385"/>
      <c r="H34" s="385"/>
      <c r="I34" s="385"/>
      <c r="J34" s="385"/>
      <c r="K34" s="104"/>
    </row>
    <row r="35" spans="1:11" ht="23.1" customHeight="1">
      <c r="A35" s="384"/>
      <c r="B35" s="385"/>
      <c r="C35" s="385"/>
      <c r="D35" s="385"/>
      <c r="E35" s="385"/>
      <c r="F35" s="385"/>
      <c r="G35" s="385"/>
      <c r="H35" s="385"/>
      <c r="I35" s="385"/>
      <c r="J35" s="385"/>
      <c r="K35" s="105"/>
    </row>
    <row r="36" spans="1:11" ht="23.1" customHeigh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106"/>
    </row>
    <row r="37" spans="1:11" ht="18.75" customHeight="1">
      <c r="A37" s="386" t="s">
        <v>247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8.75" customHeight="1">
      <c r="A38" s="270" t="s">
        <v>248</v>
      </c>
      <c r="B38" s="271"/>
      <c r="C38" s="271"/>
      <c r="D38" s="334" t="s">
        <v>249</v>
      </c>
      <c r="E38" s="334"/>
      <c r="F38" s="326" t="s">
        <v>250</v>
      </c>
      <c r="G38" s="389"/>
      <c r="H38" s="271" t="s">
        <v>251</v>
      </c>
      <c r="I38" s="271"/>
      <c r="J38" s="271" t="s">
        <v>252</v>
      </c>
      <c r="K38" s="339"/>
    </row>
    <row r="39" spans="1:11" ht="18.75" customHeight="1">
      <c r="A39" s="79" t="s">
        <v>120</v>
      </c>
      <c r="B39" s="271" t="s">
        <v>253</v>
      </c>
      <c r="C39" s="271"/>
      <c r="D39" s="271"/>
      <c r="E39" s="271"/>
      <c r="F39" s="271"/>
      <c r="G39" s="271"/>
      <c r="H39" s="271"/>
      <c r="I39" s="271"/>
      <c r="J39" s="271"/>
      <c r="K39" s="339"/>
    </row>
    <row r="40" spans="1:11" ht="24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39"/>
    </row>
    <row r="41" spans="1:11" ht="24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39"/>
    </row>
    <row r="42" spans="1:11" ht="32.1" customHeight="1">
      <c r="A42" s="83" t="s">
        <v>129</v>
      </c>
      <c r="B42" s="390" t="s">
        <v>254</v>
      </c>
      <c r="C42" s="390"/>
      <c r="D42" s="84" t="s">
        <v>255</v>
      </c>
      <c r="E42" s="92" t="s">
        <v>132</v>
      </c>
      <c r="F42" s="95">
        <v>44866</v>
      </c>
      <c r="G42" s="96"/>
      <c r="H42" s="391" t="s">
        <v>134</v>
      </c>
      <c r="I42" s="391"/>
      <c r="J42" s="390" t="s">
        <v>135</v>
      </c>
      <c r="K42" s="39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G31" sqref="G31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0" width="10.5" style="26" customWidth="1"/>
    <col min="11" max="14" width="9.75" style="26" customWidth="1"/>
    <col min="15" max="15" width="9.75" style="28" customWidth="1"/>
    <col min="16" max="253" width="9" style="26"/>
    <col min="254" max="16384" width="9" style="16"/>
  </cols>
  <sheetData>
    <row r="1" spans="1:256" s="26" customFormat="1" ht="29.1" customHeight="1">
      <c r="A1" s="296" t="s">
        <v>136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5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26" customFormat="1" ht="20.100000000000001" customHeight="1">
      <c r="A2" s="29" t="s">
        <v>61</v>
      </c>
      <c r="B2" s="299" t="s">
        <v>137</v>
      </c>
      <c r="C2" s="300"/>
      <c r="D2" s="30" t="s">
        <v>67</v>
      </c>
      <c r="E2" s="301" t="s">
        <v>138</v>
      </c>
      <c r="F2" s="301"/>
      <c r="G2" s="301"/>
      <c r="H2" s="305"/>
      <c r="I2" s="52" t="s">
        <v>56</v>
      </c>
      <c r="J2" s="302" t="s">
        <v>57</v>
      </c>
      <c r="K2" s="302"/>
      <c r="L2" s="302"/>
      <c r="M2" s="302"/>
      <c r="N2" s="303"/>
      <c r="O2" s="5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 ht="16.5">
      <c r="A3" s="31" t="s">
        <v>142</v>
      </c>
      <c r="B3" s="32" t="s">
        <v>143</v>
      </c>
      <c r="C3" s="32" t="s">
        <v>144</v>
      </c>
      <c r="D3" s="32" t="s">
        <v>145</v>
      </c>
      <c r="E3" s="32" t="s">
        <v>146</v>
      </c>
      <c r="F3" s="32" t="s">
        <v>147</v>
      </c>
      <c r="G3" s="32" t="s">
        <v>256</v>
      </c>
      <c r="H3" s="306"/>
      <c r="I3" s="54"/>
      <c r="J3" s="55"/>
      <c r="K3" s="304" t="s">
        <v>140</v>
      </c>
      <c r="L3" s="304"/>
      <c r="M3" s="304"/>
      <c r="N3" s="54" t="s">
        <v>141</v>
      </c>
      <c r="O3" s="5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26" customFormat="1" ht="17.100000000000001" customHeight="1">
      <c r="A4" s="33"/>
      <c r="B4" s="33"/>
      <c r="C4" s="33"/>
      <c r="D4" s="33"/>
      <c r="E4" s="33"/>
      <c r="F4" s="33"/>
      <c r="G4" s="33"/>
      <c r="H4" s="306"/>
      <c r="I4" s="57"/>
      <c r="J4" s="57"/>
      <c r="K4" s="57"/>
      <c r="L4" s="57"/>
      <c r="M4" s="57"/>
      <c r="N4" s="57"/>
      <c r="O4" s="58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6" customFormat="1" ht="16.5">
      <c r="A5" s="31" t="s">
        <v>151</v>
      </c>
      <c r="B5" s="32">
        <f t="shared" ref="B5:B7" si="0">C5-4</f>
        <v>43</v>
      </c>
      <c r="C5" s="32">
        <v>47</v>
      </c>
      <c r="D5" s="32">
        <f t="shared" ref="D5:G5" si="1">C5+4</f>
        <v>51</v>
      </c>
      <c r="E5" s="32">
        <f t="shared" si="1"/>
        <v>55</v>
      </c>
      <c r="F5" s="32">
        <f t="shared" si="1"/>
        <v>59</v>
      </c>
      <c r="G5" s="32">
        <f t="shared" si="1"/>
        <v>63</v>
      </c>
      <c r="H5" s="307"/>
      <c r="I5" s="59"/>
      <c r="J5" s="59"/>
      <c r="K5" s="59"/>
      <c r="L5" s="59"/>
      <c r="M5" s="59"/>
      <c r="N5" s="59"/>
      <c r="O5" s="5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26" customFormat="1" ht="21" customHeight="1">
      <c r="A6" s="31" t="s">
        <v>154</v>
      </c>
      <c r="B6" s="32">
        <f t="shared" si="0"/>
        <v>72</v>
      </c>
      <c r="C6" s="32">
        <v>76</v>
      </c>
      <c r="D6" s="32">
        <f>C6+4</f>
        <v>80</v>
      </c>
      <c r="E6" s="32">
        <f t="shared" ref="E6:G6" si="2">D6+6</f>
        <v>86</v>
      </c>
      <c r="F6" s="32">
        <f t="shared" si="2"/>
        <v>92</v>
      </c>
      <c r="G6" s="32">
        <f t="shared" si="2"/>
        <v>98</v>
      </c>
      <c r="H6" s="307"/>
      <c r="I6" s="60"/>
      <c r="J6" s="60"/>
      <c r="K6" s="61"/>
      <c r="L6" s="60"/>
      <c r="M6" s="60"/>
      <c r="N6" s="60"/>
      <c r="O6" s="6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26" customFormat="1" ht="21" customHeight="1">
      <c r="A7" s="31" t="s">
        <v>157</v>
      </c>
      <c r="B7" s="32">
        <f t="shared" si="0"/>
        <v>72</v>
      </c>
      <c r="C7" s="32">
        <v>76</v>
      </c>
      <c r="D7" s="32">
        <f>C7+4</f>
        <v>80</v>
      </c>
      <c r="E7" s="32">
        <f t="shared" ref="E7:G7" si="3">D7+6</f>
        <v>86</v>
      </c>
      <c r="F7" s="32">
        <f t="shared" si="3"/>
        <v>92</v>
      </c>
      <c r="G7" s="32">
        <f t="shared" si="3"/>
        <v>98</v>
      </c>
      <c r="H7" s="307"/>
      <c r="I7" s="59"/>
      <c r="J7" s="59"/>
      <c r="K7" s="59"/>
      <c r="L7" s="59"/>
      <c r="M7" s="59"/>
      <c r="N7" s="59"/>
      <c r="O7" s="63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26" customFormat="1" ht="21" customHeight="1">
      <c r="A8" s="31" t="s">
        <v>158</v>
      </c>
      <c r="B8" s="32">
        <f>C8-1</f>
        <v>39</v>
      </c>
      <c r="C8" s="32">
        <v>40</v>
      </c>
      <c r="D8" s="32">
        <f>C8+1</f>
        <v>41</v>
      </c>
      <c r="E8" s="32">
        <f t="shared" ref="E8:G8" si="4">D8+1.5</f>
        <v>42.5</v>
      </c>
      <c r="F8" s="32">
        <f t="shared" si="4"/>
        <v>44</v>
      </c>
      <c r="G8" s="32">
        <f t="shared" si="4"/>
        <v>45.5</v>
      </c>
      <c r="H8" s="307"/>
      <c r="I8" s="59"/>
      <c r="J8" s="59"/>
      <c r="K8" s="59"/>
      <c r="L8" s="59"/>
      <c r="M8" s="59"/>
      <c r="N8" s="59"/>
      <c r="O8" s="6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26" customFormat="1" ht="21" customHeight="1">
      <c r="A9" s="31" t="s">
        <v>161</v>
      </c>
      <c r="B9" s="32">
        <f>C9-4.75</f>
        <v>55.25</v>
      </c>
      <c r="C9" s="32">
        <v>60</v>
      </c>
      <c r="D9" s="32">
        <f t="shared" ref="D9:G9" si="5">C9+4.1</f>
        <v>64.099999999999994</v>
      </c>
      <c r="E9" s="32">
        <f t="shared" si="5"/>
        <v>68.199999999999989</v>
      </c>
      <c r="F9" s="32">
        <f t="shared" si="5"/>
        <v>72.299999999999983</v>
      </c>
      <c r="G9" s="32">
        <f t="shared" si="5"/>
        <v>76.399999999999977</v>
      </c>
      <c r="H9" s="307"/>
      <c r="I9" s="59"/>
      <c r="J9" s="59"/>
      <c r="K9" s="59"/>
      <c r="L9" s="59"/>
      <c r="M9" s="59"/>
      <c r="N9" s="59"/>
      <c r="O9" s="6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26" customFormat="1" ht="21" customHeight="1">
      <c r="A10" s="31" t="s">
        <v>205</v>
      </c>
      <c r="B10" s="32">
        <f>C10-1.2</f>
        <v>13.3</v>
      </c>
      <c r="C10" s="32">
        <v>14.5</v>
      </c>
      <c r="D10" s="32">
        <f t="shared" ref="D10:G10" si="6">C10+1.2</f>
        <v>15.7</v>
      </c>
      <c r="E10" s="32">
        <f t="shared" si="6"/>
        <v>16.899999999999999</v>
      </c>
      <c r="F10" s="32">
        <f t="shared" si="6"/>
        <v>18.099999999999998</v>
      </c>
      <c r="G10" s="32">
        <f t="shared" si="6"/>
        <v>19.299999999999997</v>
      </c>
      <c r="H10" s="307"/>
      <c r="I10" s="59"/>
      <c r="J10" s="59"/>
      <c r="K10" s="59"/>
      <c r="L10" s="59"/>
      <c r="M10" s="59"/>
      <c r="N10" s="59"/>
      <c r="O10" s="6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6" customFormat="1" ht="21" customHeight="1">
      <c r="A11" s="31" t="s">
        <v>257</v>
      </c>
      <c r="B11" s="32">
        <f>C11-0.8</f>
        <v>11.2</v>
      </c>
      <c r="C11" s="32">
        <v>12</v>
      </c>
      <c r="D11" s="32">
        <f>C11+0.8</f>
        <v>12.8</v>
      </c>
      <c r="E11" s="32">
        <f>D11+1</f>
        <v>13.8</v>
      </c>
      <c r="F11" s="32">
        <f>E11+1</f>
        <v>14.8</v>
      </c>
      <c r="G11" s="32">
        <f>F11+0.8</f>
        <v>15.600000000000001</v>
      </c>
      <c r="H11" s="307"/>
      <c r="I11" s="59"/>
      <c r="J11" s="59"/>
      <c r="K11" s="59"/>
      <c r="L11" s="59"/>
      <c r="M11" s="59"/>
      <c r="N11" s="59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26" customFormat="1" ht="21" customHeight="1">
      <c r="A12" s="31" t="s">
        <v>258</v>
      </c>
      <c r="B12" s="31">
        <f>C12-0.2</f>
        <v>8.8000000000000007</v>
      </c>
      <c r="C12" s="31">
        <v>9</v>
      </c>
      <c r="D12" s="31">
        <f>C12+0.2</f>
        <v>9.1999999999999993</v>
      </c>
      <c r="E12" s="31">
        <f t="shared" ref="E12:G12" si="7">D12+0.4</f>
        <v>9.6</v>
      </c>
      <c r="F12" s="31">
        <f t="shared" si="7"/>
        <v>10</v>
      </c>
      <c r="G12" s="31">
        <f t="shared" si="7"/>
        <v>10.4</v>
      </c>
      <c r="H12" s="307"/>
      <c r="I12" s="59"/>
      <c r="J12" s="59"/>
      <c r="K12" s="59"/>
      <c r="L12" s="59"/>
      <c r="M12" s="59"/>
      <c r="N12" s="59"/>
      <c r="O12" s="6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26" customFormat="1" ht="21" customHeight="1">
      <c r="A13" s="34"/>
      <c r="B13" s="35"/>
      <c r="C13" s="35"/>
      <c r="D13" s="35"/>
      <c r="E13" s="35"/>
      <c r="F13" s="35"/>
      <c r="G13" s="35"/>
      <c r="H13" s="307"/>
      <c r="I13" s="59"/>
      <c r="J13" s="59"/>
      <c r="K13" s="59"/>
      <c r="L13" s="59"/>
      <c r="M13" s="59"/>
      <c r="N13" s="59"/>
      <c r="O13" s="6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26" customFormat="1" ht="21" customHeight="1">
      <c r="A14" s="36"/>
      <c r="B14" s="37"/>
      <c r="C14" s="37"/>
      <c r="D14" s="38"/>
      <c r="E14" s="37"/>
      <c r="F14" s="37"/>
      <c r="G14" s="37"/>
      <c r="H14" s="307"/>
      <c r="I14" s="59"/>
      <c r="J14" s="59"/>
      <c r="K14" s="59"/>
      <c r="L14" s="59"/>
      <c r="M14" s="59"/>
      <c r="N14" s="59"/>
      <c r="O14" s="6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26" customFormat="1" ht="21" customHeight="1">
      <c r="A15" s="36"/>
      <c r="B15" s="37"/>
      <c r="C15" s="37"/>
      <c r="D15" s="38"/>
      <c r="E15" s="37"/>
      <c r="F15" s="37"/>
      <c r="G15" s="37"/>
      <c r="H15" s="307"/>
      <c r="I15" s="59"/>
      <c r="J15" s="59"/>
      <c r="K15" s="59"/>
      <c r="L15" s="59"/>
      <c r="M15" s="59"/>
      <c r="N15" s="59"/>
      <c r="O15" s="6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26" customFormat="1" ht="21" customHeight="1">
      <c r="A16" s="36"/>
      <c r="B16" s="37"/>
      <c r="C16" s="37"/>
      <c r="D16" s="38"/>
      <c r="E16" s="37"/>
      <c r="F16" s="37"/>
      <c r="G16" s="37"/>
      <c r="H16" s="307"/>
      <c r="I16" s="59"/>
      <c r="J16" s="59"/>
      <c r="K16" s="59"/>
      <c r="L16" s="59"/>
      <c r="M16" s="59"/>
      <c r="N16" s="59"/>
      <c r="O16" s="6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26" customFormat="1" ht="21" customHeight="1">
      <c r="A17" s="36"/>
      <c r="B17" s="37"/>
      <c r="C17" s="37"/>
      <c r="D17" s="38"/>
      <c r="E17" s="37"/>
      <c r="F17" s="37"/>
      <c r="G17" s="37"/>
      <c r="H17" s="307"/>
      <c r="I17" s="59"/>
      <c r="J17" s="59"/>
      <c r="K17" s="59"/>
      <c r="L17" s="59"/>
      <c r="M17" s="59"/>
      <c r="N17" s="59"/>
      <c r="O17" s="6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26" customFormat="1" ht="21" customHeight="1">
      <c r="A18" s="36"/>
      <c r="B18" s="37"/>
      <c r="C18" s="37"/>
      <c r="D18" s="38"/>
      <c r="E18" s="37"/>
      <c r="F18" s="37"/>
      <c r="G18" s="37"/>
      <c r="H18" s="307"/>
      <c r="I18" s="59"/>
      <c r="J18" s="59"/>
      <c r="K18" s="59"/>
      <c r="L18" s="59"/>
      <c r="M18" s="59"/>
      <c r="N18" s="59"/>
      <c r="O18" s="63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6" customFormat="1" ht="21" customHeight="1">
      <c r="A19" s="39"/>
      <c r="B19" s="40"/>
      <c r="C19" s="40"/>
      <c r="D19" s="40"/>
      <c r="E19" s="40"/>
      <c r="F19" s="40"/>
      <c r="G19" s="40"/>
      <c r="H19" s="307"/>
      <c r="I19" s="59"/>
      <c r="J19" s="59"/>
      <c r="K19" s="59"/>
      <c r="L19" s="59"/>
      <c r="M19" s="59"/>
      <c r="N19" s="59"/>
      <c r="O19" s="6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26" customFormat="1" ht="21" customHeight="1">
      <c r="A20" s="41"/>
      <c r="B20" s="42"/>
      <c r="C20" s="42"/>
      <c r="D20" s="42"/>
      <c r="E20" s="42"/>
      <c r="F20" s="42"/>
      <c r="G20" s="42"/>
      <c r="H20" s="307"/>
      <c r="I20" s="59"/>
      <c r="J20" s="59"/>
      <c r="K20" s="59"/>
      <c r="L20" s="59"/>
      <c r="M20" s="59"/>
      <c r="N20" s="59"/>
      <c r="O20" s="6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26" customFormat="1" ht="21" customHeight="1">
      <c r="A21" s="43"/>
      <c r="B21" s="44"/>
      <c r="C21" s="44"/>
      <c r="D21" s="45"/>
      <c r="E21" s="44"/>
      <c r="F21" s="44"/>
      <c r="G21" s="44"/>
      <c r="H21" s="308"/>
      <c r="I21" s="64"/>
      <c r="J21" s="64"/>
      <c r="K21" s="65"/>
      <c r="L21" s="64"/>
      <c r="M21" s="64"/>
      <c r="N21" s="65"/>
      <c r="O21" s="6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26" customFormat="1" ht="16.5">
      <c r="A22" s="46"/>
      <c r="B22" s="46"/>
      <c r="C22" s="46"/>
      <c r="D22" s="47"/>
      <c r="E22" s="46"/>
      <c r="F22" s="46"/>
      <c r="G22" s="48"/>
      <c r="O22" s="51"/>
      <c r="P22" s="67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26" customFormat="1">
      <c r="A23" s="49" t="s">
        <v>166</v>
      </c>
      <c r="B23" s="49"/>
      <c r="C23" s="50"/>
      <c r="O23" s="51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26" customFormat="1">
      <c r="C24" s="27"/>
      <c r="I24" s="68" t="s">
        <v>167</v>
      </c>
      <c r="J24" s="69">
        <v>44894</v>
      </c>
      <c r="K24" s="68" t="s">
        <v>168</v>
      </c>
      <c r="L24" s="68" t="s">
        <v>132</v>
      </c>
      <c r="M24" s="68" t="s">
        <v>169</v>
      </c>
      <c r="N24" s="70" t="s">
        <v>135</v>
      </c>
      <c r="O24" s="51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</sheetData>
  <mergeCells count="6">
    <mergeCell ref="A1:N1"/>
    <mergeCell ref="B2:C2"/>
    <mergeCell ref="E2:G2"/>
    <mergeCell ref="J2:N2"/>
    <mergeCell ref="K3:M3"/>
    <mergeCell ref="H2:H21"/>
  </mergeCells>
  <phoneticPr fontId="5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4" sqref="D4:D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93" t="s">
        <v>259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2" customFormat="1" ht="18" customHeight="1">
      <c r="A2" s="402" t="s">
        <v>260</v>
      </c>
      <c r="B2" s="403" t="s">
        <v>261</v>
      </c>
      <c r="C2" s="403" t="s">
        <v>262</v>
      </c>
      <c r="D2" s="403" t="s">
        <v>263</v>
      </c>
      <c r="E2" s="403" t="s">
        <v>264</v>
      </c>
      <c r="F2" s="403" t="s">
        <v>265</v>
      </c>
      <c r="G2" s="403" t="s">
        <v>266</v>
      </c>
      <c r="H2" s="403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403" t="s">
        <v>273</v>
      </c>
      <c r="O2" s="403" t="s">
        <v>274</v>
      </c>
    </row>
    <row r="3" spans="1:15" s="2" customFormat="1" ht="18" customHeight="1">
      <c r="A3" s="402"/>
      <c r="B3" s="404"/>
      <c r="C3" s="404"/>
      <c r="D3" s="404"/>
      <c r="E3" s="404"/>
      <c r="F3" s="404"/>
      <c r="G3" s="404"/>
      <c r="H3" s="404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404"/>
      <c r="O3" s="404"/>
    </row>
    <row r="4" spans="1:15" ht="14.25" customHeight="1">
      <c r="A4" s="14">
        <v>1</v>
      </c>
      <c r="B4" s="14" t="s">
        <v>275</v>
      </c>
      <c r="C4" s="210" t="s">
        <v>276</v>
      </c>
      <c r="D4" s="14" t="s">
        <v>277</v>
      </c>
      <c r="E4" s="9" t="s">
        <v>62</v>
      </c>
      <c r="F4" s="14" t="s">
        <v>278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f>SUM(I4:M4)</f>
        <v>2</v>
      </c>
      <c r="O4" s="6"/>
    </row>
    <row r="5" spans="1:15" ht="14.25" customHeight="1">
      <c r="A5" s="14">
        <v>2</v>
      </c>
      <c r="B5" s="14" t="s">
        <v>279</v>
      </c>
      <c r="C5" s="210" t="s">
        <v>276</v>
      </c>
      <c r="D5" s="14" t="s">
        <v>114</v>
      </c>
      <c r="E5" s="9" t="s">
        <v>62</v>
      </c>
      <c r="F5" s="14" t="s">
        <v>278</v>
      </c>
      <c r="G5" s="6" t="s">
        <v>65</v>
      </c>
      <c r="H5" s="6" t="s">
        <v>65</v>
      </c>
      <c r="I5" s="14">
        <v>2</v>
      </c>
      <c r="J5" s="14">
        <v>0</v>
      </c>
      <c r="K5" s="14">
        <v>1</v>
      </c>
      <c r="L5" s="14">
        <v>1</v>
      </c>
      <c r="M5" s="14">
        <v>1</v>
      </c>
      <c r="N5" s="14">
        <f>SUM(I5:M5)</f>
        <v>5</v>
      </c>
      <c r="O5" s="6"/>
    </row>
    <row r="6" spans="1:15" ht="14.25" customHeight="1">
      <c r="A6" s="14">
        <v>3</v>
      </c>
      <c r="B6" s="14" t="s">
        <v>280</v>
      </c>
      <c r="C6" s="210" t="s">
        <v>276</v>
      </c>
      <c r="D6" s="14" t="s">
        <v>281</v>
      </c>
      <c r="E6" s="9" t="s">
        <v>62</v>
      </c>
      <c r="F6" s="14" t="s">
        <v>278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0</v>
      </c>
      <c r="N6" s="14">
        <f>SUM(I6:M6)</f>
        <v>2</v>
      </c>
      <c r="O6" s="7"/>
    </row>
    <row r="7" spans="1:15" ht="14.25" customHeight="1">
      <c r="A7" s="14"/>
      <c r="B7" s="14"/>
      <c r="C7" s="7"/>
      <c r="D7" s="14"/>
      <c r="E7" s="6"/>
      <c r="F7" s="6"/>
      <c r="G7" s="6"/>
      <c r="H7" s="6"/>
      <c r="I7" s="14"/>
      <c r="J7" s="14"/>
      <c r="K7" s="14"/>
      <c r="L7" s="14"/>
      <c r="M7" s="14"/>
      <c r="N7" s="14"/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94" t="s">
        <v>282</v>
      </c>
      <c r="B10" s="395"/>
      <c r="C10" s="395"/>
      <c r="D10" s="396"/>
      <c r="E10" s="397"/>
      <c r="F10" s="398"/>
      <c r="G10" s="398"/>
      <c r="H10" s="398"/>
      <c r="I10" s="399"/>
      <c r="J10" s="394" t="s">
        <v>283</v>
      </c>
      <c r="K10" s="395"/>
      <c r="L10" s="395"/>
      <c r="M10" s="396"/>
      <c r="N10" s="11"/>
      <c r="O10" s="13"/>
    </row>
    <row r="11" spans="1:15" ht="72.95" customHeight="1">
      <c r="A11" s="400" t="s">
        <v>284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2022-12-30T03:25:50Z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80C8BF3F274043D4BC72FC8B4095FF7E</vt:lpwstr>
  </property>
  <property fmtid="{D5CDD505-2E9C-101B-9397-08002B2CF9AE}" pid="4" name="KSOReadingLayout">
    <vt:bool>true</vt:bool>
  </property>
</Properties>
</file>