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/>
  <mc:AlternateContent xmlns:mc="http://schemas.openxmlformats.org/markup-compatibility/2006">
    <mc:Choice Requires="x15">
      <x15ac:absPath xmlns:x15ac="http://schemas.microsoft.com/office/spreadsheetml/2010/11/ac" url="D:\桌面文件\优溢23SS\QAXXBL83247\12-30首期\"/>
    </mc:Choice>
  </mc:AlternateContent>
  <xr:revisionPtr revIDLastSave="0" documentId="13_ncr:1_{720E9523-DC15-4036-93C3-C759C9BFD0B6}" xr6:coauthVersionLast="47" xr6:coauthVersionMax="47" xr10:uidLastSave="{00000000-0000-0000-0000-000000000000}"/>
  <bookViews>
    <workbookView xWindow="-120" yWindow="-120" windowWidth="20730" windowHeight="11160" tabRatio="793" firstSheet="2" activeTab="3" xr2:uid="{00000000-000D-0000-FFFF-FFFF00000000}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 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CELL_RANGE">'[1]3-15'!$C$28</definedName>
    <definedName name="D形扣">[2]辅料!#REF!</definedName>
    <definedName name="D形扣编码" localSheetId="3">#REF!</definedName>
    <definedName name="D形扣编码" localSheetId="7">#REF!</definedName>
    <definedName name="D形扣编码" localSheetId="5">#REF!</definedName>
    <definedName name="_xlnm.Print_Area" localSheetId="2">首期!$A$1:$K$53</definedName>
    <definedName name="_xlnm.Print_Area" localSheetId="4">中期!$A$1:$K$52</definedName>
    <definedName name="TAB_RANGE">'[1]3-15'!$A$8:$S$29</definedName>
    <definedName name="xlbcz001" localSheetId="3">[3]拉链属性!$A$2:$A$46</definedName>
    <definedName name="xlbcz001" localSheetId="7">[3]拉链属性!$A$2:$A$46</definedName>
    <definedName name="xlbcz001" localSheetId="5">[3]拉链属性!$A$2:$A$46</definedName>
    <definedName name="xlbqt001" localSheetId="3">[4]拉链属性!$A$44:$A$53</definedName>
    <definedName name="xlbqt001" localSheetId="7">[4]拉链属性!$A$44:$A$53</definedName>
    <definedName name="xlbqt001" localSheetId="5">[4]拉链属性!$A$44:$A$53</definedName>
    <definedName name="版型吊牌编码" localSheetId="3">#REF!</definedName>
    <definedName name="版型吊牌编码" localSheetId="7">#REF!</definedName>
    <definedName name="版型吊牌编码" localSheetId="5">#REF!</definedName>
    <definedName name="标准" localSheetId="3">#REF!</definedName>
    <definedName name="标准" localSheetId="7">#REF!</definedName>
    <definedName name="标准" localSheetId="5">#REF!</definedName>
    <definedName name="标准编码" localSheetId="3">#REF!</definedName>
    <definedName name="标准编码" localSheetId="7">#REF!</definedName>
    <definedName name="标准编码" localSheetId="5">#REF!</definedName>
    <definedName name="标准物料">[2]辅料!#REF!</definedName>
    <definedName name="标准物料编码" localSheetId="3">#REF!</definedName>
    <definedName name="标准物料编码" localSheetId="7">#REF!</definedName>
    <definedName name="标准物料编码" localSheetId="5">#REF!</definedName>
    <definedName name="插扣">[2]辅料!#REF!</definedName>
    <definedName name="插扣编码" localSheetId="3">#REF!</definedName>
    <definedName name="插扣编码" localSheetId="7">#REF!</definedName>
    <definedName name="插扣编码" localSheetId="5">#REF!</definedName>
    <definedName name="尺码唛">[2]辅料!#REF!</definedName>
    <definedName name="尺码唛编码" localSheetId="3">#REF!</definedName>
    <definedName name="尺码唛编码" localSheetId="7">#REF!</definedName>
    <definedName name="尺码唛编码" localSheetId="5">#REF!</definedName>
    <definedName name="抽绳">[2]辅料!#REF!</definedName>
    <definedName name="抽绳编码" localSheetId="3">#REF!</definedName>
    <definedName name="抽绳编码" localSheetId="7">#REF!</definedName>
    <definedName name="抽绳编码" localSheetId="5">#REF!</definedName>
    <definedName name="粗线">[2]辅料!#REF!</definedName>
    <definedName name="粗线编码" localSheetId="3">#REF!</definedName>
    <definedName name="粗线编码" localSheetId="7">#REF!</definedName>
    <definedName name="粗线编码" localSheetId="5">#REF!</definedName>
    <definedName name="大类" localSheetId="3">#REF!</definedName>
    <definedName name="大类" localSheetId="7">#REF!</definedName>
    <definedName name="大类" localSheetId="5">#REF!</definedName>
    <definedName name="大类名称" localSheetId="3">#REF!</definedName>
    <definedName name="大类名称" localSheetId="7">#REF!</definedName>
    <definedName name="大类名称" localSheetId="5">#REF!</definedName>
    <definedName name="单位1" localSheetId="3">#REF!</definedName>
    <definedName name="单位1" localSheetId="7">#REF!</definedName>
    <definedName name="单位1" localSheetId="5">#REF!</definedName>
    <definedName name="单位编码" localSheetId="3">#REF!</definedName>
    <definedName name="单位编码" localSheetId="7">#REF!</definedName>
    <definedName name="单位编码" localSheetId="5">#REF!</definedName>
    <definedName name="吊牌编码" localSheetId="3">#REF!</definedName>
    <definedName name="吊牌编码" localSheetId="7">#REF!</definedName>
    <definedName name="吊牌编码" localSheetId="5">#REF!</definedName>
    <definedName name="吊钟编码" localSheetId="3">#REF!</definedName>
    <definedName name="吊钟编码" localSheetId="7">#REF!</definedName>
    <definedName name="吊钟编码" localSheetId="5">#REF!</definedName>
    <definedName name="反光材料编码" localSheetId="3">#REF!</definedName>
    <definedName name="反光材料编码" localSheetId="7">#REF!</definedName>
    <definedName name="反光材料编码" localSheetId="5">#REF!</definedName>
    <definedName name="辅料" localSheetId="3">#REF!</definedName>
    <definedName name="辅料" localSheetId="7">#REF!</definedName>
    <definedName name="辅料" localSheetId="5">#REF!</definedName>
    <definedName name="辅料编码" localSheetId="3">#REF!</definedName>
    <definedName name="辅料编码" localSheetId="7">#REF!</definedName>
    <definedName name="辅料编码" localSheetId="5">#REF!</definedName>
    <definedName name="工字扣">[2]辅料!#REF!</definedName>
    <definedName name="工字扣编码" localSheetId="3">#REF!</definedName>
    <definedName name="工字扣编码" localSheetId="7">#REF!</definedName>
    <definedName name="工字扣编码" localSheetId="5">#REF!</definedName>
    <definedName name="功能标">[2]辅料!#REF!</definedName>
    <definedName name="功能标编码" localSheetId="3">#REF!</definedName>
    <definedName name="功能标编码" localSheetId="7">#REF!</definedName>
    <definedName name="功能标编码" localSheetId="5">#REF!</definedName>
    <definedName name="钩扣编码" localSheetId="3">#REF!</definedName>
    <definedName name="钩扣编码" localSheetId="7">#REF!</definedName>
    <definedName name="钩扣编码" localSheetId="5">#REF!</definedName>
    <definedName name="横机" localSheetId="3">#REF!</definedName>
    <definedName name="横机" localSheetId="7">#REF!</definedName>
    <definedName name="横机" localSheetId="5">#REF!</definedName>
    <definedName name="横机编码" localSheetId="3">#REF!</definedName>
    <definedName name="横机编码" localSheetId="7">#REF!</definedName>
    <definedName name="横机编码" localSheetId="5">#REF!</definedName>
    <definedName name="胶环">[2]辅料!#REF!</definedName>
    <definedName name="胶环编码" localSheetId="3">#REF!</definedName>
    <definedName name="胶环编码" localSheetId="7">#REF!</definedName>
    <definedName name="胶环编码" localSheetId="5">#REF!</definedName>
    <definedName name="胶牌">[2]辅料!#REF!</definedName>
    <definedName name="胶牌编码" localSheetId="3">#REF!</definedName>
    <definedName name="胶牌编码" localSheetId="7">#REF!</definedName>
    <definedName name="胶牌编码" localSheetId="5">#REF!</definedName>
    <definedName name="金属牌编码" localSheetId="3">#REF!</definedName>
    <definedName name="金属牌编码" localSheetId="7">#REF!</definedName>
    <definedName name="金属牌编码" localSheetId="5">#REF!</definedName>
    <definedName name="卡头">[2]辅料!#REF!</definedName>
    <definedName name="卡头编码" localSheetId="3">#REF!</definedName>
    <definedName name="卡头编码" localSheetId="7">#REF!</definedName>
    <definedName name="卡头编码" localSheetId="5">#REF!</definedName>
    <definedName name="拉链" localSheetId="3">#REF!</definedName>
    <definedName name="拉链" localSheetId="7">#REF!</definedName>
    <definedName name="拉链" localSheetId="5">#REF!</definedName>
    <definedName name="拉链编码" localSheetId="3">#REF!</definedName>
    <definedName name="拉链编码" localSheetId="7">#REF!</definedName>
    <definedName name="拉链编码" localSheetId="5">#REF!</definedName>
    <definedName name="拉头" localSheetId="3">#REF!</definedName>
    <definedName name="拉头" localSheetId="7">#REF!</definedName>
    <definedName name="拉头" localSheetId="5">#REF!</definedName>
    <definedName name="拉头编码" localSheetId="3">#REF!</definedName>
    <definedName name="拉头编码" localSheetId="7">#REF!</definedName>
    <definedName name="拉头编码" localSheetId="5">#REF!</definedName>
    <definedName name="拉头吊坠">[2]辅料!#REF!</definedName>
    <definedName name="拉头吊坠编码" localSheetId="3">#REF!</definedName>
    <definedName name="拉头吊坠编码" localSheetId="7">#REF!</definedName>
    <definedName name="拉头吊坠编码" localSheetId="5">#REF!</definedName>
    <definedName name="拉头色" localSheetId="3">#REF!</definedName>
    <definedName name="拉头色" localSheetId="7">#REF!</definedName>
    <definedName name="拉头色" localSheetId="5">#REF!</definedName>
    <definedName name="拉头颜色" localSheetId="3">#REF!</definedName>
    <definedName name="拉头颜色" localSheetId="7">#REF!</definedName>
    <definedName name="拉头颜色" localSheetId="5">#REF!</definedName>
    <definedName name="里料">[2]里料!#REF!</definedName>
    <definedName name="里料编码" localSheetId="3">#REF!</definedName>
    <definedName name="里料编码" localSheetId="7">#REF!</definedName>
    <definedName name="里料编码" localSheetId="5">#REF!</definedName>
    <definedName name="毛皮">[2]辅料!#REF!</definedName>
    <definedName name="毛皮编码" localSheetId="3">#REF!</definedName>
    <definedName name="毛皮编码" localSheetId="7">#REF!</definedName>
    <definedName name="毛皮编码" localSheetId="5">#REF!</definedName>
    <definedName name="面辅料颜色" localSheetId="3">#REF!</definedName>
    <definedName name="面辅料颜色" localSheetId="7">#REF!</definedName>
    <definedName name="面辅料颜色" localSheetId="5">#REF!</definedName>
    <definedName name="面料编号" localSheetId="3">#REF!</definedName>
    <definedName name="面料编号" localSheetId="7">#REF!</definedName>
    <definedName name="面料编号" localSheetId="5">#REF!</definedName>
    <definedName name="魔术贴">[2]辅料!#REF!</definedName>
    <definedName name="魔术贴编码" localSheetId="3">#REF!</definedName>
    <definedName name="魔术贴编码" localSheetId="7">#REF!</definedName>
    <definedName name="魔术贴编码" localSheetId="5">#REF!</definedName>
    <definedName name="纽扣">[2]辅料!#REF!</definedName>
    <definedName name="纽扣编码" localSheetId="3">#REF!</definedName>
    <definedName name="纽扣编码" localSheetId="7">#REF!</definedName>
    <definedName name="纽扣编码" localSheetId="5">#REF!</definedName>
    <definedName name="汽眼">[2]辅料!#REF!</definedName>
    <definedName name="汽眼编码" localSheetId="3">#REF!</definedName>
    <definedName name="汽眼编码" localSheetId="7">#REF!</definedName>
    <definedName name="汽眼编码" localSheetId="5">#REF!</definedName>
    <definedName name="日字扣">[2]辅料!#REF!</definedName>
    <definedName name="日字扣编码" localSheetId="3">#REF!</definedName>
    <definedName name="日字扣编码" localSheetId="7">#REF!</definedName>
    <definedName name="日字扣编码" localSheetId="5">#REF!</definedName>
    <definedName name="色号" localSheetId="3">#REF!</definedName>
    <definedName name="色号" localSheetId="7">#REF!</definedName>
    <definedName name="色号" localSheetId="5">#REF!</definedName>
    <definedName name="色号1" localSheetId="3">#REF!</definedName>
    <definedName name="色号1" localSheetId="7">#REF!</definedName>
    <definedName name="色号1" localSheetId="5">#REF!</definedName>
    <definedName name="色号颜色" localSheetId="3">#REF!</definedName>
    <definedName name="色号颜色" localSheetId="7">#REF!</definedName>
    <definedName name="色号颜色" localSheetId="5">#REF!</definedName>
    <definedName name="色号颜色编码">'[2]颜色色号2007-04-02'!$C$2:$C$112</definedName>
    <definedName name="色名色号" localSheetId="3">#REF!</definedName>
    <definedName name="色名色号" localSheetId="7">#REF!</definedName>
    <definedName name="色名色号" localSheetId="5">#REF!</definedName>
    <definedName name="四件扣">[2]辅料!#REF!</definedName>
    <definedName name="四件扣编码" localSheetId="3">#REF!</definedName>
    <definedName name="四件扣编码" localSheetId="7">#REF!</definedName>
    <definedName name="四件扣编码" localSheetId="5">#REF!</definedName>
    <definedName name="梭织">[2]梭织面料!#REF!</definedName>
    <definedName name="梭织编码" localSheetId="3">#REF!</definedName>
    <definedName name="梭织编码" localSheetId="7">#REF!</definedName>
    <definedName name="梭织编码" localSheetId="5">#REF!</definedName>
    <definedName name="烫花">[2]辅料!#REF!</definedName>
    <definedName name="烫花编码" localSheetId="3">#REF!</definedName>
    <definedName name="烫花编码" localSheetId="7">#REF!</definedName>
    <definedName name="烫花编码" localSheetId="5">#REF!</definedName>
    <definedName name="烫唛编码" localSheetId="3">#REF!</definedName>
    <definedName name="烫唛编码" localSheetId="7">#REF!</definedName>
    <definedName name="烫唛编码" localSheetId="5">#REF!</definedName>
    <definedName name="填充物">[2]辅料!#REF!</definedName>
    <definedName name="五抓扣">[2]辅料!#REF!</definedName>
    <definedName name="五抓扣编码" localSheetId="3">#REF!</definedName>
    <definedName name="五抓扣编码" localSheetId="7">#REF!</definedName>
    <definedName name="五抓扣编码" localSheetId="5">#REF!</definedName>
    <definedName name="洗水" localSheetId="3">#REF!</definedName>
    <definedName name="洗水" localSheetId="7">#REF!</definedName>
    <definedName name="洗水" localSheetId="5">#REF!</definedName>
    <definedName name="洗水1">[2]洗水!#REF!</definedName>
    <definedName name="洗水编码" localSheetId="3">#REF!</definedName>
    <definedName name="洗水编码" localSheetId="7">#REF!</definedName>
    <definedName name="洗水编码" localSheetId="5">#REF!</definedName>
    <definedName name="下拉头">[2]辅料!#REF!</definedName>
    <definedName name="下拉头编码" localSheetId="3">#REF!</definedName>
    <definedName name="下拉头编码" localSheetId="7">#REF!</definedName>
    <definedName name="下拉头编码" localSheetId="5">#REF!</definedName>
    <definedName name="橡筋">[2]辅料!#REF!</definedName>
    <definedName name="橡筋编码" localSheetId="3">#REF!</definedName>
    <definedName name="橡筋编码" localSheetId="7">#REF!</definedName>
    <definedName name="橡筋编码" localSheetId="5">#REF!</definedName>
    <definedName name="橡筋绳">[2]辅料!#REF!</definedName>
    <definedName name="橡筋绳编码" localSheetId="3">#REF!</definedName>
    <definedName name="橡筋绳编码" localSheetId="7">#REF!</definedName>
    <definedName name="橡筋绳编码" localSheetId="5">#REF!</definedName>
    <definedName name="胸杯编码" localSheetId="3">#REF!</definedName>
    <definedName name="胸杯编码" localSheetId="7">#REF!</definedName>
    <definedName name="胸杯编码" localSheetId="5">#REF!</definedName>
    <definedName name="绣花" localSheetId="3">#REF!</definedName>
    <definedName name="绣花" localSheetId="7">#REF!</definedName>
    <definedName name="绣花" localSheetId="5">#REF!</definedName>
    <definedName name="绣花编码" localSheetId="3">#REF!</definedName>
    <definedName name="绣花编码" localSheetId="7">#REF!</definedName>
    <definedName name="绣花编码" localSheetId="5">#REF!</definedName>
    <definedName name="绣章">[2]辅料!#REF!</definedName>
    <definedName name="绣章编码" localSheetId="3">#REF!</definedName>
    <definedName name="绣章编码" localSheetId="7">#REF!</definedName>
    <definedName name="绣章编码" localSheetId="5">#REF!</definedName>
    <definedName name="颜色" localSheetId="3">#REF!</definedName>
    <definedName name="颜色" localSheetId="7">#REF!</definedName>
    <definedName name="颜色" localSheetId="5">#REF!</definedName>
    <definedName name="印花" localSheetId="3">#REF!</definedName>
    <definedName name="印花" localSheetId="7">#REF!</definedName>
    <definedName name="印花" localSheetId="5">#REF!</definedName>
    <definedName name="印花编码" localSheetId="3">#REF!</definedName>
    <definedName name="印花编码" localSheetId="7">#REF!</definedName>
    <definedName name="印花编码" localSheetId="5">#REF!</definedName>
    <definedName name="针织">[2]针织面料!#REF!</definedName>
    <definedName name="针织编码" localSheetId="3">#REF!</definedName>
    <definedName name="针织编码" localSheetId="7">#REF!</definedName>
    <definedName name="针织编码" localSheetId="5">#REF!</definedName>
    <definedName name="织带">[2]辅料!#REF!</definedName>
    <definedName name="织带编码" localSheetId="3">#REF!</definedName>
    <definedName name="织带编码" localSheetId="7">#REF!</definedName>
    <definedName name="织带编码" localSheetId="5">#REF!</definedName>
    <definedName name="织唛">[2]辅料!#REF!</definedName>
    <definedName name="织唛编码" localSheetId="3">#REF!</definedName>
    <definedName name="织唛编码" localSheetId="7">#REF!</definedName>
    <definedName name="织唛编码" localSheetId="5">#REF!</definedName>
    <definedName name="主料" localSheetId="3">#REF!</definedName>
    <definedName name="主料" localSheetId="7">#REF!</definedName>
    <definedName name="主料" localSheetId="5">#REF!</definedName>
    <definedName name="主料编码" localSheetId="3">#REF!</definedName>
    <definedName name="主料编码" localSheetId="7">#REF!</definedName>
    <definedName name="主料编码" localSheetId="5">#REF!</definedName>
    <definedName name="主唛">[2]辅料!#REF!</definedName>
    <definedName name="主唛编码" localSheetId="3">#REF!</definedName>
    <definedName name="主唛编码" localSheetId="7">#REF!</definedName>
    <definedName name="主唛编码" localSheetId="5">#REF!</definedName>
    <definedName name="撞钉">[2]辅料!#REF!</definedName>
    <definedName name="撞钉编码" localSheetId="3">#REF!</definedName>
    <definedName name="撞钉编码" localSheetId="7">#REF!</definedName>
    <definedName name="撞钉编码" localSheetId="5">#REF!</definedName>
  </definedNames>
  <calcPr calcId="191029" concurrentCalc="0"/>
</workbook>
</file>

<file path=xl/calcChain.xml><?xml version="1.0" encoding="utf-8"?>
<calcChain xmlns="http://schemas.openxmlformats.org/spreadsheetml/2006/main">
  <c r="D25" i="15" l="1"/>
  <c r="E25" i="15"/>
  <c r="F25" i="15"/>
  <c r="G25" i="15"/>
  <c r="B25" i="15"/>
  <c r="D24" i="15"/>
  <c r="E24" i="15"/>
  <c r="F24" i="15"/>
  <c r="G24" i="15"/>
  <c r="B24" i="15"/>
  <c r="D23" i="15"/>
  <c r="E23" i="15"/>
  <c r="F23" i="15"/>
  <c r="G23" i="15"/>
  <c r="B23" i="15"/>
  <c r="G22" i="15"/>
  <c r="F22" i="15"/>
  <c r="E22" i="15"/>
  <c r="D22" i="15"/>
  <c r="B22" i="15"/>
  <c r="D21" i="15"/>
  <c r="E21" i="15"/>
  <c r="F21" i="15"/>
  <c r="G21" i="15"/>
  <c r="B21" i="15"/>
  <c r="D20" i="15"/>
  <c r="E20" i="15"/>
  <c r="F20" i="15"/>
  <c r="G20" i="15"/>
  <c r="B20" i="15"/>
  <c r="D19" i="15"/>
  <c r="E19" i="15"/>
  <c r="F19" i="15"/>
  <c r="G19" i="15"/>
  <c r="B19" i="15"/>
  <c r="D10" i="15"/>
  <c r="E10" i="15"/>
  <c r="F10" i="15"/>
  <c r="G10" i="15"/>
  <c r="B10" i="15"/>
  <c r="D8" i="15"/>
  <c r="E8" i="15"/>
  <c r="F8" i="15"/>
  <c r="G8" i="15"/>
  <c r="B8" i="15"/>
  <c r="D7" i="15"/>
  <c r="E7" i="15"/>
  <c r="F7" i="15"/>
  <c r="G7" i="15"/>
  <c r="B7" i="15"/>
  <c r="D6" i="15"/>
  <c r="E6" i="15"/>
  <c r="F6" i="15"/>
  <c r="G6" i="15"/>
  <c r="B6" i="15"/>
</calcChain>
</file>

<file path=xl/sharedStrings.xml><?xml version="1.0" encoding="utf-8"?>
<sst xmlns="http://schemas.openxmlformats.org/spreadsheetml/2006/main" count="828" uniqueCount="359">
  <si>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</si>
  <si>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</si>
  <si>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</si>
  <si>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</si>
  <si>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</si>
  <si>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</si>
  <si>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</si>
  <si>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</si>
  <si>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</si>
  <si>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</si>
  <si>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</si>
  <si>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</si>
  <si>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</si>
  <si>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</si>
  <si>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</si>
  <si>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</si>
  <si>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</si>
  <si>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</si>
  <si>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</si>
  <si>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</si>
  <si>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</si>
  <si>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</si>
  <si>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</si>
  <si>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</si>
  <si>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</si>
  <si>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</si>
  <si>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</si>
  <si>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</si>
  <si>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</si>
  <si>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</si>
  <si>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</si>
  <si>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</si>
  <si>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</si>
  <si>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</si>
  <si>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</si>
  <si>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</si>
  <si>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</si>
  <si>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</si>
  <si>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</si>
  <si>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</si>
  <si>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</si>
  <si>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</si>
  <si>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</si>
  <si>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</si>
  <si>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</si>
  <si>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</si>
  <si>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</si>
  <si>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</si>
  <si>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</si>
  <si>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</si>
  <si>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</si>
  <si>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</si>
  <si>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</si>
  <si>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</si>
  <si>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儿童无袖T恤</t>
  </si>
  <si>
    <t>合同签订方</t>
  </si>
  <si>
    <t>生产工厂</t>
  </si>
  <si>
    <t>优溢</t>
  </si>
  <si>
    <t>订单基础信息</t>
  </si>
  <si>
    <t>生产•出货进度</t>
  </si>
  <si>
    <t>指示•确认资料</t>
  </si>
  <si>
    <t>款号</t>
  </si>
  <si>
    <t>QAXXBL83247</t>
  </si>
  <si>
    <t>合同交期</t>
  </si>
  <si>
    <t>产前确认样</t>
  </si>
  <si>
    <t>有</t>
  </si>
  <si>
    <t>无</t>
  </si>
  <si>
    <t>品名</t>
  </si>
  <si>
    <t>儿童套装</t>
  </si>
  <si>
    <t>上线日</t>
  </si>
  <si>
    <t>原辅材料卡</t>
  </si>
  <si>
    <t>色/号型数</t>
  </si>
  <si>
    <t>3/6</t>
  </si>
  <si>
    <t>120~170码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</si>
  <si>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</si>
  <si>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</si>
  <si>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</si>
  <si>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</si>
  <si>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</si>
  <si>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</si>
  <si>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CGDD22102000038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</si>
  <si>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</si>
  <si>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</si>
  <si>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</si>
  <si>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</si>
  <si>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</si>
  <si>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</si>
  <si>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</si>
  <si>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</si>
  <si>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</si>
  <si>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</si>
  <si>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</si>
  <si>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</si>
  <si>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</si>
  <si>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</si>
  <si>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</si>
  <si>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</si>
  <si>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</si>
  <si>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</si>
  <si>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</si>
  <si>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</si>
  <si>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</si>
  <si>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</si>
  <si>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</si>
  <si>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</si>
  <si>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</si>
  <si>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</si>
  <si>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</si>
  <si>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</si>
  <si>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</si>
  <si>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</si>
  <si>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120/60</t>
  </si>
  <si>
    <t>130/64</t>
  </si>
  <si>
    <t>140/68</t>
  </si>
  <si>
    <t>150/72</t>
  </si>
  <si>
    <t>160/80</t>
  </si>
  <si>
    <t>170/88A</t>
  </si>
  <si>
    <t>未裁齐原因</t>
  </si>
  <si>
    <t>水手蓝</t>
  </si>
  <si>
    <t>航海蓝</t>
  </si>
  <si>
    <t>白色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</si>
  <si>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</si>
  <si>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水手蓝120码件洗前、洗后各1件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</si>
  <si>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</si>
  <si>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</si>
  <si>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</si>
  <si>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</si>
  <si>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</si>
  <si>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1领型不圆顺，容位不均匀</t>
  </si>
  <si>
    <t>2夹圈容位不均匀。</t>
  </si>
  <si>
    <t>3.脚边坎线不顺直。</t>
  </si>
  <si>
    <t>4.腰头溶位不均匀。</t>
  </si>
  <si>
    <t>5.冚脚不顺直。</t>
  </si>
  <si>
    <t>6.腰头跳线。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</si>
  <si>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</si>
  <si>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</si>
  <si>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</si>
  <si>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</si>
  <si>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</si>
  <si>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</si>
  <si>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</si>
  <si>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</si>
  <si>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</si>
  <si>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唐云辉</t>
  </si>
  <si>
    <t>查验时间</t>
  </si>
  <si>
    <t>工厂负责人</t>
  </si>
  <si>
    <t>周宇</t>
  </si>
  <si>
    <t>复核时间</t>
  </si>
  <si>
    <t>QC规格测量表</t>
  </si>
  <si>
    <t>上装</t>
  </si>
  <si>
    <t>码号</t>
  </si>
  <si>
    <t>儿童号型</t>
  </si>
  <si>
    <t>成人号型</t>
  </si>
  <si>
    <t>号型</t>
  </si>
  <si>
    <t>后中长</t>
  </si>
  <si>
    <t>/</t>
  </si>
  <si>
    <t>胸围</t>
  </si>
  <si>
    <t>-1</t>
  </si>
  <si>
    <t>摆围</t>
  </si>
  <si>
    <t>下领围</t>
  </si>
  <si>
    <t>客户提供肩宽</t>
  </si>
  <si>
    <t>-0.5</t>
  </si>
  <si>
    <t>肩宽</t>
  </si>
  <si>
    <t>夹直</t>
  </si>
  <si>
    <t>+2</t>
  </si>
  <si>
    <t>+1.5</t>
  </si>
  <si>
    <t>洗前</t>
  </si>
  <si>
    <t>洗后</t>
  </si>
  <si>
    <t>下装</t>
  </si>
  <si>
    <t>120/53</t>
  </si>
  <si>
    <t>130/56</t>
  </si>
  <si>
    <t>140/57</t>
  </si>
  <si>
    <t>150/63</t>
  </si>
  <si>
    <t>160/69</t>
  </si>
  <si>
    <t>170/74A</t>
  </si>
  <si>
    <t>短裤外侧长</t>
  </si>
  <si>
    <t>全松紧腰围 平量</t>
  </si>
  <si>
    <t>臀围</t>
  </si>
  <si>
    <t>-</t>
  </si>
  <si>
    <t>腿围/2</t>
  </si>
  <si>
    <t>脚口/2（短裤）</t>
  </si>
  <si>
    <t>前裆长</t>
  </si>
  <si>
    <t>后裆长</t>
  </si>
  <si>
    <t xml:space="preserve">     初期请洗测2-3件，有问题的另加测量数量。</t>
  </si>
  <si>
    <t>验货时间：2022/12/25</t>
  </si>
  <si>
    <t>跟单QC:</t>
  </si>
  <si>
    <t>工厂负责人：周宇</t>
  </si>
  <si>
    <t>TOREAD-QC中期检验报告书</t>
  </si>
  <si>
    <t>QAJJAL83210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</si>
  <si>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</si>
  <si>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</si>
  <si>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</si>
  <si>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</si>
  <si>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</si>
  <si>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</si>
  <si>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</si>
  <si>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</si>
  <si>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齐色码各10件</t>
  </si>
  <si>
    <t>【耐水洗测试】：耐洗水测试明细（要求齐色、齐号）</t>
  </si>
  <si>
    <t>齐色错开码各2件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</si>
  <si>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</si>
  <si>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</si>
  <si>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1领型不园顺</t>
  </si>
  <si>
    <t>2坎脚边线不顺直</t>
  </si>
  <si>
    <t>3前领压线有大小</t>
  </si>
  <si>
    <t>【整改的严重缺陷及整改复核时间】</t>
  </si>
  <si>
    <t>【整改结果】</t>
  </si>
  <si>
    <t>110/28</t>
  </si>
  <si>
    <t>样品规格  SAMPLE SPEC</t>
  </si>
  <si>
    <t>水手蓝洗前</t>
  </si>
  <si>
    <t>水手蓝洗后</t>
  </si>
  <si>
    <t>航海蓝洗前</t>
  </si>
  <si>
    <t>航海蓝洗后</t>
  </si>
  <si>
    <t>白色洗前</t>
  </si>
  <si>
    <t>白色洗后</t>
  </si>
  <si>
    <t>验货时间：2022/10/28</t>
  </si>
  <si>
    <t>工厂负责人：</t>
  </si>
  <si>
    <t>QC出货报告书</t>
  </si>
  <si>
    <t>产品名称</t>
  </si>
  <si>
    <t>合同日期</t>
  </si>
  <si>
    <t>检验资料确认</t>
  </si>
  <si>
    <t>120-170</t>
  </si>
  <si>
    <t>交货形式</t>
  </si>
  <si>
    <t>物流</t>
  </si>
  <si>
    <t>面料第三方合格报告</t>
  </si>
  <si>
    <t>验货次数</t>
  </si>
  <si>
    <t>非直发</t>
  </si>
  <si>
    <t>天津库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</si>
  <si>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</si>
  <si>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</si>
  <si>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</si>
  <si>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</si>
  <si>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</si>
  <si>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</si>
  <si>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</si>
  <si>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</si>
  <si>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</si>
  <si>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</si>
  <si>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采购凭证编号：CGDD22102000038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</si>
  <si>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</si>
  <si>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</si>
  <si>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</si>
  <si>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</si>
  <si>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</si>
  <si>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</si>
  <si>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</si>
  <si>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</si>
  <si>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</si>
  <si>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</si>
  <si>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</si>
  <si>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</si>
  <si>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</si>
  <si>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150码4件，160码1件。</t>
  </si>
  <si>
    <t>情况说明：</t>
  </si>
  <si>
    <t xml:space="preserve">【问题点描述】  </t>
  </si>
  <si>
    <t>数量</t>
  </si>
  <si>
    <t>1领型不园顺，容位不均匀。</t>
  </si>
  <si>
    <t>2夹圈容位不均匀</t>
  </si>
  <si>
    <t>3.脚边不顺直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</si>
  <si>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</si>
  <si>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</si>
  <si>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</si>
  <si>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</si>
  <si>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</si>
  <si>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</si>
  <si>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</si>
  <si>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</si>
  <si>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</si>
  <si>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</si>
  <si>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</si>
  <si>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</si>
  <si>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</si>
  <si>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</si>
  <si>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</si>
  <si>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</si>
  <si>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</si>
  <si>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</si>
  <si>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</si>
  <si>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</si>
  <si>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</si>
  <si>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</si>
  <si>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</si>
  <si>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</si>
  <si>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</si>
  <si>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涤氨弹力网眼布</t>
  </si>
  <si>
    <t>QAJJAL83210/QAXXBL83247</t>
  </si>
  <si>
    <t>宝石红</t>
  </si>
  <si>
    <t>制表时间：2022-9-26</t>
  </si>
  <si>
    <t>测试人签名：魏毓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</si>
  <si>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</si>
  <si>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</si>
  <si>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</si>
  <si>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</si>
  <si>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</si>
  <si>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</si>
  <si>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</si>
  <si>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</si>
  <si>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</si>
  <si>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﹣0.5</t>
  </si>
  <si>
    <t>﹣1</t>
  </si>
  <si>
    <t>稍有色差</t>
  </si>
  <si>
    <t>YES</t>
  </si>
  <si>
    <t>无色差</t>
  </si>
  <si>
    <t>制表时间：2022-4-25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</si>
  <si>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</si>
  <si>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</si>
  <si>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</si>
  <si>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</si>
  <si>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</si>
  <si>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</si>
  <si>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</si>
  <si>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</si>
  <si>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</si>
  <si>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</si>
  <si>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洗测3次</t>
  </si>
  <si>
    <t>物料6</t>
  </si>
  <si>
    <t>物料7</t>
  </si>
  <si>
    <t>物料8</t>
  </si>
  <si>
    <t>物料9</t>
  </si>
  <si>
    <t>物料10</t>
  </si>
  <si>
    <t>洗测4次</t>
  </si>
  <si>
    <t>制表时间：2022/9/26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</si>
  <si>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</si>
  <si>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</si>
  <si>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</si>
  <si>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</si>
  <si>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</si>
  <si>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</si>
  <si>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</si>
  <si>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</si>
  <si>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</si>
  <si>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</si>
  <si>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</si>
  <si>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</si>
  <si>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</si>
  <si>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</si>
  <si>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</si>
  <si>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</si>
  <si>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嘉华</t>
  </si>
  <si>
    <t>前幅</t>
  </si>
  <si>
    <t>印花</t>
  </si>
  <si>
    <t>无开胶/掉色</t>
  </si>
  <si>
    <t>制表时间：2022/10/7</t>
  </si>
  <si>
    <t>测试人签名：嘉华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</si>
  <si>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</si>
  <si>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</si>
  <si>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</si>
  <si>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</si>
  <si>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</si>
  <si>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BB00019</t>
  </si>
  <si>
    <t>﹣5</t>
  </si>
  <si>
    <t>﹣3</t>
  </si>
  <si>
    <t>制表时间：2022-9-20</t>
  </si>
  <si>
    <t>测试人签名：刘书权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</si>
  <si>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</si>
  <si>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1/10--2-26</t>
    <phoneticPr fontId="59" type="noConversion"/>
  </si>
  <si>
    <t>佛山优溢</t>
    <phoneticPr fontId="59" type="noConversion"/>
  </si>
  <si>
    <t>大货首件</t>
    <phoneticPr fontId="59" type="noConversion"/>
  </si>
  <si>
    <t>水手蓝色</t>
    <phoneticPr fontId="5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</si>
</sst>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0.0_ "/>
    <numFmt numFmtId="178" formatCode="0.00_ "/>
  </numFmts>
  <fonts count="62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2"/>
      <color rgb="FF000000"/>
      <name val="微软雅黑"/>
      <charset val="134"/>
    </font>
    <font>
      <sz val="11"/>
      <color theme="1"/>
      <name val="宋体"/>
      <charset val="134"/>
    </font>
    <font>
      <sz val="9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indexed="8"/>
      <name val="宋体"/>
      <charset val="134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2"/>
      <name val="宋体"/>
      <charset val="134"/>
      <scheme val="minor"/>
    </font>
    <font>
      <sz val="14"/>
      <color indexed="8"/>
      <name val="宋体"/>
      <charset val="134"/>
    </font>
    <font>
      <b/>
      <sz val="12"/>
      <name val="仿宋_GB2312"/>
      <charset val="134"/>
    </font>
    <font>
      <b/>
      <sz val="12"/>
      <name val="宋体"/>
      <family val="3"/>
      <charset val="134"/>
    </font>
    <font>
      <b/>
      <sz val="11"/>
      <name val="宋体"/>
      <family val="3"/>
      <charset val="134"/>
    </font>
    <font>
      <sz val="12"/>
      <name val="仿宋_GB2312"/>
      <charset val="134"/>
    </font>
    <font>
      <sz val="11"/>
      <name val="宋体"/>
      <family val="3"/>
      <charset val="134"/>
      <scheme val="major"/>
    </font>
    <font>
      <sz val="12"/>
      <name val="宋体"/>
      <family val="3"/>
      <charset val="134"/>
      <scheme val="major"/>
    </font>
    <font>
      <sz val="11"/>
      <name val="宋体"/>
      <family val="3"/>
      <charset val="134"/>
    </font>
    <font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10"/>
      <name val="宋体"/>
      <family val="3"/>
      <charset val="134"/>
    </font>
    <font>
      <b/>
      <sz val="11"/>
      <name val="Arial"/>
      <family val="2"/>
    </font>
    <font>
      <b/>
      <sz val="10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b/>
      <sz val="8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2"/>
      <name val="微软雅黑"/>
      <family val="2"/>
      <charset val="134"/>
    </font>
    <font>
      <b/>
      <sz val="11"/>
      <name val="仿宋_GB2312"/>
      <charset val="134"/>
    </font>
    <font>
      <b/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name val="仿宋_GB2312"/>
      <charset val="134"/>
    </font>
    <font>
      <b/>
      <sz val="10"/>
      <color theme="1"/>
      <name val="仿宋_GB2312"/>
      <charset val="134"/>
    </font>
    <font>
      <sz val="10"/>
      <name val="黑体"/>
      <family val="3"/>
      <charset val="134"/>
    </font>
    <font>
      <sz val="10"/>
      <color indexed="8"/>
      <name val="Arial"/>
      <family val="2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9"/>
      <color rgb="FF000000"/>
      <name val="宋体"/>
      <family val="3"/>
      <charset val="134"/>
    </font>
    <font>
      <sz val="11"/>
      <color rgb="FF000000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color rgb="FF000000"/>
      <name val="Calibri"/>
      <family val="2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double">
        <color auto="1"/>
      </left>
      <right/>
      <top/>
      <bottom/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9">
    <xf numFmtId="0" fontId="0" fillId="0" borderId="0"/>
    <xf numFmtId="0" fontId="1" fillId="0" borderId="0">
      <alignment vertical="center"/>
    </xf>
    <xf numFmtId="0" fontId="16" fillId="0" borderId="0">
      <alignment vertical="center"/>
    </xf>
    <xf numFmtId="0" fontId="54" fillId="0" borderId="0">
      <alignment horizontal="center" vertical="center"/>
    </xf>
    <xf numFmtId="0" fontId="16" fillId="0" borderId="0">
      <alignment vertical="center"/>
    </xf>
    <xf numFmtId="0" fontId="16" fillId="0" borderId="0"/>
    <xf numFmtId="0" fontId="1" fillId="0" borderId="0">
      <alignment vertical="center"/>
    </xf>
    <xf numFmtId="0" fontId="55" fillId="0" borderId="0">
      <alignment horizontal="center" vertical="center"/>
    </xf>
    <xf numFmtId="0" fontId="16" fillId="0" borderId="0">
      <alignment vertical="center"/>
    </xf>
  </cellStyleXfs>
  <cellXfs count="46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/>
    </xf>
    <xf numFmtId="0" fontId="9" fillId="0" borderId="6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 shrinkToFit="1"/>
    </xf>
    <xf numFmtId="0" fontId="13" fillId="0" borderId="0" xfId="0" applyFont="1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14" fillId="0" borderId="2" xfId="0" applyFont="1" applyBorder="1"/>
    <xf numFmtId="0" fontId="14" fillId="0" borderId="2" xfId="0" applyFont="1" applyBorder="1" applyAlignment="1">
      <alignment horizontal="center"/>
    </xf>
    <xf numFmtId="0" fontId="10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left"/>
    </xf>
    <xf numFmtId="0" fontId="15" fillId="0" borderId="0" xfId="5" applyFont="1"/>
    <xf numFmtId="0" fontId="16" fillId="0" borderId="0" xfId="5"/>
    <xf numFmtId="0" fontId="15" fillId="0" borderId="0" xfId="5" applyFont="1" applyAlignment="1">
      <alignment horizontal="left"/>
    </xf>
    <xf numFmtId="0" fontId="18" fillId="0" borderId="9" xfId="4" applyFont="1" applyBorder="1" applyAlignment="1">
      <alignment horizontal="left" vertical="center"/>
    </xf>
    <xf numFmtId="0" fontId="18" fillId="0" borderId="10" xfId="4" applyFont="1" applyBorder="1">
      <alignment vertical="center"/>
    </xf>
    <xf numFmtId="0" fontId="21" fillId="0" borderId="11" xfId="4" applyFont="1" applyBorder="1" applyAlignment="1">
      <alignment horizontal="left"/>
    </xf>
    <xf numFmtId="0" fontId="21" fillId="0" borderId="2" xfId="4" applyFont="1" applyBorder="1" applyAlignment="1">
      <alignment horizontal="center"/>
    </xf>
    <xf numFmtId="0" fontId="22" fillId="0" borderId="2" xfId="4" applyFont="1" applyBorder="1" applyAlignment="1">
      <alignment horizontal="center"/>
    </xf>
    <xf numFmtId="0" fontId="23" fillId="0" borderId="2" xfId="4" applyFont="1" applyBorder="1" applyAlignment="1">
      <alignment horizontal="center" vertical="center"/>
    </xf>
    <xf numFmtId="0" fontId="23" fillId="0" borderId="2" xfId="4" applyFont="1" applyBorder="1" applyAlignment="1">
      <alignment horizontal="center"/>
    </xf>
    <xf numFmtId="0" fontId="21" fillId="0" borderId="11" xfId="0" applyFont="1" applyBorder="1" applyAlignment="1">
      <alignment horizontal="left"/>
    </xf>
    <xf numFmtId="0" fontId="23" fillId="0" borderId="2" xfId="0" applyFont="1" applyBorder="1" applyAlignment="1">
      <alignment horizontal="center"/>
    </xf>
    <xf numFmtId="0" fontId="24" fillId="0" borderId="11" xfId="4" applyFont="1" applyBorder="1" applyAlignment="1">
      <alignment horizontal="left"/>
    </xf>
    <xf numFmtId="0" fontId="24" fillId="0" borderId="2" xfId="4" applyFont="1" applyBorder="1" applyAlignment="1">
      <alignment horizontal="center"/>
    </xf>
    <xf numFmtId="0" fontId="25" fillId="0" borderId="11" xfId="0" applyFont="1" applyBorder="1" applyAlignment="1">
      <alignment vertical="center"/>
    </xf>
    <xf numFmtId="177" fontId="26" fillId="0" borderId="2" xfId="0" applyNumberFormat="1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7" fillId="0" borderId="11" xfId="0" applyFont="1" applyBorder="1" applyAlignment="1">
      <alignment horizontal="left" shrinkToFit="1"/>
    </xf>
    <xf numFmtId="0" fontId="28" fillId="0" borderId="2" xfId="0" applyFont="1" applyBorder="1" applyAlignment="1">
      <alignment horizontal="center" vertical="center"/>
    </xf>
    <xf numFmtId="0" fontId="28" fillId="0" borderId="11" xfId="0" applyFont="1" applyBorder="1" applyAlignment="1">
      <alignment horizontal="left"/>
    </xf>
    <xf numFmtId="0" fontId="28" fillId="0" borderId="2" xfId="0" applyFont="1" applyBorder="1" applyAlignment="1">
      <alignment horizontal="center"/>
    </xf>
    <xf numFmtId="0" fontId="28" fillId="0" borderId="12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28" fillId="0" borderId="12" xfId="0" applyFont="1" applyBorder="1" applyAlignment="1">
      <alignment horizontal="left"/>
    </xf>
    <xf numFmtId="0" fontId="28" fillId="0" borderId="13" xfId="0" applyFont="1" applyBorder="1" applyAlignment="1">
      <alignment horizontal="center"/>
    </xf>
    <xf numFmtId="0" fontId="12" fillId="0" borderId="0" xfId="5" applyFont="1"/>
    <xf numFmtId="0" fontId="30" fillId="0" borderId="0" xfId="5" applyFont="1"/>
    <xf numFmtId="0" fontId="0" fillId="0" borderId="0" xfId="0" applyAlignment="1">
      <alignment horizontal="left" vertical="center"/>
    </xf>
    <xf numFmtId="0" fontId="18" fillId="0" borderId="10" xfId="4" applyFont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31" fillId="3" borderId="18" xfId="0" applyFont="1" applyFill="1" applyBorder="1" applyAlignment="1">
      <alignment horizontal="center" vertical="center"/>
    </xf>
    <xf numFmtId="49" fontId="12" fillId="4" borderId="19" xfId="6" applyNumberFormat="1" applyFont="1" applyFill="1" applyBorder="1" applyAlignment="1">
      <alignment horizontal="center" vertical="center"/>
    </xf>
    <xf numFmtId="49" fontId="12" fillId="4" borderId="20" xfId="6" applyNumberFormat="1" applyFont="1" applyFill="1" applyBorder="1" applyAlignment="1">
      <alignment horizontal="center" vertical="center"/>
    </xf>
    <xf numFmtId="49" fontId="15" fillId="4" borderId="21" xfId="5" applyNumberFormat="1" applyFont="1" applyFill="1" applyBorder="1" applyAlignment="1">
      <alignment horizontal="center"/>
    </xf>
    <xf numFmtId="49" fontId="12" fillId="4" borderId="21" xfId="6" applyNumberFormat="1" applyFont="1" applyFill="1" applyBorder="1" applyAlignment="1">
      <alignment horizontal="center" vertical="center"/>
    </xf>
    <xf numFmtId="49" fontId="12" fillId="4" borderId="22" xfId="6" applyNumberFormat="1" applyFont="1" applyFill="1" applyBorder="1" applyAlignment="1">
      <alignment horizontal="center" vertical="center"/>
    </xf>
    <xf numFmtId="0" fontId="32" fillId="0" borderId="0" xfId="5" applyFont="1"/>
    <xf numFmtId="14" fontId="32" fillId="0" borderId="0" xfId="5" applyNumberFormat="1" applyFont="1"/>
    <xf numFmtId="0" fontId="33" fillId="0" borderId="0" xfId="5" applyFont="1"/>
    <xf numFmtId="0" fontId="16" fillId="0" borderId="0" xfId="4" applyAlignment="1">
      <alignment horizontal="left" vertical="center"/>
    </xf>
    <xf numFmtId="0" fontId="35" fillId="0" borderId="24" xfId="4" applyFont="1" applyBorder="1" applyAlignment="1">
      <alignment horizontal="left" vertical="center"/>
    </xf>
    <xf numFmtId="0" fontId="35" fillId="0" borderId="25" xfId="4" applyFont="1" applyBorder="1" applyAlignment="1">
      <alignment horizontal="center" vertical="center"/>
    </xf>
    <xf numFmtId="0" fontId="30" fillId="0" borderId="25" xfId="4" applyFont="1" applyBorder="1">
      <alignment vertical="center"/>
    </xf>
    <xf numFmtId="0" fontId="35" fillId="0" borderId="25" xfId="4" applyFont="1" applyBorder="1">
      <alignment vertical="center"/>
    </xf>
    <xf numFmtId="0" fontId="35" fillId="0" borderId="26" xfId="4" applyFont="1" applyBorder="1">
      <alignment vertical="center"/>
    </xf>
    <xf numFmtId="0" fontId="27" fillId="0" borderId="19" xfId="4" applyFont="1" applyBorder="1" applyAlignment="1">
      <alignment horizontal="center" vertical="center"/>
    </xf>
    <xf numFmtId="0" fontId="35" fillId="0" borderId="19" xfId="4" applyFont="1" applyBorder="1">
      <alignment vertical="center"/>
    </xf>
    <xf numFmtId="0" fontId="35" fillId="0" borderId="26" xfId="4" applyFont="1" applyBorder="1" applyAlignment="1">
      <alignment horizontal="left" vertical="center"/>
    </xf>
    <xf numFmtId="49" fontId="27" fillId="0" borderId="19" xfId="4" applyNumberFormat="1" applyFont="1" applyBorder="1" applyAlignment="1">
      <alignment horizontal="right" vertical="center"/>
    </xf>
    <xf numFmtId="0" fontId="30" fillId="0" borderId="19" xfId="4" applyFont="1" applyBorder="1" applyAlignment="1">
      <alignment horizontal="left" vertical="center"/>
    </xf>
    <xf numFmtId="0" fontId="35" fillId="0" borderId="19" xfId="4" applyFont="1" applyBorder="1" applyAlignment="1">
      <alignment horizontal="left" vertical="center"/>
    </xf>
    <xf numFmtId="0" fontId="35" fillId="0" borderId="27" xfId="4" applyFont="1" applyBorder="1">
      <alignment vertical="center"/>
    </xf>
    <xf numFmtId="0" fontId="35" fillId="0" borderId="28" xfId="4" applyFont="1" applyBorder="1">
      <alignment vertical="center"/>
    </xf>
    <xf numFmtId="0" fontId="30" fillId="0" borderId="28" xfId="4" applyFont="1" applyBorder="1" applyAlignment="1">
      <alignment horizontal="center" vertical="center"/>
    </xf>
    <xf numFmtId="0" fontId="30" fillId="0" borderId="28" xfId="4" applyFont="1" applyBorder="1" applyAlignment="1">
      <alignment horizontal="left" vertical="center"/>
    </xf>
    <xf numFmtId="0" fontId="35" fillId="0" borderId="0" xfId="4" applyFont="1">
      <alignment vertical="center"/>
    </xf>
    <xf numFmtId="0" fontId="30" fillId="0" borderId="0" xfId="4" applyFont="1">
      <alignment vertical="center"/>
    </xf>
    <xf numFmtId="0" fontId="30" fillId="0" borderId="0" xfId="4" applyFont="1" applyAlignment="1">
      <alignment horizontal="left" vertical="center"/>
    </xf>
    <xf numFmtId="0" fontId="35" fillId="0" borderId="24" xfId="4" applyFont="1" applyBorder="1">
      <alignment vertical="center"/>
    </xf>
    <xf numFmtId="0" fontId="30" fillId="0" borderId="19" xfId="4" applyFont="1" applyBorder="1">
      <alignment vertical="center"/>
    </xf>
    <xf numFmtId="0" fontId="30" fillId="0" borderId="28" xfId="4" applyFont="1" applyBorder="1">
      <alignment vertical="center"/>
    </xf>
    <xf numFmtId="0" fontId="35" fillId="0" borderId="25" xfId="4" applyFont="1" applyBorder="1" applyAlignment="1">
      <alignment horizontal="left" vertical="center"/>
    </xf>
    <xf numFmtId="0" fontId="35" fillId="0" borderId="27" xfId="4" applyFont="1" applyBorder="1" applyAlignment="1">
      <alignment horizontal="left" vertical="center"/>
    </xf>
    <xf numFmtId="58" fontId="35" fillId="0" borderId="28" xfId="4" applyNumberFormat="1" applyFont="1" applyBorder="1">
      <alignment vertical="center"/>
    </xf>
    <xf numFmtId="58" fontId="30" fillId="0" borderId="28" xfId="4" applyNumberFormat="1" applyFont="1" applyBorder="1">
      <alignment vertical="center"/>
    </xf>
    <xf numFmtId="0" fontId="30" fillId="0" borderId="38" xfId="4" applyFont="1" applyBorder="1" applyAlignment="1">
      <alignment horizontal="left" vertical="center"/>
    </xf>
    <xf numFmtId="0" fontId="30" fillId="0" borderId="39" xfId="4" applyFont="1" applyBorder="1" applyAlignment="1">
      <alignment horizontal="left" vertical="center"/>
    </xf>
    <xf numFmtId="0" fontId="35" fillId="0" borderId="38" xfId="4" applyFont="1" applyBorder="1" applyAlignment="1">
      <alignment horizontal="left" vertical="center"/>
    </xf>
    <xf numFmtId="0" fontId="22" fillId="0" borderId="41" xfId="4" applyFont="1" applyBorder="1" applyAlignment="1">
      <alignment horizontal="center" vertical="center"/>
    </xf>
    <xf numFmtId="0" fontId="16" fillId="0" borderId="0" xfId="4" applyAlignment="1">
      <alignment horizontal="center" vertical="center"/>
    </xf>
    <xf numFmtId="0" fontId="16" fillId="0" borderId="41" xfId="4" applyBorder="1" applyAlignment="1">
      <alignment horizontal="center" vertical="center"/>
    </xf>
    <xf numFmtId="0" fontId="16" fillId="0" borderId="41" xfId="4" applyBorder="1">
      <alignment vertical="center"/>
    </xf>
    <xf numFmtId="0" fontId="30" fillId="0" borderId="41" xfId="4" applyFont="1" applyBorder="1">
      <alignment vertical="center"/>
    </xf>
    <xf numFmtId="0" fontId="22" fillId="0" borderId="41" xfId="4" applyFont="1" applyBorder="1">
      <alignment vertical="center"/>
    </xf>
    <xf numFmtId="0" fontId="30" fillId="0" borderId="42" xfId="4" applyFont="1" applyBorder="1">
      <alignment vertical="center"/>
    </xf>
    <xf numFmtId="0" fontId="28" fillId="0" borderId="0" xfId="0" applyFont="1" applyAlignment="1">
      <alignment horizontal="center" vertical="center"/>
    </xf>
    <xf numFmtId="0" fontId="29" fillId="0" borderId="0" xfId="2" applyFont="1" applyAlignment="1">
      <alignment horizontal="center" vertical="center"/>
    </xf>
    <xf numFmtId="178" fontId="28" fillId="0" borderId="0" xfId="0" applyNumberFormat="1" applyFont="1" applyAlignment="1">
      <alignment horizontal="center" vertical="center"/>
    </xf>
    <xf numFmtId="0" fontId="36" fillId="0" borderId="2" xfId="4" applyFont="1" applyBorder="1" applyAlignment="1">
      <alignment horizontal="center" vertical="center"/>
    </xf>
    <xf numFmtId="0" fontId="36" fillId="0" borderId="26" xfId="4" applyFont="1" applyBorder="1" applyAlignment="1">
      <alignment horizontal="left" vertical="center"/>
    </xf>
    <xf numFmtId="0" fontId="25" fillId="0" borderId="0" xfId="0" applyFont="1" applyAlignment="1">
      <alignment vertical="center"/>
    </xf>
    <xf numFmtId="0" fontId="23" fillId="0" borderId="44" xfId="4" applyFont="1" applyBorder="1" applyAlignment="1">
      <alignment horizontal="center" vertical="center"/>
    </xf>
    <xf numFmtId="0" fontId="36" fillId="0" borderId="45" xfId="4" applyFont="1" applyBorder="1" applyAlignment="1">
      <alignment horizontal="left" vertical="center"/>
    </xf>
    <xf numFmtId="0" fontId="22" fillId="0" borderId="46" xfId="4" applyFont="1" applyBorder="1" applyAlignment="1">
      <alignment horizontal="left" vertical="center"/>
    </xf>
    <xf numFmtId="0" fontId="23" fillId="0" borderId="47" xfId="4" applyFont="1" applyBorder="1" applyAlignment="1">
      <alignment horizontal="left" vertical="center"/>
    </xf>
    <xf numFmtId="0" fontId="23" fillId="0" borderId="24" xfId="4" applyFont="1" applyBorder="1" applyAlignment="1">
      <alignment horizontal="center" vertical="center"/>
    </xf>
    <xf numFmtId="0" fontId="23" fillId="0" borderId="25" xfId="4" applyFont="1" applyBorder="1" applyAlignment="1">
      <alignment horizontal="center" vertical="center"/>
    </xf>
    <xf numFmtId="0" fontId="23" fillId="0" borderId="26" xfId="4" applyFont="1" applyBorder="1" applyAlignment="1">
      <alignment horizontal="left" vertical="center"/>
    </xf>
    <xf numFmtId="0" fontId="23" fillId="0" borderId="19" xfId="4" applyFont="1" applyBorder="1" applyAlignment="1">
      <alignment horizontal="left" vertical="center"/>
    </xf>
    <xf numFmtId="0" fontId="23" fillId="0" borderId="26" xfId="4" applyFont="1" applyBorder="1">
      <alignment vertical="center"/>
    </xf>
    <xf numFmtId="0" fontId="27" fillId="0" borderId="26" xfId="4" applyFont="1" applyBorder="1" applyAlignment="1">
      <alignment horizontal="left" vertical="center"/>
    </xf>
    <xf numFmtId="0" fontId="38" fillId="0" borderId="27" xfId="4" applyFont="1" applyBorder="1">
      <alignment vertical="center"/>
    </xf>
    <xf numFmtId="0" fontId="23" fillId="0" borderId="24" xfId="4" applyFont="1" applyBorder="1">
      <alignment vertical="center"/>
    </xf>
    <xf numFmtId="0" fontId="16" fillId="0" borderId="25" xfId="4" applyBorder="1" applyAlignment="1">
      <alignment horizontal="left" vertical="center"/>
    </xf>
    <xf numFmtId="0" fontId="27" fillId="0" borderId="25" xfId="4" applyFont="1" applyBorder="1" applyAlignment="1">
      <alignment horizontal="left" vertical="center"/>
    </xf>
    <xf numFmtId="0" fontId="16" fillId="0" borderId="25" xfId="4" applyBorder="1">
      <alignment vertical="center"/>
    </xf>
    <xf numFmtId="0" fontId="23" fillId="0" borderId="25" xfId="4" applyFont="1" applyBorder="1">
      <alignment vertical="center"/>
    </xf>
    <xf numFmtId="0" fontId="16" fillId="0" borderId="19" xfId="4" applyBorder="1" applyAlignment="1">
      <alignment horizontal="left" vertical="center"/>
    </xf>
    <xf numFmtId="0" fontId="27" fillId="0" borderId="19" xfId="4" applyFont="1" applyBorder="1" applyAlignment="1">
      <alignment horizontal="left" vertical="center"/>
    </xf>
    <xf numFmtId="0" fontId="16" fillId="0" borderId="19" xfId="4" applyBorder="1">
      <alignment vertical="center"/>
    </xf>
    <xf numFmtId="0" fontId="23" fillId="0" borderId="19" xfId="4" applyFont="1" applyBorder="1">
      <alignment vertical="center"/>
    </xf>
    <xf numFmtId="0" fontId="27" fillId="0" borderId="28" xfId="4" applyFont="1" applyBorder="1" applyAlignment="1">
      <alignment horizontal="left" vertical="center"/>
    </xf>
    <xf numFmtId="0" fontId="23" fillId="0" borderId="26" xfId="4" applyFont="1" applyBorder="1" applyAlignment="1">
      <alignment horizontal="center" vertical="center"/>
    </xf>
    <xf numFmtId="0" fontId="23" fillId="0" borderId="19" xfId="4" applyFont="1" applyBorder="1" applyAlignment="1">
      <alignment horizontal="center" vertical="center"/>
    </xf>
    <xf numFmtId="0" fontId="22" fillId="0" borderId="50" xfId="4" applyFont="1" applyBorder="1">
      <alignment vertical="center"/>
    </xf>
    <xf numFmtId="0" fontId="22" fillId="0" borderId="51" xfId="4" applyFont="1" applyBorder="1">
      <alignment vertical="center"/>
    </xf>
    <xf numFmtId="0" fontId="27" fillId="0" borderId="51" xfId="4" applyFont="1" applyBorder="1">
      <alignment vertical="center"/>
    </xf>
    <xf numFmtId="58" fontId="16" fillId="0" borderId="51" xfId="4" applyNumberFormat="1" applyBorder="1">
      <alignment vertical="center"/>
    </xf>
    <xf numFmtId="0" fontId="27" fillId="0" borderId="38" xfId="4" applyFont="1" applyBorder="1" applyAlignment="1">
      <alignment horizontal="left" vertical="center"/>
    </xf>
    <xf numFmtId="0" fontId="27" fillId="0" borderId="37" xfId="4" applyFont="1" applyBorder="1" applyAlignment="1">
      <alignment horizontal="left" vertical="center"/>
    </xf>
    <xf numFmtId="0" fontId="27" fillId="0" borderId="39" xfId="4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40" fillId="0" borderId="11" xfId="4" applyFont="1" applyBorder="1" applyAlignment="1">
      <alignment horizontal="left" vertical="center"/>
    </xf>
    <xf numFmtId="0" fontId="40" fillId="0" borderId="2" xfId="4" applyFont="1" applyBorder="1" applyAlignment="1">
      <alignment horizontal="center" vertical="center"/>
    </xf>
    <xf numFmtId="0" fontId="40" fillId="0" borderId="5" xfId="4" applyFont="1" applyBorder="1" applyAlignment="1">
      <alignment horizontal="center" vertical="center"/>
    </xf>
    <xf numFmtId="0" fontId="40" fillId="0" borderId="11" xfId="4" applyFont="1" applyBorder="1" applyAlignment="1">
      <alignment horizontal="center" vertical="center"/>
    </xf>
    <xf numFmtId="0" fontId="23" fillId="0" borderId="5" xfId="4" applyFont="1" applyBorder="1" applyAlignment="1">
      <alignment horizontal="center" vertical="center"/>
    </xf>
    <xf numFmtId="0" fontId="41" fillId="0" borderId="11" xfId="0" applyFont="1" applyBorder="1" applyAlignment="1">
      <alignment horizontal="left" vertical="center"/>
    </xf>
    <xf numFmtId="0" fontId="41" fillId="0" borderId="2" xfId="0" applyFont="1" applyBorder="1" applyAlignment="1">
      <alignment horizontal="center" vertical="center"/>
    </xf>
    <xf numFmtId="0" fontId="41" fillId="0" borderId="5" xfId="0" applyFont="1" applyBorder="1" applyAlignment="1">
      <alignment horizontal="center" vertical="center"/>
    </xf>
    <xf numFmtId="0" fontId="15" fillId="0" borderId="2" xfId="5" applyFont="1" applyBorder="1"/>
    <xf numFmtId="0" fontId="42" fillId="0" borderId="59" xfId="0" applyFont="1" applyBorder="1" applyAlignment="1">
      <alignment vertical="center"/>
    </xf>
    <xf numFmtId="0" fontId="42" fillId="0" borderId="0" xfId="0" applyFont="1" applyAlignment="1">
      <alignment vertical="center"/>
    </xf>
    <xf numFmtId="178" fontId="43" fillId="0" borderId="11" xfId="0" applyNumberFormat="1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/>
    </xf>
    <xf numFmtId="0" fontId="43" fillId="0" borderId="5" xfId="0" applyFont="1" applyBorder="1" applyAlignment="1">
      <alignment horizontal="center" vertical="center"/>
    </xf>
    <xf numFmtId="0" fontId="35" fillId="0" borderId="5" xfId="0" applyFont="1" applyBorder="1" applyAlignment="1">
      <alignment horizontal="center" vertical="center"/>
    </xf>
    <xf numFmtId="0" fontId="43" fillId="0" borderId="11" xfId="0" applyFont="1" applyBorder="1" applyAlignment="1">
      <alignment horizontal="left" vertical="center" wrapText="1"/>
    </xf>
    <xf numFmtId="0" fontId="43" fillId="0" borderId="2" xfId="0" applyFont="1" applyBorder="1" applyAlignment="1">
      <alignment horizontal="center" vertical="center"/>
    </xf>
    <xf numFmtId="0" fontId="44" fillId="0" borderId="2" xfId="0" applyFont="1" applyBorder="1" applyAlignment="1">
      <alignment horizontal="center" vertical="center"/>
    </xf>
    <xf numFmtId="0" fontId="45" fillId="0" borderId="11" xfId="0" applyFont="1" applyBorder="1" applyAlignment="1">
      <alignment horizontal="left" vertical="center" wrapText="1"/>
    </xf>
    <xf numFmtId="0" fontId="43" fillId="0" borderId="11" xfId="4" applyFont="1" applyBorder="1" applyAlignment="1">
      <alignment horizontal="left" vertical="center" wrapText="1"/>
    </xf>
    <xf numFmtId="0" fontId="43" fillId="0" borderId="2" xfId="4" applyFont="1" applyBorder="1" applyAlignment="1">
      <alignment horizontal="center" vertical="center"/>
    </xf>
    <xf numFmtId="0" fontId="44" fillId="0" borderId="2" xfId="4" applyFont="1" applyBorder="1" applyAlignment="1">
      <alignment horizontal="center" vertical="center"/>
    </xf>
    <xf numFmtId="0" fontId="43" fillId="0" borderId="5" xfId="4" applyFont="1" applyBorder="1" applyAlignment="1">
      <alignment horizontal="center" vertical="center"/>
    </xf>
    <xf numFmtId="0" fontId="43" fillId="0" borderId="2" xfId="0" applyFont="1" applyBorder="1" applyAlignment="1">
      <alignment vertical="center"/>
    </xf>
    <xf numFmtId="0" fontId="43" fillId="0" borderId="5" xfId="0" applyFont="1" applyBorder="1" applyAlignment="1">
      <alignment vertical="center"/>
    </xf>
    <xf numFmtId="0" fontId="14" fillId="0" borderId="12" xfId="0" applyFont="1" applyBorder="1" applyAlignment="1">
      <alignment horizontal="left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8" fillId="0" borderId="60" xfId="4" applyFont="1" applyBorder="1" applyAlignment="1">
      <alignment horizontal="left" vertical="center"/>
    </xf>
    <xf numFmtId="0" fontId="0" fillId="0" borderId="16" xfId="0" applyBorder="1" applyAlignment="1">
      <alignment vertical="center"/>
    </xf>
    <xf numFmtId="0" fontId="1" fillId="0" borderId="36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23" fillId="0" borderId="7" xfId="4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49" fontId="46" fillId="4" borderId="54" xfId="6" applyNumberFormat="1" applyFont="1" applyFill="1" applyBorder="1" applyAlignment="1">
      <alignment horizontal="center" vertical="center"/>
    </xf>
    <xf numFmtId="49" fontId="12" fillId="4" borderId="54" xfId="6" applyNumberFormat="1" applyFont="1" applyFill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5" fillId="0" borderId="36" xfId="5" applyFont="1" applyBorder="1"/>
    <xf numFmtId="0" fontId="15" fillId="0" borderId="19" xfId="5" applyFont="1" applyBorder="1"/>
    <xf numFmtId="0" fontId="1" fillId="0" borderId="21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49" fontId="27" fillId="0" borderId="19" xfId="4" applyNumberFormat="1" applyFont="1" applyBorder="1">
      <alignment vertical="center"/>
    </xf>
    <xf numFmtId="0" fontId="27" fillId="0" borderId="38" xfId="4" applyFont="1" applyBorder="1">
      <alignment vertical="center"/>
    </xf>
    <xf numFmtId="0" fontId="23" fillId="0" borderId="53" xfId="4" applyFont="1" applyBorder="1">
      <alignment vertical="center"/>
    </xf>
    <xf numFmtId="0" fontId="16" fillId="0" borderId="54" xfId="4" applyBorder="1" applyAlignment="1">
      <alignment horizontal="left" vertical="center"/>
    </xf>
    <xf numFmtId="0" fontId="27" fillId="0" borderId="54" xfId="4" applyFont="1" applyBorder="1" applyAlignment="1">
      <alignment horizontal="left" vertical="center"/>
    </xf>
    <xf numFmtId="0" fontId="16" fillId="0" borderId="54" xfId="4" applyBorder="1">
      <alignment vertical="center"/>
    </xf>
    <xf numFmtId="0" fontId="23" fillId="0" borderId="54" xfId="4" applyFont="1" applyBorder="1">
      <alignment vertical="center"/>
    </xf>
    <xf numFmtId="0" fontId="23" fillId="0" borderId="53" xfId="4" applyFont="1" applyBorder="1" applyAlignment="1">
      <alignment horizontal="center" vertical="center"/>
    </xf>
    <xf numFmtId="0" fontId="27" fillId="0" borderId="54" xfId="4" applyFont="1" applyBorder="1" applyAlignment="1">
      <alignment horizontal="center" vertical="center"/>
    </xf>
    <xf numFmtId="0" fontId="23" fillId="0" borderId="54" xfId="4" applyFont="1" applyBorder="1" applyAlignment="1">
      <alignment horizontal="center" vertical="center"/>
    </xf>
    <xf numFmtId="0" fontId="16" fillId="0" borderId="54" xfId="4" applyBorder="1" applyAlignment="1">
      <alignment horizontal="center" vertical="center"/>
    </xf>
    <xf numFmtId="0" fontId="16" fillId="0" borderId="19" xfId="4" applyBorder="1" applyAlignment="1">
      <alignment horizontal="center" vertical="center"/>
    </xf>
    <xf numFmtId="0" fontId="36" fillId="0" borderId="64" xfId="4" applyFont="1" applyBorder="1" applyAlignment="1">
      <alignment horizontal="left" vertical="center" wrapText="1"/>
    </xf>
    <xf numFmtId="0" fontId="27" fillId="0" borderId="26" xfId="4" applyFont="1" applyBorder="1" applyAlignment="1">
      <alignment horizontal="center" vertical="center"/>
    </xf>
    <xf numFmtId="176" fontId="27" fillId="0" borderId="19" xfId="4" applyNumberFormat="1" applyFont="1" applyBorder="1" applyAlignment="1">
      <alignment horizontal="center" vertical="center"/>
    </xf>
    <xf numFmtId="9" fontId="27" fillId="0" borderId="19" xfId="4" applyNumberFormat="1" applyFont="1" applyBorder="1" applyAlignment="1">
      <alignment horizontal="center" vertical="center"/>
    </xf>
    <xf numFmtId="0" fontId="22" fillId="0" borderId="46" xfId="4" applyFont="1" applyBorder="1">
      <alignment vertical="center"/>
    </xf>
    <xf numFmtId="0" fontId="22" fillId="0" borderId="47" xfId="4" applyFont="1" applyBorder="1">
      <alignment vertical="center"/>
    </xf>
    <xf numFmtId="0" fontId="27" fillId="0" borderId="68" xfId="4" applyFont="1" applyBorder="1">
      <alignment vertical="center"/>
    </xf>
    <xf numFmtId="0" fontId="22" fillId="0" borderId="68" xfId="4" applyFont="1" applyBorder="1">
      <alignment vertical="center"/>
    </xf>
    <xf numFmtId="58" fontId="16" fillId="0" borderId="47" xfId="4" applyNumberFormat="1" applyBorder="1">
      <alignment vertical="center"/>
    </xf>
    <xf numFmtId="0" fontId="16" fillId="0" borderId="68" xfId="4" applyBorder="1">
      <alignment vertical="center"/>
    </xf>
    <xf numFmtId="0" fontId="27" fillId="0" borderId="58" xfId="4" applyFont="1" applyBorder="1" applyAlignment="1">
      <alignment horizontal="left" vertical="center"/>
    </xf>
    <xf numFmtId="0" fontId="23" fillId="0" borderId="0" xfId="4" applyFont="1">
      <alignment vertical="center"/>
    </xf>
    <xf numFmtId="0" fontId="48" fillId="0" borderId="38" xfId="4" applyFont="1" applyBorder="1" applyAlignment="1">
      <alignment horizontal="left" vertical="center" wrapText="1"/>
    </xf>
    <xf numFmtId="0" fontId="50" fillId="0" borderId="74" xfId="0" applyFont="1" applyBorder="1"/>
    <xf numFmtId="0" fontId="50" fillId="0" borderId="2" xfId="0" applyFont="1" applyBorder="1"/>
    <xf numFmtId="0" fontId="50" fillId="5" borderId="2" xfId="0" applyFont="1" applyFill="1" applyBorder="1"/>
    <xf numFmtId="0" fontId="0" fillId="0" borderId="74" xfId="0" applyBorder="1"/>
    <xf numFmtId="0" fontId="0" fillId="5" borderId="2" xfId="0" applyFill="1" applyBorder="1"/>
    <xf numFmtId="0" fontId="0" fillId="0" borderId="75" xfId="0" applyBorder="1"/>
    <xf numFmtId="0" fontId="0" fillId="0" borderId="76" xfId="0" applyBorder="1"/>
    <xf numFmtId="0" fontId="0" fillId="5" borderId="76" xfId="0" applyFill="1" applyBorder="1"/>
    <xf numFmtId="0" fontId="0" fillId="6" borderId="0" xfId="0" applyFill="1"/>
    <xf numFmtId="0" fontId="50" fillId="0" borderId="79" xfId="0" applyFont="1" applyBorder="1"/>
    <xf numFmtId="0" fontId="0" fillId="0" borderId="79" xfId="0" applyBorder="1"/>
    <xf numFmtId="0" fontId="0" fillId="0" borderId="80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51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4" borderId="2" xfId="0" applyFill="1" applyBorder="1" applyAlignment="1">
      <alignment vertical="top" wrapText="1"/>
    </xf>
    <xf numFmtId="0" fontId="50" fillId="7" borderId="2" xfId="0" applyFont="1" applyFill="1" applyBorder="1" applyAlignment="1">
      <alignment vertical="top" wrapText="1"/>
    </xf>
    <xf numFmtId="0" fontId="52" fillId="0" borderId="2" xfId="0" applyFont="1" applyBorder="1" applyAlignment="1">
      <alignment vertical="top" wrapText="1"/>
    </xf>
    <xf numFmtId="0" fontId="53" fillId="0" borderId="0" xfId="0" applyFont="1"/>
    <xf numFmtId="0" fontId="53" fillId="0" borderId="0" xfId="0" applyFont="1" applyAlignment="1">
      <alignment vertical="top" wrapText="1"/>
    </xf>
    <xf numFmtId="0" fontId="6" fillId="0" borderId="2" xfId="7" quotePrefix="1" applyFont="1" applyBorder="1" applyAlignment="1">
      <alignment horizontal="center" vertical="center" wrapText="1"/>
    </xf>
    <xf numFmtId="0" fontId="49" fillId="0" borderId="72" xfId="0" applyFont="1" applyBorder="1" applyAlignment="1">
      <alignment horizontal="center" vertical="center" wrapText="1"/>
    </xf>
    <xf numFmtId="0" fontId="49" fillId="0" borderId="73" xfId="0" applyFont="1" applyBorder="1" applyAlignment="1">
      <alignment horizontal="center" vertical="center" wrapText="1"/>
    </xf>
    <xf numFmtId="0" fontId="49" fillId="0" borderId="77" xfId="0" applyFont="1" applyBorder="1" applyAlignment="1">
      <alignment horizontal="center" vertical="center" wrapText="1"/>
    </xf>
    <xf numFmtId="0" fontId="50" fillId="0" borderId="5" xfId="0" applyFont="1" applyBorder="1" applyAlignment="1">
      <alignment horizontal="center" vertical="center"/>
    </xf>
    <xf numFmtId="0" fontId="50" fillId="0" borderId="7" xfId="0" applyFont="1" applyBorder="1" applyAlignment="1">
      <alignment horizontal="center" vertical="center"/>
    </xf>
    <xf numFmtId="0" fontId="50" fillId="5" borderId="5" xfId="0" applyFont="1" applyFill="1" applyBorder="1" applyAlignment="1">
      <alignment horizontal="center" vertical="center"/>
    </xf>
    <xf numFmtId="0" fontId="50" fillId="5" borderId="7" xfId="0" applyFont="1" applyFill="1" applyBorder="1" applyAlignment="1">
      <alignment horizontal="center" vertical="center"/>
    </xf>
    <xf numFmtId="0" fontId="50" fillId="0" borderId="78" xfId="0" applyFont="1" applyBorder="1" applyAlignment="1">
      <alignment horizontal="center" vertical="center"/>
    </xf>
    <xf numFmtId="0" fontId="22" fillId="0" borderId="34" xfId="4" applyFont="1" applyBorder="1" applyAlignment="1">
      <alignment horizontal="left" vertical="center"/>
    </xf>
    <xf numFmtId="0" fontId="27" fillId="0" borderId="63" xfId="4" applyFont="1" applyBorder="1" applyAlignment="1">
      <alignment horizontal="left" vertical="center"/>
    </xf>
    <xf numFmtId="0" fontId="27" fillId="0" borderId="34" xfId="4" applyFont="1" applyBorder="1" applyAlignment="1">
      <alignment horizontal="left" vertical="center"/>
    </xf>
    <xf numFmtId="0" fontId="27" fillId="0" borderId="69" xfId="4" applyFont="1" applyBorder="1" applyAlignment="1">
      <alignment horizontal="left" vertical="center"/>
    </xf>
    <xf numFmtId="0" fontId="7" fillId="0" borderId="51" xfId="4" applyFont="1" applyBorder="1" applyAlignment="1">
      <alignment horizontal="center" vertical="center"/>
    </xf>
    <xf numFmtId="0" fontId="22" fillId="0" borderId="34" xfId="4" applyFont="1" applyBorder="1" applyAlignment="1">
      <alignment horizontal="center" vertical="center"/>
    </xf>
    <xf numFmtId="0" fontId="22" fillId="0" borderId="71" xfId="4" applyFont="1" applyBorder="1" applyAlignment="1">
      <alignment horizontal="center" vertical="center"/>
    </xf>
    <xf numFmtId="0" fontId="27" fillId="0" borderId="68" xfId="4" applyFont="1" applyBorder="1" applyAlignment="1">
      <alignment horizontal="center" vertical="center"/>
    </xf>
    <xf numFmtId="0" fontId="27" fillId="0" borderId="69" xfId="4" applyFont="1" applyBorder="1" applyAlignment="1">
      <alignment horizontal="center" vertical="center"/>
    </xf>
    <xf numFmtId="0" fontId="27" fillId="0" borderId="66" xfId="4" applyFont="1" applyBorder="1" applyAlignment="1">
      <alignment horizontal="left" vertical="center"/>
    </xf>
    <xf numFmtId="0" fontId="27" fillId="0" borderId="67" xfId="4" applyFont="1" applyBorder="1" applyAlignment="1">
      <alignment horizontal="left" vertical="center"/>
    </xf>
    <xf numFmtId="0" fontId="27" fillId="0" borderId="70" xfId="4" applyFont="1" applyBorder="1" applyAlignment="1">
      <alignment horizontal="left" vertical="center"/>
    </xf>
    <xf numFmtId="0" fontId="27" fillId="0" borderId="33" xfId="4" applyFont="1" applyBorder="1" applyAlignment="1">
      <alignment horizontal="left" vertical="center"/>
    </xf>
    <xf numFmtId="0" fontId="27" fillId="0" borderId="32" xfId="4" applyFont="1" applyBorder="1" applyAlignment="1">
      <alignment horizontal="left" vertical="center"/>
    </xf>
    <xf numFmtId="0" fontId="27" fillId="0" borderId="41" xfId="4" applyFont="1" applyBorder="1" applyAlignment="1">
      <alignment horizontal="left" vertical="center"/>
    </xf>
    <xf numFmtId="0" fontId="23" fillId="0" borderId="48" xfId="4" applyFont="1" applyBorder="1" applyAlignment="1">
      <alignment horizontal="left" vertical="center"/>
    </xf>
    <xf numFmtId="0" fontId="23" fillId="0" borderId="49" xfId="4" applyFont="1" applyBorder="1" applyAlignment="1">
      <alignment horizontal="left" vertical="center"/>
    </xf>
    <xf numFmtId="0" fontId="23" fillId="0" borderId="42" xfId="4" applyFont="1" applyBorder="1" applyAlignment="1">
      <alignment horizontal="left" vertical="center"/>
    </xf>
    <xf numFmtId="0" fontId="22" fillId="0" borderId="52" xfId="4" applyFont="1" applyBorder="1" applyAlignment="1">
      <alignment horizontal="left" vertical="center"/>
    </xf>
    <xf numFmtId="0" fontId="22" fillId="0" borderId="51" xfId="4" applyFont="1" applyBorder="1" applyAlignment="1">
      <alignment horizontal="left" vertical="center"/>
    </xf>
    <xf numFmtId="0" fontId="22" fillId="0" borderId="57" xfId="4" applyFont="1" applyBorder="1" applyAlignment="1">
      <alignment horizontal="left" vertical="center"/>
    </xf>
    <xf numFmtId="0" fontId="23" fillId="0" borderId="27" xfId="4" applyFont="1" applyBorder="1" applyAlignment="1">
      <alignment horizontal="left" vertical="center"/>
    </xf>
    <xf numFmtId="0" fontId="23" fillId="0" borderId="28" xfId="4" applyFont="1" applyBorder="1" applyAlignment="1">
      <alignment horizontal="left" vertical="center"/>
    </xf>
    <xf numFmtId="0" fontId="23" fillId="0" borderId="39" xfId="4" applyFont="1" applyBorder="1" applyAlignment="1">
      <alignment horizontal="left" vertical="center"/>
    </xf>
    <xf numFmtId="0" fontId="22" fillId="0" borderId="52" xfId="0" applyFont="1" applyBorder="1" applyAlignment="1">
      <alignment horizontal="left" vertical="center"/>
    </xf>
    <xf numFmtId="0" fontId="22" fillId="0" borderId="51" xfId="0" applyFont="1" applyBorder="1" applyAlignment="1">
      <alignment horizontal="left" vertical="center"/>
    </xf>
    <xf numFmtId="0" fontId="22" fillId="0" borderId="57" xfId="0" applyFont="1" applyBorder="1" applyAlignment="1">
      <alignment horizontal="left" vertical="center"/>
    </xf>
    <xf numFmtId="0" fontId="35" fillId="0" borderId="53" xfId="4" applyFont="1" applyBorder="1" applyAlignment="1">
      <alignment horizontal="left" vertical="center"/>
    </xf>
    <xf numFmtId="0" fontId="35" fillId="0" borderId="54" xfId="4" applyFont="1" applyBorder="1" applyAlignment="1">
      <alignment horizontal="left" vertical="center"/>
    </xf>
    <xf numFmtId="0" fontId="35" fillId="0" borderId="58" xfId="4" applyFont="1" applyBorder="1" applyAlignment="1">
      <alignment horizontal="left" vertical="center"/>
    </xf>
    <xf numFmtId="0" fontId="35" fillId="0" borderId="26" xfId="4" applyFont="1" applyBorder="1" applyAlignment="1">
      <alignment horizontal="left" vertical="center"/>
    </xf>
    <xf numFmtId="0" fontId="35" fillId="0" borderId="19" xfId="4" applyFont="1" applyBorder="1" applyAlignment="1">
      <alignment horizontal="left" vertical="center"/>
    </xf>
    <xf numFmtId="0" fontId="35" fillId="0" borderId="65" xfId="4" applyFont="1" applyBorder="1" applyAlignment="1">
      <alignment horizontal="left" vertical="center"/>
    </xf>
    <xf numFmtId="0" fontId="35" fillId="0" borderId="49" xfId="4" applyFont="1" applyBorder="1" applyAlignment="1">
      <alignment horizontal="left" vertical="center"/>
    </xf>
    <xf numFmtId="0" fontId="35" fillId="0" borderId="42" xfId="4" applyFont="1" applyBorder="1" applyAlignment="1">
      <alignment horizontal="left" vertical="center"/>
    </xf>
    <xf numFmtId="0" fontId="23" fillId="0" borderId="53" xfId="4" applyFont="1" applyBorder="1" applyAlignment="1">
      <alignment horizontal="left" vertical="center"/>
    </xf>
    <xf numFmtId="0" fontId="23" fillId="0" borderId="54" xfId="4" applyFont="1" applyBorder="1" applyAlignment="1">
      <alignment horizontal="left" vertical="center"/>
    </xf>
    <xf numFmtId="0" fontId="23" fillId="0" borderId="58" xfId="4" applyFont="1" applyBorder="1" applyAlignment="1">
      <alignment horizontal="left" vertical="center"/>
    </xf>
    <xf numFmtId="9" fontId="27" fillId="0" borderId="35" xfId="4" applyNumberFormat="1" applyFont="1" applyBorder="1" applyAlignment="1">
      <alignment horizontal="left" vertical="center"/>
    </xf>
    <xf numFmtId="9" fontId="27" fillId="0" borderId="30" xfId="4" applyNumberFormat="1" applyFont="1" applyBorder="1" applyAlignment="1">
      <alignment horizontal="left" vertical="center"/>
    </xf>
    <xf numFmtId="9" fontId="27" fillId="0" borderId="40" xfId="4" applyNumberFormat="1" applyFont="1" applyBorder="1" applyAlignment="1">
      <alignment horizontal="left" vertical="center"/>
    </xf>
    <xf numFmtId="9" fontId="27" fillId="0" borderId="48" xfId="4" applyNumberFormat="1" applyFont="1" applyBorder="1" applyAlignment="1">
      <alignment horizontal="left" vertical="center"/>
    </xf>
    <xf numFmtId="9" fontId="27" fillId="0" borderId="49" xfId="4" applyNumberFormat="1" applyFont="1" applyBorder="1" applyAlignment="1">
      <alignment horizontal="left" vertical="center"/>
    </xf>
    <xf numFmtId="9" fontId="27" fillId="0" borderId="42" xfId="4" applyNumberFormat="1" applyFont="1" applyBorder="1" applyAlignment="1">
      <alignment horizontal="left" vertical="center"/>
    </xf>
    <xf numFmtId="0" fontId="23" fillId="0" borderId="63" xfId="4" applyFont="1" applyBorder="1" applyAlignment="1">
      <alignment horizontal="left" vertical="center"/>
    </xf>
    <xf numFmtId="0" fontId="23" fillId="0" borderId="34" xfId="4" applyFont="1" applyBorder="1" applyAlignment="1">
      <alignment horizontal="left" vertical="center"/>
    </xf>
    <xf numFmtId="0" fontId="23" fillId="0" borderId="69" xfId="4" applyFont="1" applyBorder="1" applyAlignment="1">
      <alignment horizontal="left" vertical="center"/>
    </xf>
    <xf numFmtId="0" fontId="23" fillId="0" borderId="48" xfId="4" applyFont="1" applyBorder="1" applyAlignment="1">
      <alignment horizontal="left" vertical="center" wrapText="1"/>
    </xf>
    <xf numFmtId="0" fontId="23" fillId="0" borderId="49" xfId="4" applyFont="1" applyBorder="1" applyAlignment="1">
      <alignment horizontal="left" vertical="center" wrapText="1"/>
    </xf>
    <xf numFmtId="0" fontId="23" fillId="0" borderId="42" xfId="4" applyFont="1" applyBorder="1" applyAlignment="1">
      <alignment horizontal="left" vertical="center" wrapText="1"/>
    </xf>
    <xf numFmtId="0" fontId="27" fillId="0" borderId="31" xfId="4" applyFont="1" applyBorder="1" applyAlignment="1">
      <alignment horizontal="left" vertical="center"/>
    </xf>
    <xf numFmtId="14" fontId="27" fillId="0" borderId="19" xfId="4" applyNumberFormat="1" applyFont="1" applyBorder="1" applyAlignment="1">
      <alignment horizontal="center" vertical="center"/>
    </xf>
    <xf numFmtId="14" fontId="27" fillId="0" borderId="38" xfId="4" applyNumberFormat="1" applyFont="1" applyBorder="1" applyAlignment="1">
      <alignment horizontal="center" vertical="center"/>
    </xf>
    <xf numFmtId="0" fontId="23" fillId="0" borderId="26" xfId="4" applyFont="1" applyBorder="1" applyAlignment="1">
      <alignment horizontal="left" vertical="center"/>
    </xf>
    <xf numFmtId="0" fontId="23" fillId="0" borderId="19" xfId="4" applyFont="1" applyBorder="1" applyAlignment="1">
      <alignment horizontal="left" vertical="center"/>
    </xf>
    <xf numFmtId="0" fontId="27" fillId="0" borderId="28" xfId="4" applyFont="1" applyBorder="1" applyAlignment="1">
      <alignment horizontal="center" vertical="center"/>
    </xf>
    <xf numFmtId="0" fontId="27" fillId="0" borderId="39" xfId="4" applyFont="1" applyBorder="1" applyAlignment="1">
      <alignment horizontal="center" vertical="center"/>
    </xf>
    <xf numFmtId="14" fontId="27" fillId="0" borderId="28" xfId="4" applyNumberFormat="1" applyFont="1" applyBorder="1" applyAlignment="1">
      <alignment horizontal="center" vertical="center"/>
    </xf>
    <xf numFmtId="14" fontId="27" fillId="0" borderId="39" xfId="4" applyNumberFormat="1" applyFont="1" applyBorder="1" applyAlignment="1">
      <alignment horizontal="center" vertical="center"/>
    </xf>
    <xf numFmtId="0" fontId="27" fillId="0" borderId="19" xfId="4" applyFont="1" applyBorder="1" applyAlignment="1">
      <alignment horizontal="left" vertical="center"/>
    </xf>
    <xf numFmtId="0" fontId="27" fillId="0" borderId="38" xfId="4" applyFont="1" applyBorder="1" applyAlignment="1">
      <alignment horizontal="left" vertical="center"/>
    </xf>
    <xf numFmtId="0" fontId="23" fillId="0" borderId="24" xfId="4" applyFont="1" applyBorder="1" applyAlignment="1">
      <alignment horizontal="center" vertical="center"/>
    </xf>
    <xf numFmtId="0" fontId="23" fillId="0" borderId="25" xfId="4" applyFont="1" applyBorder="1" applyAlignment="1">
      <alignment horizontal="center" vertical="center"/>
    </xf>
    <xf numFmtId="0" fontId="23" fillId="0" borderId="37" xfId="4" applyFont="1" applyBorder="1" applyAlignment="1">
      <alignment horizontal="center" vertical="center"/>
    </xf>
    <xf numFmtId="0" fontId="22" fillId="0" borderId="24" xfId="4" applyFont="1" applyBorder="1" applyAlignment="1">
      <alignment horizontal="center" vertical="center"/>
    </xf>
    <xf numFmtId="0" fontId="22" fillId="0" borderId="25" xfId="4" applyFont="1" applyBorder="1" applyAlignment="1">
      <alignment horizontal="center" vertical="center"/>
    </xf>
    <xf numFmtId="0" fontId="22" fillId="0" borderId="37" xfId="4" applyFont="1" applyBorder="1" applyAlignment="1">
      <alignment horizontal="center" vertical="center"/>
    </xf>
    <xf numFmtId="0" fontId="47" fillId="0" borderId="23" xfId="4" applyFont="1" applyBorder="1" applyAlignment="1">
      <alignment horizontal="center" vertical="top"/>
    </xf>
    <xf numFmtId="0" fontId="27" fillId="0" borderId="47" xfId="4" applyFont="1" applyBorder="1" applyAlignment="1">
      <alignment horizontal="center" vertical="center"/>
    </xf>
    <xf numFmtId="0" fontId="22" fillId="0" borderId="47" xfId="4" applyFont="1" applyBorder="1" applyAlignment="1">
      <alignment horizontal="center" vertical="center"/>
    </xf>
    <xf numFmtId="0" fontId="16" fillId="0" borderId="47" xfId="4" applyBorder="1" applyAlignment="1">
      <alignment horizontal="center" vertical="center"/>
    </xf>
    <xf numFmtId="0" fontId="16" fillId="0" borderId="55" xfId="4" applyBorder="1" applyAlignment="1">
      <alignment horizontal="center" vertical="center"/>
    </xf>
    <xf numFmtId="0" fontId="23" fillId="0" borderId="2" xfId="4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33" fillId="0" borderId="32" xfId="5" applyFont="1" applyBorder="1" applyAlignment="1">
      <alignment horizontal="center" vertical="center"/>
    </xf>
    <xf numFmtId="0" fontId="33" fillId="0" borderId="61" xfId="5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43" fillId="0" borderId="2" xfId="0" applyFont="1" applyBorder="1" applyAlignment="1">
      <alignment horizontal="center" vertical="center"/>
    </xf>
    <xf numFmtId="0" fontId="15" fillId="0" borderId="3" xfId="5" applyFont="1" applyBorder="1" applyAlignment="1">
      <alignment horizontal="center"/>
    </xf>
    <xf numFmtId="0" fontId="15" fillId="0" borderId="8" xfId="5" applyFont="1" applyBorder="1" applyAlignment="1">
      <alignment horizontal="center"/>
    </xf>
    <xf numFmtId="0" fontId="15" fillId="0" borderId="4" xfId="5" applyFont="1" applyBorder="1" applyAlignment="1">
      <alignment horizontal="center"/>
    </xf>
    <xf numFmtId="0" fontId="17" fillId="0" borderId="0" xfId="5" applyFont="1" applyAlignment="1">
      <alignment horizontal="center" vertical="center"/>
    </xf>
    <xf numFmtId="0" fontId="15" fillId="0" borderId="0" xfId="5" applyFont="1" applyAlignment="1">
      <alignment horizontal="center" vertical="center"/>
    </xf>
    <xf numFmtId="0" fontId="16" fillId="0" borderId="0" xfId="5" applyAlignment="1">
      <alignment horizontal="center" vertical="center"/>
    </xf>
    <xf numFmtId="0" fontId="0" fillId="0" borderId="10" xfId="4" applyFont="1" applyBorder="1" applyAlignment="1">
      <alignment horizontal="center" vertical="center"/>
    </xf>
    <xf numFmtId="0" fontId="19" fillId="0" borderId="10" xfId="4" applyFont="1" applyBorder="1" applyAlignment="1">
      <alignment horizontal="center" vertical="center"/>
    </xf>
    <xf numFmtId="0" fontId="20" fillId="0" borderId="10" xfId="4" applyFont="1" applyBorder="1" applyAlignment="1">
      <alignment horizontal="center" vertical="center"/>
    </xf>
    <xf numFmtId="0" fontId="20" fillId="0" borderId="43" xfId="4" applyFont="1" applyBorder="1" applyAlignment="1">
      <alignment horizontal="center" vertical="center"/>
    </xf>
    <xf numFmtId="0" fontId="15" fillId="0" borderId="10" xfId="4" applyFont="1" applyBorder="1" applyAlignment="1">
      <alignment horizontal="center" vertical="center"/>
    </xf>
    <xf numFmtId="0" fontId="15" fillId="0" borderId="15" xfId="4" applyFont="1" applyBorder="1" applyAlignment="1">
      <alignment horizontal="center" vertical="center"/>
    </xf>
    <xf numFmtId="0" fontId="39" fillId="0" borderId="11" xfId="8" applyFont="1" applyBorder="1" applyAlignment="1">
      <alignment horizontal="center" vertical="center"/>
    </xf>
    <xf numFmtId="0" fontId="39" fillId="0" borderId="2" xfId="8" applyFont="1" applyBorder="1" applyAlignment="1">
      <alignment horizontal="center" vertical="center"/>
    </xf>
    <xf numFmtId="0" fontId="39" fillId="0" borderId="5" xfId="8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61" xfId="0" applyFont="1" applyBorder="1" applyAlignment="1">
      <alignment horizontal="center" vertical="center"/>
    </xf>
    <xf numFmtId="0" fontId="22" fillId="0" borderId="53" xfId="4" applyFont="1" applyBorder="1" applyAlignment="1">
      <alignment horizontal="center" vertical="center"/>
    </xf>
    <xf numFmtId="0" fontId="22" fillId="0" borderId="54" xfId="4" applyFont="1" applyBorder="1" applyAlignment="1">
      <alignment horizontal="center" vertical="center"/>
    </xf>
    <xf numFmtId="0" fontId="22" fillId="0" borderId="58" xfId="4" applyFont="1" applyBorder="1" applyAlignment="1">
      <alignment horizontal="center" vertical="center"/>
    </xf>
    <xf numFmtId="0" fontId="22" fillId="0" borderId="27" xfId="4" applyFont="1" applyBorder="1" applyAlignment="1">
      <alignment horizontal="center" vertical="center"/>
    </xf>
    <xf numFmtId="0" fontId="22" fillId="0" borderId="28" xfId="4" applyFont="1" applyBorder="1" applyAlignment="1">
      <alignment horizontal="center" vertical="center"/>
    </xf>
    <xf numFmtId="0" fontId="22" fillId="0" borderId="39" xfId="4" applyFont="1" applyBorder="1" applyAlignment="1">
      <alignment horizontal="center" vertical="center"/>
    </xf>
    <xf numFmtId="0" fontId="27" fillId="0" borderId="51" xfId="4" applyFont="1" applyBorder="1" applyAlignment="1">
      <alignment horizontal="center" vertical="center"/>
    </xf>
    <xf numFmtId="0" fontId="22" fillId="0" borderId="51" xfId="4" applyFont="1" applyBorder="1" applyAlignment="1">
      <alignment horizontal="center" vertical="center"/>
    </xf>
    <xf numFmtId="0" fontId="16" fillId="0" borderId="51" xfId="4" applyBorder="1" applyAlignment="1">
      <alignment horizontal="center" vertical="center"/>
    </xf>
    <xf numFmtId="0" fontId="16" fillId="0" borderId="56" xfId="4" applyBorder="1" applyAlignment="1">
      <alignment horizontal="center" vertical="center"/>
    </xf>
    <xf numFmtId="0" fontId="22" fillId="0" borderId="0" xfId="4" applyFont="1" applyAlignment="1">
      <alignment horizontal="left" vertical="center"/>
    </xf>
    <xf numFmtId="0" fontId="23" fillId="0" borderId="33" xfId="4" applyFont="1" applyBorder="1" applyAlignment="1">
      <alignment horizontal="left" vertical="center"/>
    </xf>
    <xf numFmtId="0" fontId="23" fillId="0" borderId="32" xfId="4" applyFont="1" applyBorder="1" applyAlignment="1">
      <alignment horizontal="left" vertical="center"/>
    </xf>
    <xf numFmtId="0" fontId="23" fillId="0" borderId="41" xfId="4" applyFont="1" applyBorder="1" applyAlignment="1">
      <alignment horizontal="left" vertical="center"/>
    </xf>
    <xf numFmtId="0" fontId="23" fillId="0" borderId="27" xfId="4" applyFont="1" applyBorder="1" applyAlignment="1">
      <alignment horizontal="center" vertical="center"/>
    </xf>
    <xf numFmtId="0" fontId="23" fillId="0" borderId="28" xfId="4" applyFont="1" applyBorder="1" applyAlignment="1">
      <alignment horizontal="center" vertical="center"/>
    </xf>
    <xf numFmtId="0" fontId="23" fillId="0" borderId="39" xfId="4" applyFont="1" applyBorder="1" applyAlignment="1">
      <alignment horizontal="center" vertical="center"/>
    </xf>
    <xf numFmtId="0" fontId="27" fillId="0" borderId="56" xfId="4" applyFont="1" applyBorder="1" applyAlignment="1">
      <alignment horizontal="center" vertical="center"/>
    </xf>
    <xf numFmtId="0" fontId="35" fillId="0" borderId="38" xfId="4" applyFont="1" applyBorder="1" applyAlignment="1">
      <alignment horizontal="left" vertical="center"/>
    </xf>
    <xf numFmtId="0" fontId="27" fillId="0" borderId="35" xfId="4" applyFont="1" applyBorder="1" applyAlignment="1">
      <alignment horizontal="left" vertical="center"/>
    </xf>
    <xf numFmtId="0" fontId="27" fillId="0" borderId="30" xfId="4" applyFont="1" applyBorder="1" applyAlignment="1">
      <alignment horizontal="left" vertical="center"/>
    </xf>
    <xf numFmtId="0" fontId="27" fillId="0" borderId="40" xfId="4" applyFont="1" applyBorder="1" applyAlignment="1">
      <alignment horizontal="left" vertical="center"/>
    </xf>
    <xf numFmtId="0" fontId="35" fillId="0" borderId="19" xfId="4" applyFont="1" applyBorder="1" applyAlignment="1">
      <alignment horizontal="center" vertical="center"/>
    </xf>
    <xf numFmtId="0" fontId="35" fillId="0" borderId="38" xfId="4" applyFont="1" applyBorder="1" applyAlignment="1">
      <alignment horizontal="center" vertical="center"/>
    </xf>
    <xf numFmtId="0" fontId="27" fillId="0" borderId="27" xfId="4" applyFont="1" applyBorder="1" applyAlignment="1">
      <alignment horizontal="left" vertical="center"/>
    </xf>
    <xf numFmtId="0" fontId="27" fillId="0" borderId="28" xfId="4" applyFont="1" applyBorder="1" applyAlignment="1">
      <alignment horizontal="left" vertical="center"/>
    </xf>
    <xf numFmtId="0" fontId="27" fillId="0" borderId="39" xfId="4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35" fillId="0" borderId="24" xfId="4" applyFont="1" applyBorder="1" applyAlignment="1">
      <alignment horizontal="left" vertical="center"/>
    </xf>
    <xf numFmtId="0" fontId="35" fillId="0" borderId="25" xfId="4" applyFont="1" applyBorder="1" applyAlignment="1">
      <alignment horizontal="left" vertical="center"/>
    </xf>
    <xf numFmtId="0" fontId="35" fillId="0" borderId="37" xfId="4" applyFont="1" applyBorder="1" applyAlignment="1">
      <alignment horizontal="left" vertical="center"/>
    </xf>
    <xf numFmtId="0" fontId="23" fillId="0" borderId="0" xfId="4" applyFont="1" applyAlignment="1">
      <alignment horizontal="left" vertical="center"/>
    </xf>
    <xf numFmtId="0" fontId="30" fillId="0" borderId="24" xfId="4" applyFont="1" applyBorder="1" applyAlignment="1">
      <alignment horizontal="left" vertical="center"/>
    </xf>
    <xf numFmtId="0" fontId="30" fillId="0" borderId="25" xfId="4" applyFont="1" applyBorder="1" applyAlignment="1">
      <alignment horizontal="left" vertical="center"/>
    </xf>
    <xf numFmtId="0" fontId="30" fillId="0" borderId="33" xfId="4" applyFont="1" applyBorder="1" applyAlignment="1">
      <alignment horizontal="left" vertical="center"/>
    </xf>
    <xf numFmtId="0" fontId="30" fillId="0" borderId="32" xfId="4" applyFont="1" applyBorder="1" applyAlignment="1">
      <alignment horizontal="left" vertical="center"/>
    </xf>
    <xf numFmtId="0" fontId="30" fillId="0" borderId="36" xfId="4" applyFont="1" applyBorder="1" applyAlignment="1">
      <alignment horizontal="left" vertical="center"/>
    </xf>
    <xf numFmtId="0" fontId="30" fillId="0" borderId="31" xfId="4" applyFont="1" applyBorder="1" applyAlignment="1">
      <alignment horizontal="left" vertical="center"/>
    </xf>
    <xf numFmtId="0" fontId="35" fillId="0" borderId="31" xfId="4" applyFont="1" applyBorder="1" applyAlignment="1">
      <alignment horizontal="left" vertical="center"/>
    </xf>
    <xf numFmtId="0" fontId="35" fillId="0" borderId="32" xfId="4" applyFont="1" applyBorder="1" applyAlignment="1">
      <alignment horizontal="left" vertical="center"/>
    </xf>
    <xf numFmtId="0" fontId="35" fillId="0" borderId="41" xfId="4" applyFont="1" applyBorder="1" applyAlignment="1">
      <alignment horizontal="left" vertical="center"/>
    </xf>
    <xf numFmtId="0" fontId="27" fillId="0" borderId="19" xfId="4" applyFont="1" applyBorder="1" applyAlignment="1">
      <alignment horizontal="center" vertical="center"/>
    </xf>
    <xf numFmtId="0" fontId="27" fillId="0" borderId="38" xfId="4" applyFont="1" applyBorder="1" applyAlignment="1">
      <alignment horizontal="center" vertical="center"/>
    </xf>
    <xf numFmtId="0" fontId="27" fillId="0" borderId="26" xfId="4" applyFont="1" applyBorder="1" applyAlignment="1">
      <alignment horizontal="left" vertical="center"/>
    </xf>
    <xf numFmtId="0" fontId="30" fillId="0" borderId="19" xfId="4" applyFont="1" applyBorder="1" applyAlignment="1">
      <alignment horizontal="center" vertical="center"/>
    </xf>
    <xf numFmtId="0" fontId="30" fillId="0" borderId="38" xfId="4" applyFont="1" applyBorder="1" applyAlignment="1">
      <alignment horizontal="center" vertical="center"/>
    </xf>
    <xf numFmtId="58" fontId="30" fillId="0" borderId="19" xfId="4" applyNumberFormat="1" applyFont="1" applyBorder="1" applyAlignment="1">
      <alignment horizontal="center" vertical="center"/>
    </xf>
    <xf numFmtId="0" fontId="23" fillId="0" borderId="38" xfId="4" applyFont="1" applyBorder="1" applyAlignment="1">
      <alignment horizontal="left" vertical="center"/>
    </xf>
    <xf numFmtId="0" fontId="37" fillId="0" borderId="23" xfId="4" applyFont="1" applyBorder="1" applyAlignment="1">
      <alignment horizontal="center" vertical="top"/>
    </xf>
    <xf numFmtId="0" fontId="15" fillId="0" borderId="43" xfId="4" applyFont="1" applyBorder="1" applyAlignment="1">
      <alignment horizontal="center" vertical="center"/>
    </xf>
    <xf numFmtId="0" fontId="22" fillId="0" borderId="2" xfId="4" applyFont="1" applyBorder="1" applyAlignment="1">
      <alignment horizontal="center"/>
    </xf>
    <xf numFmtId="0" fontId="32" fillId="0" borderId="2" xfId="5" applyFont="1" applyBorder="1" applyAlignment="1">
      <alignment horizontal="center" vertical="center"/>
    </xf>
    <xf numFmtId="0" fontId="32" fillId="0" borderId="5" xfId="5" applyFont="1" applyBorder="1" applyAlignment="1">
      <alignment horizontal="center" vertical="center"/>
    </xf>
    <xf numFmtId="0" fontId="32" fillId="0" borderId="44" xfId="5" applyFont="1" applyBorder="1" applyAlignment="1">
      <alignment horizontal="center" vertical="center"/>
    </xf>
    <xf numFmtId="0" fontId="15" fillId="0" borderId="10" xfId="5" applyFont="1" applyBorder="1" applyAlignment="1">
      <alignment horizontal="center"/>
    </xf>
    <xf numFmtId="0" fontId="15" fillId="0" borderId="2" xfId="5" applyFont="1" applyBorder="1" applyAlignment="1">
      <alignment horizontal="center"/>
    </xf>
    <xf numFmtId="0" fontId="15" fillId="0" borderId="5" xfId="5" applyFont="1" applyBorder="1" applyAlignment="1">
      <alignment horizontal="center"/>
    </xf>
    <xf numFmtId="0" fontId="15" fillId="0" borderId="14" xfId="5" applyFont="1" applyBorder="1" applyAlignment="1">
      <alignment horizontal="center"/>
    </xf>
    <xf numFmtId="0" fontId="30" fillId="0" borderId="28" xfId="4" applyFont="1" applyBorder="1" applyAlignment="1">
      <alignment horizontal="center" vertical="center"/>
    </xf>
    <xf numFmtId="0" fontId="35" fillId="0" borderId="28" xfId="4" applyFont="1" applyBorder="1" applyAlignment="1">
      <alignment horizontal="center" vertical="center"/>
    </xf>
    <xf numFmtId="0" fontId="30" fillId="0" borderId="39" xfId="4" applyFont="1" applyBorder="1" applyAlignment="1">
      <alignment horizontal="center" vertical="center"/>
    </xf>
    <xf numFmtId="0" fontId="16" fillId="0" borderId="33" xfId="4" applyBorder="1" applyAlignment="1">
      <alignment horizontal="left" vertical="center"/>
    </xf>
    <xf numFmtId="0" fontId="16" fillId="0" borderId="32" xfId="4" applyBorder="1" applyAlignment="1">
      <alignment horizontal="left" vertical="center"/>
    </xf>
    <xf numFmtId="0" fontId="23" fillId="0" borderId="24" xfId="4" applyFont="1" applyBorder="1" applyAlignment="1">
      <alignment horizontal="left" vertical="center"/>
    </xf>
    <xf numFmtId="0" fontId="23" fillId="0" borderId="25" xfId="4" applyFont="1" applyBorder="1" applyAlignment="1">
      <alignment horizontal="left" vertical="center"/>
    </xf>
    <xf numFmtId="0" fontId="23" fillId="0" borderId="37" xfId="4" applyFont="1" applyBorder="1" applyAlignment="1">
      <alignment horizontal="left" vertical="center"/>
    </xf>
    <xf numFmtId="0" fontId="35" fillId="0" borderId="36" xfId="4" applyFont="1" applyBorder="1" applyAlignment="1">
      <alignment horizontal="left" vertical="center"/>
    </xf>
    <xf numFmtId="0" fontId="16" fillId="0" borderId="28" xfId="4" applyBorder="1" applyAlignment="1">
      <alignment horizontal="center" vertical="center"/>
    </xf>
    <xf numFmtId="0" fontId="16" fillId="0" borderId="39" xfId="4" applyBorder="1" applyAlignment="1">
      <alignment horizontal="center" vertical="center"/>
    </xf>
    <xf numFmtId="0" fontId="35" fillId="0" borderId="34" xfId="4" applyFont="1" applyBorder="1" applyAlignment="1">
      <alignment horizontal="center" vertical="center"/>
    </xf>
    <xf numFmtId="0" fontId="35" fillId="0" borderId="35" xfId="4" applyFont="1" applyBorder="1" applyAlignment="1">
      <alignment horizontal="left" vertical="center"/>
    </xf>
    <xf numFmtId="0" fontId="35" fillId="0" borderId="30" xfId="4" applyFont="1" applyBorder="1" applyAlignment="1">
      <alignment horizontal="left" vertical="center"/>
    </xf>
    <xf numFmtId="0" fontId="30" fillId="0" borderId="41" xfId="4" applyFont="1" applyBorder="1" applyAlignment="1">
      <alignment horizontal="left" vertical="center"/>
    </xf>
    <xf numFmtId="0" fontId="30" fillId="0" borderId="26" xfId="4" applyFont="1" applyBorder="1" applyAlignment="1">
      <alignment horizontal="left" vertical="center" wrapText="1"/>
    </xf>
    <xf numFmtId="0" fontId="30" fillId="0" borderId="19" xfId="4" applyFont="1" applyBorder="1" applyAlignment="1">
      <alignment horizontal="left" vertical="center" wrapText="1"/>
    </xf>
    <xf numFmtId="0" fontId="30" fillId="0" borderId="38" xfId="4" applyFont="1" applyBorder="1" applyAlignment="1">
      <alignment horizontal="left" vertical="center" wrapText="1"/>
    </xf>
    <xf numFmtId="0" fontId="30" fillId="0" borderId="26" xfId="4" applyFont="1" applyBorder="1" applyAlignment="1">
      <alignment horizontal="left" vertical="center"/>
    </xf>
    <xf numFmtId="0" fontId="30" fillId="0" borderId="19" xfId="4" applyFont="1" applyBorder="1" applyAlignment="1">
      <alignment horizontal="left" vertical="center"/>
    </xf>
    <xf numFmtId="0" fontId="30" fillId="0" borderId="38" xfId="4" applyFont="1" applyBorder="1" applyAlignment="1">
      <alignment horizontal="left" vertical="center"/>
    </xf>
    <xf numFmtId="0" fontId="35" fillId="0" borderId="29" xfId="4" applyFont="1" applyBorder="1" applyAlignment="1">
      <alignment horizontal="left" vertical="center"/>
    </xf>
    <xf numFmtId="0" fontId="35" fillId="0" borderId="40" xfId="4" applyFont="1" applyBorder="1" applyAlignment="1">
      <alignment horizontal="left" vertical="center"/>
    </xf>
    <xf numFmtId="0" fontId="30" fillId="0" borderId="31" xfId="4" applyFont="1" applyBorder="1" applyAlignment="1">
      <alignment horizontal="center" vertical="center"/>
    </xf>
    <xf numFmtId="0" fontId="30" fillId="0" borderId="32" xfId="4" applyFont="1" applyBorder="1" applyAlignment="1">
      <alignment horizontal="center" vertical="center"/>
    </xf>
    <xf numFmtId="0" fontId="30" fillId="0" borderId="41" xfId="4" applyFont="1" applyBorder="1" applyAlignment="1">
      <alignment horizontal="center" vertical="center"/>
    </xf>
    <xf numFmtId="0" fontId="27" fillId="0" borderId="28" xfId="4" applyFont="1" applyBorder="1" applyAlignment="1">
      <alignment horizontal="right" vertical="center"/>
    </xf>
    <xf numFmtId="0" fontId="35" fillId="0" borderId="28" xfId="4" applyFont="1" applyBorder="1" applyAlignment="1">
      <alignment horizontal="left" vertical="center"/>
    </xf>
    <xf numFmtId="0" fontId="34" fillId="0" borderId="23" xfId="4" applyFont="1" applyBorder="1" applyAlignment="1">
      <alignment horizontal="center" vertical="top"/>
    </xf>
    <xf numFmtId="0" fontId="27" fillId="0" borderId="25" xfId="4" applyFont="1" applyBorder="1" applyAlignment="1">
      <alignment horizontal="center" vertical="center"/>
    </xf>
    <xf numFmtId="0" fontId="30" fillId="0" borderId="25" xfId="4" applyFont="1" applyBorder="1" applyAlignment="1">
      <alignment horizontal="center" vertical="center"/>
    </xf>
    <xf numFmtId="0" fontId="30" fillId="0" borderId="37" xfId="4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" fillId="2" borderId="8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60" fillId="0" borderId="62" xfId="0" applyFont="1" applyBorder="1" applyAlignment="1">
      <alignment vertical="center"/>
    </xf>
    <xf numFmtId="0" fontId="60" fillId="0" borderId="19" xfId="0" applyFont="1" applyBorder="1" applyAlignment="1">
      <alignment vertical="center"/>
    </xf>
    <xf numFmtId="0" fontId="61" fillId="0" borderId="19" xfId="5" applyFont="1" applyBorder="1"/>
  </cellXfs>
  <cellStyles count="9">
    <cellStyle name="S10" xfId="7" xr:uid="{00000000-0005-0000-0000-000037000000}"/>
    <cellStyle name="S15 2" xfId="3" xr:uid="{00000000-0005-0000-0000-00002C000000}"/>
    <cellStyle name="常规" xfId="0" builtinId="0"/>
    <cellStyle name="常规 2" xfId="4" xr:uid="{00000000-0005-0000-0000-000034000000}"/>
    <cellStyle name="常规 23" xfId="8" xr:uid="{00000000-0005-0000-0000-000038000000}"/>
    <cellStyle name="常规 3" xfId="5" xr:uid="{00000000-0005-0000-0000-000035000000}"/>
    <cellStyle name="常规 4" xfId="6" xr:uid="{00000000-0005-0000-0000-000036000000}"/>
    <cellStyle name="常规 40" xfId="1" xr:uid="{00000000-0005-0000-0000-00000B000000}"/>
    <cellStyle name="常规_110509_2006-09-28" xfId="2" xr:uid="{00000000-0005-0000-0000-00001C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checked="Checked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checked="Checked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49</xdr:row>
          <xdr:rowOff>200025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76200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200025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85725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>
          <a:spLocks noChangeArrowheads="1"/>
        </xdr:cNvSpPr>
      </xdr:nvSpPr>
      <xdr:spPr>
        <a:xfrm>
          <a:off x="0" y="4213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>
          <a:spLocks noChangeArrowheads="1"/>
        </xdr:cNvSpPr>
      </xdr:nvSpPr>
      <xdr:spPr>
        <a:xfrm>
          <a:off x="0" y="4213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 txBox="1">
          <a:spLocks noChangeArrowheads="1"/>
        </xdr:cNvSpPr>
      </xdr:nvSpPr>
      <xdr:spPr>
        <a:xfrm>
          <a:off x="0" y="4213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 txBox="1">
          <a:spLocks noChangeArrowheads="1"/>
        </xdr:cNvSpPr>
      </xdr:nvSpPr>
      <xdr:spPr>
        <a:xfrm>
          <a:off x="0" y="4213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 txBox="1">
          <a:spLocks noChangeArrowheads="1"/>
        </xdr:cNvSpPr>
      </xdr:nvSpPr>
      <xdr:spPr>
        <a:xfrm>
          <a:off x="0" y="4213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 txBox="1">
          <a:spLocks noChangeArrowheads="1"/>
        </xdr:cNvSpPr>
      </xdr:nvSpPr>
      <xdr:spPr>
        <a:xfrm>
          <a:off x="0" y="4213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 txBox="1">
          <a:spLocks noChangeArrowheads="1"/>
        </xdr:cNvSpPr>
      </xdr:nvSpPr>
      <xdr:spPr>
        <a:xfrm>
          <a:off x="0" y="4213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 txBox="1">
          <a:spLocks noChangeArrowheads="1"/>
        </xdr:cNvSpPr>
      </xdr:nvSpPr>
      <xdr:spPr>
        <a:xfrm>
          <a:off x="0" y="4213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 txBox="1">
          <a:spLocks noChangeArrowheads="1"/>
        </xdr:cNvSpPr>
      </xdr:nvSpPr>
      <xdr:spPr>
        <a:xfrm>
          <a:off x="0" y="4213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 txBox="1">
          <a:spLocks noChangeArrowheads="1"/>
        </xdr:cNvSpPr>
      </xdr:nvSpPr>
      <xdr:spPr>
        <a:xfrm>
          <a:off x="0" y="4213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 txBox="1">
          <a:spLocks noChangeArrowheads="1"/>
        </xdr:cNvSpPr>
      </xdr:nvSpPr>
      <xdr:spPr>
        <a:xfrm>
          <a:off x="0" y="4213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 txBox="1">
          <a:spLocks noChangeArrowheads="1"/>
        </xdr:cNvSpPr>
      </xdr:nvSpPr>
      <xdr:spPr>
        <a:xfrm>
          <a:off x="0" y="4213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 txBox="1">
          <a:spLocks noChangeArrowheads="1"/>
        </xdr:cNvSpPr>
      </xdr:nvSpPr>
      <xdr:spPr>
        <a:xfrm>
          <a:off x="0" y="4213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247650</xdr:colOff>
          <xdr:row>11</xdr:row>
          <xdr:rowOff>142875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219075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171450</xdr:colOff>
          <xdr:row>7</xdr:row>
          <xdr:rowOff>219075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257175</xdr:colOff>
          <xdr:row>13</xdr:row>
          <xdr:rowOff>180975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11</xdr:row>
          <xdr:rowOff>142875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11</xdr:row>
          <xdr:rowOff>209550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12</xdr:row>
          <xdr:rowOff>180975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123825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13</xdr:row>
          <xdr:rowOff>142875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123825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247650</xdr:colOff>
          <xdr:row>8</xdr:row>
          <xdr:rowOff>180975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371475</xdr:colOff>
          <xdr:row>7</xdr:row>
          <xdr:rowOff>180975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57150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219075</xdr:colOff>
          <xdr:row>12</xdr:row>
          <xdr:rowOff>180975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22</xdr:row>
          <xdr:rowOff>104775</xdr:rowOff>
        </xdr:from>
        <xdr:to>
          <xdr:col>3</xdr:col>
          <xdr:colOff>352425</xdr:colOff>
          <xdr:row>24</xdr:row>
          <xdr:rowOff>200025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247650</xdr:colOff>
          <xdr:row>12</xdr:row>
          <xdr:rowOff>133350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323850</xdr:colOff>
          <xdr:row>13</xdr:row>
          <xdr:rowOff>142875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323850</xdr:colOff>
          <xdr:row>11</xdr:row>
          <xdr:rowOff>161925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12</xdr:row>
          <xdr:rowOff>142875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2</xdr:col>
          <xdr:colOff>819150</xdr:colOff>
          <xdr:row>7</xdr:row>
          <xdr:rowOff>200025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2</xdr:col>
          <xdr:colOff>781050</xdr:colOff>
          <xdr:row>9</xdr:row>
          <xdr:rowOff>161925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0" y="4918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0" y="4918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0" y="4918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0" y="4918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0" y="4918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0" y="4918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0" y="4918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0" y="4918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0" y="4918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0" y="4918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0" y="4918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0" y="4918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0" y="4918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>
          <a:spLocks noChangeArrowheads="1"/>
        </xdr:cNvSpPr>
      </xdr:nvSpPr>
      <xdr:spPr>
        <a:xfrm>
          <a:off x="0" y="4918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>
          <a:spLocks noChangeArrowheads="1"/>
        </xdr:cNvSpPr>
      </xdr:nvSpPr>
      <xdr:spPr>
        <a:xfrm>
          <a:off x="0" y="4918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 txBox="1">
          <a:spLocks noChangeArrowheads="1"/>
        </xdr:cNvSpPr>
      </xdr:nvSpPr>
      <xdr:spPr>
        <a:xfrm>
          <a:off x="0" y="4918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>
          <a:spLocks noChangeArrowheads="1"/>
        </xdr:cNvSpPr>
      </xdr:nvSpPr>
      <xdr:spPr>
        <a:xfrm>
          <a:off x="0" y="4918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 txBox="1">
          <a:spLocks noChangeArrowheads="1"/>
        </xdr:cNvSpPr>
      </xdr:nvSpPr>
      <xdr:spPr>
        <a:xfrm>
          <a:off x="0" y="4918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 txBox="1">
          <a:spLocks noChangeArrowheads="1"/>
        </xdr:cNvSpPr>
      </xdr:nvSpPr>
      <xdr:spPr>
        <a:xfrm>
          <a:off x="0" y="4918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 txBox="1">
          <a:spLocks noChangeArrowheads="1"/>
        </xdr:cNvSpPr>
      </xdr:nvSpPr>
      <xdr:spPr>
        <a:xfrm>
          <a:off x="0" y="4918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 txBox="1">
          <a:spLocks noChangeArrowheads="1"/>
        </xdr:cNvSpPr>
      </xdr:nvSpPr>
      <xdr:spPr>
        <a:xfrm>
          <a:off x="0" y="4918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 txBox="1">
          <a:spLocks noChangeArrowheads="1"/>
        </xdr:cNvSpPr>
      </xdr:nvSpPr>
      <xdr:spPr>
        <a:xfrm>
          <a:off x="0" y="4918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 txBox="1">
          <a:spLocks noChangeArrowheads="1"/>
        </xdr:cNvSpPr>
      </xdr:nvSpPr>
      <xdr:spPr>
        <a:xfrm>
          <a:off x="0" y="4918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SpPr txBox="1">
          <a:spLocks noChangeArrowheads="1"/>
        </xdr:cNvSpPr>
      </xdr:nvSpPr>
      <xdr:spPr>
        <a:xfrm>
          <a:off x="0" y="4918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SpPr txBox="1">
          <a:spLocks noChangeArrowheads="1"/>
        </xdr:cNvSpPr>
      </xdr:nvSpPr>
      <xdr:spPr>
        <a:xfrm>
          <a:off x="0" y="4918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 txBox="1">
          <a:spLocks noChangeArrowheads="1"/>
        </xdr:cNvSpPr>
      </xdr:nvSpPr>
      <xdr:spPr>
        <a:xfrm>
          <a:off x="0" y="4918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SpPr txBox="1">
          <a:spLocks noChangeArrowheads="1"/>
        </xdr:cNvSpPr>
      </xdr:nvSpPr>
      <xdr:spPr>
        <a:xfrm>
          <a:off x="0" y="5184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SpPr txBox="1">
          <a:spLocks noChangeArrowheads="1"/>
        </xdr:cNvSpPr>
      </xdr:nvSpPr>
      <xdr:spPr>
        <a:xfrm>
          <a:off x="0" y="5184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SpPr txBox="1">
          <a:spLocks noChangeArrowheads="1"/>
        </xdr:cNvSpPr>
      </xdr:nvSpPr>
      <xdr:spPr>
        <a:xfrm>
          <a:off x="0" y="5184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700-00001F000000}"/>
            </a:ext>
          </a:extLst>
        </xdr:cNvPr>
        <xdr:cNvSpPr txBox="1">
          <a:spLocks noChangeArrowheads="1"/>
        </xdr:cNvSpPr>
      </xdr:nvSpPr>
      <xdr:spPr>
        <a:xfrm>
          <a:off x="0" y="5184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700-000020000000}"/>
            </a:ext>
          </a:extLst>
        </xdr:cNvPr>
        <xdr:cNvSpPr txBox="1">
          <a:spLocks noChangeArrowheads="1"/>
        </xdr:cNvSpPr>
      </xdr:nvSpPr>
      <xdr:spPr>
        <a:xfrm>
          <a:off x="0" y="5184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700-000021000000}"/>
            </a:ext>
          </a:extLst>
        </xdr:cNvPr>
        <xdr:cNvSpPr txBox="1">
          <a:spLocks noChangeArrowheads="1"/>
        </xdr:cNvSpPr>
      </xdr:nvSpPr>
      <xdr:spPr>
        <a:xfrm>
          <a:off x="0" y="5184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700-000022000000}"/>
            </a:ext>
          </a:extLst>
        </xdr:cNvPr>
        <xdr:cNvSpPr txBox="1">
          <a:spLocks noChangeArrowheads="1"/>
        </xdr:cNvSpPr>
      </xdr:nvSpPr>
      <xdr:spPr>
        <a:xfrm>
          <a:off x="0" y="5184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700-000023000000}"/>
            </a:ext>
          </a:extLst>
        </xdr:cNvPr>
        <xdr:cNvSpPr txBox="1">
          <a:spLocks noChangeArrowheads="1"/>
        </xdr:cNvSpPr>
      </xdr:nvSpPr>
      <xdr:spPr>
        <a:xfrm>
          <a:off x="0" y="5184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700-000024000000}"/>
            </a:ext>
          </a:extLst>
        </xdr:cNvPr>
        <xdr:cNvSpPr txBox="1">
          <a:spLocks noChangeArrowheads="1"/>
        </xdr:cNvSpPr>
      </xdr:nvSpPr>
      <xdr:spPr>
        <a:xfrm>
          <a:off x="0" y="5184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700-000025000000}"/>
            </a:ext>
          </a:extLst>
        </xdr:cNvPr>
        <xdr:cNvSpPr txBox="1">
          <a:spLocks noChangeArrowheads="1"/>
        </xdr:cNvSpPr>
      </xdr:nvSpPr>
      <xdr:spPr>
        <a:xfrm>
          <a:off x="0" y="5184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700-000026000000}"/>
            </a:ext>
          </a:extLst>
        </xdr:cNvPr>
        <xdr:cNvSpPr txBox="1">
          <a:spLocks noChangeArrowheads="1"/>
        </xdr:cNvSpPr>
      </xdr:nvSpPr>
      <xdr:spPr>
        <a:xfrm>
          <a:off x="0" y="5184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700-000027000000}"/>
            </a:ext>
          </a:extLst>
        </xdr:cNvPr>
        <xdr:cNvSpPr txBox="1">
          <a:spLocks noChangeArrowheads="1"/>
        </xdr:cNvSpPr>
      </xdr:nvSpPr>
      <xdr:spPr>
        <a:xfrm>
          <a:off x="0" y="5184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700-000028000000}"/>
            </a:ext>
          </a:extLst>
        </xdr:cNvPr>
        <xdr:cNvSpPr txBox="1">
          <a:spLocks noChangeArrowheads="1"/>
        </xdr:cNvSpPr>
      </xdr:nvSpPr>
      <xdr:spPr>
        <a:xfrm>
          <a:off x="0" y="5184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700-000029000000}"/>
            </a:ext>
          </a:extLst>
        </xdr:cNvPr>
        <xdr:cNvSpPr txBox="1">
          <a:spLocks noChangeArrowheads="1"/>
        </xdr:cNvSpPr>
      </xdr:nvSpPr>
      <xdr:spPr>
        <a:xfrm>
          <a:off x="0" y="4384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700-00002A000000}"/>
            </a:ext>
          </a:extLst>
        </xdr:cNvPr>
        <xdr:cNvSpPr txBox="1">
          <a:spLocks noChangeArrowheads="1"/>
        </xdr:cNvSpPr>
      </xdr:nvSpPr>
      <xdr:spPr>
        <a:xfrm>
          <a:off x="0" y="43846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700-00002B000000}"/>
            </a:ext>
          </a:extLst>
        </xdr:cNvPr>
        <xdr:cNvSpPr txBox="1">
          <a:spLocks noChangeArrowheads="1"/>
        </xdr:cNvSpPr>
      </xdr:nvSpPr>
      <xdr:spPr>
        <a:xfrm>
          <a:off x="0" y="43846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700-00002C000000}"/>
            </a:ext>
          </a:extLst>
        </xdr:cNvPr>
        <xdr:cNvSpPr txBox="1">
          <a:spLocks noChangeArrowheads="1"/>
        </xdr:cNvSpPr>
      </xdr:nvSpPr>
      <xdr:spPr>
        <a:xfrm>
          <a:off x="0" y="4384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700-00002D000000}"/>
            </a:ext>
          </a:extLst>
        </xdr:cNvPr>
        <xdr:cNvSpPr txBox="1">
          <a:spLocks noChangeArrowheads="1"/>
        </xdr:cNvSpPr>
      </xdr:nvSpPr>
      <xdr:spPr>
        <a:xfrm>
          <a:off x="0" y="4384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700-00002E000000}"/>
            </a:ext>
          </a:extLst>
        </xdr:cNvPr>
        <xdr:cNvSpPr txBox="1">
          <a:spLocks noChangeArrowheads="1"/>
        </xdr:cNvSpPr>
      </xdr:nvSpPr>
      <xdr:spPr>
        <a:xfrm>
          <a:off x="0" y="4384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700-00002F000000}"/>
            </a:ext>
          </a:extLst>
        </xdr:cNvPr>
        <xdr:cNvSpPr txBox="1">
          <a:spLocks noChangeArrowheads="1"/>
        </xdr:cNvSpPr>
      </xdr:nvSpPr>
      <xdr:spPr>
        <a:xfrm>
          <a:off x="0" y="43846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700-000030000000}"/>
            </a:ext>
          </a:extLst>
        </xdr:cNvPr>
        <xdr:cNvSpPr txBox="1">
          <a:spLocks noChangeArrowheads="1"/>
        </xdr:cNvSpPr>
      </xdr:nvSpPr>
      <xdr:spPr>
        <a:xfrm>
          <a:off x="0" y="43846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700-000031000000}"/>
            </a:ext>
          </a:extLst>
        </xdr:cNvPr>
        <xdr:cNvSpPr txBox="1">
          <a:spLocks noChangeArrowheads="1"/>
        </xdr:cNvSpPr>
      </xdr:nvSpPr>
      <xdr:spPr>
        <a:xfrm>
          <a:off x="0" y="4384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700-000032000000}"/>
            </a:ext>
          </a:extLst>
        </xdr:cNvPr>
        <xdr:cNvSpPr txBox="1">
          <a:spLocks noChangeArrowheads="1"/>
        </xdr:cNvSpPr>
      </xdr:nvSpPr>
      <xdr:spPr>
        <a:xfrm>
          <a:off x="0" y="4384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00000000-0008-0000-0700-000033000000}"/>
            </a:ext>
          </a:extLst>
        </xdr:cNvPr>
        <xdr:cNvSpPr txBox="1">
          <a:spLocks noChangeArrowheads="1"/>
        </xdr:cNvSpPr>
      </xdr:nvSpPr>
      <xdr:spPr>
        <a:xfrm>
          <a:off x="0" y="4384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00000000-0008-0000-0700-000034000000}"/>
            </a:ext>
          </a:extLst>
        </xdr:cNvPr>
        <xdr:cNvSpPr txBox="1">
          <a:spLocks noChangeArrowheads="1"/>
        </xdr:cNvSpPr>
      </xdr:nvSpPr>
      <xdr:spPr>
        <a:xfrm>
          <a:off x="0" y="43846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00000000-0008-0000-0700-000035000000}"/>
            </a:ext>
          </a:extLst>
        </xdr:cNvPr>
        <xdr:cNvSpPr txBox="1">
          <a:spLocks noChangeArrowheads="1"/>
        </xdr:cNvSpPr>
      </xdr:nvSpPr>
      <xdr:spPr>
        <a:xfrm>
          <a:off x="0" y="43846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506;&#36335;&#32773;/&#25506;&#36335;&#32773;&#25104;&#20154;&#35013;/&#22823;&#36135;&#21046;&#21333;/TAJJ80646&#22278;&#39046;T&#24676;3-3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22\DOCUME~1\baodihui\LOCALS~1\Temp\notesE8DBF2\&#27169;&#26495;\&#29289;&#26009;&#35828;&#26126;&#27169;&#26495;V2.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4FW/&#25289;&#38142;BOM&#21333;/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&#25289;&#38142;BOM&#21333;/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4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workbookViewId="0">
      <selection activeCell="D27" sqref="D27"/>
    </sheetView>
  </sheetViews>
  <sheetFormatPr defaultColWidth="11" defaultRowHeight="14.25"/>
  <cols>
    <col min="1" max="1" width="5.5" customWidth="1"/>
    <col min="2" max="2" width="96.375" style="222" customWidth="1"/>
    <col min="3" max="3" width="10.125" customWidth="1"/>
  </cols>
  <sheetData>
    <row r="1" spans="1:2" ht="21" customHeight="1">
      <c r="A1" s="223"/>
      <c r="B1" s="224" t="s">
        <v>0</v>
      </c>
    </row>
    <row r="2" spans="1:2">
      <c r="A2" s="21">
        <v>1</v>
      </c>
      <c r="B2" s="225" t="s">
        <v>1</v>
      </c>
    </row>
    <row r="3" spans="1:2">
      <c r="A3" s="21">
        <v>2</v>
      </c>
      <c r="B3" s="225" t="s">
        <v>2</v>
      </c>
    </row>
    <row r="4" spans="1:2">
      <c r="A4" s="21">
        <v>3</v>
      </c>
      <c r="B4" s="225" t="s">
        <v>3</v>
      </c>
    </row>
    <row r="5" spans="1:2">
      <c r="A5" s="21">
        <v>4</v>
      </c>
      <c r="B5" s="225" t="s">
        <v>4</v>
      </c>
    </row>
    <row r="6" spans="1:2">
      <c r="A6" s="21">
        <v>5</v>
      </c>
      <c r="B6" s="225" t="s">
        <v>5</v>
      </c>
    </row>
    <row r="7" spans="1:2">
      <c r="A7" s="21">
        <v>6</v>
      </c>
      <c r="B7" s="225" t="s">
        <v>6</v>
      </c>
    </row>
    <row r="8" spans="1:2" s="221" customFormat="1" ht="15" customHeight="1">
      <c r="A8" s="226">
        <v>7</v>
      </c>
      <c r="B8" s="227" t="s">
        <v>7</v>
      </c>
    </row>
    <row r="9" spans="1:2" ht="18.95" customHeight="1">
      <c r="A9" s="223"/>
      <c r="B9" s="228" t="s">
        <v>8</v>
      </c>
    </row>
    <row r="10" spans="1:2" ht="15.95" customHeight="1">
      <c r="A10" s="21">
        <v>1</v>
      </c>
      <c r="B10" s="229" t="s">
        <v>9</v>
      </c>
    </row>
    <row r="11" spans="1:2">
      <c r="A11" s="21">
        <v>2</v>
      </c>
      <c r="B11" s="225" t="s">
        <v>10</v>
      </c>
    </row>
    <row r="12" spans="1:2">
      <c r="A12" s="21">
        <v>3</v>
      </c>
      <c r="B12" s="227" t="s">
        <v>11</v>
      </c>
    </row>
    <row r="13" spans="1:2">
      <c r="A13" s="21">
        <v>4</v>
      </c>
      <c r="B13" s="225" t="s">
        <v>12</v>
      </c>
    </row>
    <row r="14" spans="1:2">
      <c r="A14" s="21">
        <v>5</v>
      </c>
      <c r="B14" s="225" t="s">
        <v>13</v>
      </c>
    </row>
    <row r="15" spans="1:2">
      <c r="A15" s="21">
        <v>6</v>
      </c>
      <c r="B15" s="225" t="s">
        <v>14</v>
      </c>
    </row>
    <row r="16" spans="1:2">
      <c r="A16" s="21">
        <v>7</v>
      </c>
      <c r="B16" s="225" t="s">
        <v>15</v>
      </c>
    </row>
    <row r="17" spans="1:2">
      <c r="A17" s="21">
        <v>8</v>
      </c>
      <c r="B17" s="225" t="s">
        <v>16</v>
      </c>
    </row>
    <row r="18" spans="1:2">
      <c r="A18" s="21">
        <v>9</v>
      </c>
      <c r="B18" s="225" t="s">
        <v>17</v>
      </c>
    </row>
    <row r="19" spans="1:2">
      <c r="A19" s="21"/>
      <c r="B19" s="225"/>
    </row>
    <row r="20" spans="1:2" ht="20.25">
      <c r="A20" s="223"/>
      <c r="B20" s="224" t="s">
        <v>18</v>
      </c>
    </row>
    <row r="21" spans="1:2">
      <c r="A21" s="21">
        <v>1</v>
      </c>
      <c r="B21" s="225" t="s">
        <v>19</v>
      </c>
    </row>
    <row r="22" spans="1:2">
      <c r="A22" s="21">
        <v>2</v>
      </c>
      <c r="B22" s="225" t="s">
        <v>20</v>
      </c>
    </row>
    <row r="23" spans="1:2">
      <c r="A23" s="21">
        <v>3</v>
      </c>
      <c r="B23" s="225" t="s">
        <v>21</v>
      </c>
    </row>
    <row r="24" spans="1:2">
      <c r="A24" s="21">
        <v>4</v>
      </c>
      <c r="B24" s="225" t="s">
        <v>22</v>
      </c>
    </row>
    <row r="25" spans="1:2">
      <c r="A25" s="21">
        <v>5</v>
      </c>
      <c r="B25" s="225" t="s">
        <v>23</v>
      </c>
    </row>
    <row r="26" spans="1:2">
      <c r="A26" s="21">
        <v>6</v>
      </c>
      <c r="B26" s="225" t="s">
        <v>24</v>
      </c>
    </row>
    <row r="27" spans="1:2">
      <c r="A27" s="21">
        <v>7</v>
      </c>
      <c r="B27" s="225" t="s">
        <v>25</v>
      </c>
    </row>
    <row r="28" spans="1:2">
      <c r="A28" s="21"/>
      <c r="B28" s="225"/>
    </row>
    <row r="29" spans="1:2" ht="20.25">
      <c r="A29" s="223"/>
      <c r="B29" s="224" t="s">
        <v>26</v>
      </c>
    </row>
    <row r="30" spans="1:2">
      <c r="A30" s="21">
        <v>1</v>
      </c>
      <c r="B30" s="225" t="s">
        <v>27</v>
      </c>
    </row>
    <row r="31" spans="1:2">
      <c r="A31" s="21">
        <v>2</v>
      </c>
      <c r="B31" s="225" t="s">
        <v>28</v>
      </c>
    </row>
    <row r="32" spans="1:2">
      <c r="A32" s="21">
        <v>3</v>
      </c>
      <c r="B32" s="225" t="s">
        <v>29</v>
      </c>
    </row>
    <row r="33" spans="1:2" ht="28.5">
      <c r="A33" s="21">
        <v>4</v>
      </c>
      <c r="B33" s="225" t="s">
        <v>30</v>
      </c>
    </row>
    <row r="34" spans="1:2">
      <c r="A34" s="21">
        <v>5</v>
      </c>
      <c r="B34" s="225" t="s">
        <v>31</v>
      </c>
    </row>
    <row r="35" spans="1:2">
      <c r="A35" s="21">
        <v>6</v>
      </c>
      <c r="B35" s="225" t="s">
        <v>32</v>
      </c>
    </row>
    <row r="36" spans="1:2">
      <c r="A36" s="21">
        <v>7</v>
      </c>
      <c r="B36" s="225" t="s">
        <v>33</v>
      </c>
    </row>
    <row r="37" spans="1:2">
      <c r="A37" s="21"/>
      <c r="B37" s="225"/>
    </row>
    <row r="39" spans="1:2">
      <c r="A39" s="230" t="s">
        <v>34</v>
      </c>
      <c r="B39" s="231"/>
    </row>
  </sheetData>
  <phoneticPr fontId="59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J15" sqref="J15"/>
    </sheetView>
  </sheetViews>
  <sheetFormatPr defaultColWidth="9" defaultRowHeight="13.5"/>
  <cols>
    <col min="1" max="2" width="7" style="1" customWidth="1"/>
    <col min="3" max="3" width="12.125" style="1" customWidth="1"/>
    <col min="4" max="4" width="12.875" style="1" customWidth="1"/>
    <col min="5" max="5" width="12.125" style="1" customWidth="1"/>
    <col min="6" max="6" width="14.375" style="1" customWidth="1"/>
    <col min="7" max="10" width="10" style="1" customWidth="1"/>
    <col min="11" max="11" width="9.125" style="1" customWidth="1"/>
    <col min="12" max="13" width="10.625" style="1" customWidth="1"/>
    <col min="14" max="16384" width="9" style="1"/>
  </cols>
  <sheetData>
    <row r="1" spans="1:13" ht="28.5" customHeight="1">
      <c r="A1" s="428" t="s">
        <v>290</v>
      </c>
      <c r="B1" s="428"/>
      <c r="C1" s="428"/>
      <c r="D1" s="428"/>
      <c r="E1" s="428"/>
      <c r="F1" s="428"/>
      <c r="G1" s="428"/>
      <c r="H1" s="428"/>
      <c r="I1" s="428"/>
      <c r="J1" s="428"/>
      <c r="K1" s="428"/>
      <c r="L1" s="428"/>
      <c r="M1" s="428"/>
    </row>
    <row r="2" spans="1:13" s="2" customFormat="1" ht="18" customHeight="1">
      <c r="A2" s="437" t="s">
        <v>269</v>
      </c>
      <c r="B2" s="438" t="s">
        <v>274</v>
      </c>
      <c r="C2" s="438" t="s">
        <v>270</v>
      </c>
      <c r="D2" s="438" t="s">
        <v>271</v>
      </c>
      <c r="E2" s="438" t="s">
        <v>272</v>
      </c>
      <c r="F2" s="438" t="s">
        <v>273</v>
      </c>
      <c r="G2" s="437" t="s">
        <v>291</v>
      </c>
      <c r="H2" s="437"/>
      <c r="I2" s="437" t="s">
        <v>292</v>
      </c>
      <c r="J2" s="437"/>
      <c r="K2" s="441" t="s">
        <v>293</v>
      </c>
      <c r="L2" s="443" t="s">
        <v>294</v>
      </c>
      <c r="M2" s="445" t="s">
        <v>295</v>
      </c>
    </row>
    <row r="3" spans="1:13" s="2" customFormat="1" ht="21" customHeight="1">
      <c r="A3" s="437"/>
      <c r="B3" s="439"/>
      <c r="C3" s="439"/>
      <c r="D3" s="439"/>
      <c r="E3" s="439"/>
      <c r="F3" s="439"/>
      <c r="G3" s="4" t="s">
        <v>296</v>
      </c>
      <c r="H3" s="4" t="s">
        <v>297</v>
      </c>
      <c r="I3" s="4" t="s">
        <v>296</v>
      </c>
      <c r="J3" s="4" t="s">
        <v>297</v>
      </c>
      <c r="K3" s="442"/>
      <c r="L3" s="444"/>
      <c r="M3" s="446"/>
    </row>
    <row r="4" spans="1:13" ht="14.25" customHeight="1">
      <c r="A4" s="6">
        <v>1</v>
      </c>
      <c r="B4" s="6" t="s">
        <v>57</v>
      </c>
      <c r="C4" s="14">
        <v>220826064</v>
      </c>
      <c r="D4" s="15" t="s">
        <v>284</v>
      </c>
      <c r="E4" s="14" t="s">
        <v>118</v>
      </c>
      <c r="F4" s="17" t="s">
        <v>285</v>
      </c>
      <c r="G4" s="6" t="s">
        <v>298</v>
      </c>
      <c r="H4" s="6" t="s">
        <v>299</v>
      </c>
      <c r="I4" s="6" t="s">
        <v>298</v>
      </c>
      <c r="J4" s="6" t="s">
        <v>299</v>
      </c>
      <c r="K4" s="6"/>
      <c r="L4" s="6" t="s">
        <v>300</v>
      </c>
      <c r="M4" s="6" t="s">
        <v>301</v>
      </c>
    </row>
    <row r="5" spans="1:13" ht="14.25" customHeight="1">
      <c r="A5" s="6">
        <v>2</v>
      </c>
      <c r="B5" s="6" t="s">
        <v>57</v>
      </c>
      <c r="C5" s="14">
        <v>220826065</v>
      </c>
      <c r="D5" s="15" t="s">
        <v>284</v>
      </c>
      <c r="E5" s="14" t="s">
        <v>120</v>
      </c>
      <c r="F5" s="17" t="s">
        <v>285</v>
      </c>
      <c r="G5" s="6" t="s">
        <v>298</v>
      </c>
      <c r="H5" s="6" t="s">
        <v>299</v>
      </c>
      <c r="I5" s="6" t="s">
        <v>298</v>
      </c>
      <c r="J5" s="6" t="s">
        <v>299</v>
      </c>
      <c r="K5" s="6"/>
      <c r="L5" s="6" t="s">
        <v>302</v>
      </c>
      <c r="M5" s="6" t="s">
        <v>301</v>
      </c>
    </row>
    <row r="6" spans="1:13" ht="14.25" customHeight="1">
      <c r="A6" s="6">
        <v>3</v>
      </c>
      <c r="B6" s="6" t="s">
        <v>57</v>
      </c>
      <c r="C6" s="14">
        <v>220906018</v>
      </c>
      <c r="D6" s="15" t="s">
        <v>284</v>
      </c>
      <c r="E6" s="14" t="s">
        <v>119</v>
      </c>
      <c r="F6" s="17" t="s">
        <v>285</v>
      </c>
      <c r="G6" s="6" t="s">
        <v>298</v>
      </c>
      <c r="H6" s="6" t="s">
        <v>299</v>
      </c>
      <c r="I6" s="6" t="s">
        <v>298</v>
      </c>
      <c r="J6" s="6" t="s">
        <v>299</v>
      </c>
      <c r="K6" s="6"/>
      <c r="L6" s="6" t="s">
        <v>302</v>
      </c>
      <c r="M6" s="6" t="s">
        <v>301</v>
      </c>
    </row>
    <row r="7" spans="1:13" ht="14.25" customHeight="1">
      <c r="A7" s="6">
        <v>4</v>
      </c>
      <c r="B7" s="6" t="s">
        <v>57</v>
      </c>
      <c r="C7" s="14">
        <v>220906017</v>
      </c>
      <c r="D7" s="15" t="s">
        <v>284</v>
      </c>
      <c r="E7" s="14" t="s">
        <v>286</v>
      </c>
      <c r="F7" s="17" t="s">
        <v>285</v>
      </c>
      <c r="G7" s="6" t="s">
        <v>298</v>
      </c>
      <c r="H7" s="6" t="s">
        <v>299</v>
      </c>
      <c r="I7" s="6" t="s">
        <v>298</v>
      </c>
      <c r="J7" s="6" t="s">
        <v>299</v>
      </c>
      <c r="K7" s="6"/>
      <c r="L7" s="6" t="s">
        <v>302</v>
      </c>
      <c r="M7" s="6" t="s">
        <v>301</v>
      </c>
    </row>
    <row r="8" spans="1:13" ht="14.25" customHeight="1">
      <c r="A8" s="7"/>
      <c r="B8" s="7"/>
      <c r="C8" s="14"/>
      <c r="D8" s="16"/>
      <c r="E8" s="14"/>
      <c r="F8" s="6"/>
      <c r="G8" s="6"/>
      <c r="H8" s="6"/>
      <c r="I8" s="6"/>
      <c r="J8" s="6"/>
      <c r="K8" s="7"/>
      <c r="L8" s="6"/>
      <c r="M8" s="6"/>
    </row>
    <row r="9" spans="1:13" ht="14.25" customHeight="1">
      <c r="A9" s="7"/>
      <c r="B9" s="7"/>
      <c r="C9" s="7"/>
      <c r="D9" s="7"/>
      <c r="E9" s="7"/>
      <c r="F9" s="7"/>
      <c r="G9" s="6"/>
      <c r="H9" s="6"/>
      <c r="I9" s="6"/>
      <c r="J9" s="6"/>
      <c r="K9" s="7"/>
      <c r="L9" s="7"/>
      <c r="M9" s="7"/>
    </row>
    <row r="10" spans="1:13" ht="14.25" customHeight="1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 ht="14.25" customHeight="1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s="3" customFormat="1" ht="29.25" customHeight="1">
      <c r="A12" s="429" t="s">
        <v>303</v>
      </c>
      <c r="B12" s="430"/>
      <c r="C12" s="430"/>
      <c r="D12" s="430"/>
      <c r="E12" s="431"/>
      <c r="F12" s="432"/>
      <c r="G12" s="434"/>
      <c r="H12" s="429" t="s">
        <v>288</v>
      </c>
      <c r="I12" s="430"/>
      <c r="J12" s="430"/>
      <c r="K12" s="431"/>
      <c r="L12" s="447"/>
      <c r="M12" s="448"/>
    </row>
    <row r="13" spans="1:13" ht="105" customHeight="1">
      <c r="A13" s="435" t="s">
        <v>304</v>
      </c>
      <c r="B13" s="440"/>
      <c r="C13" s="436"/>
      <c r="D13" s="436"/>
      <c r="E13" s="436"/>
      <c r="F13" s="436"/>
      <c r="G13" s="436"/>
      <c r="H13" s="436"/>
      <c r="I13" s="436"/>
      <c r="J13" s="436"/>
      <c r="K13" s="436"/>
      <c r="L13" s="436"/>
      <c r="M13" s="436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59" type="noConversion"/>
  <dataValidations count="1">
    <dataValidation type="list" allowBlank="1" showInputMessage="1" showErrorMessage="1" sqref="M1:M4 M5:M8 M9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F27" sqref="F27"/>
    </sheetView>
  </sheetViews>
  <sheetFormatPr defaultColWidth="9" defaultRowHeight="13.5"/>
  <cols>
    <col min="1" max="2" width="8.625" style="1" customWidth="1"/>
    <col min="3" max="3" width="12.125" style="1" customWidth="1"/>
    <col min="4" max="4" width="12.875" style="1" customWidth="1"/>
    <col min="5" max="5" width="14.125" style="1" customWidth="1"/>
    <col min="6" max="6" width="14.375" style="1" customWidth="1"/>
    <col min="7" max="7" width="17.75" style="1" customWidth="1"/>
    <col min="8" max="8" width="14.875" style="1" customWidth="1"/>
    <col min="9" max="9" width="6.375" style="1" customWidth="1"/>
    <col min="10" max="20" width="8.125" style="1" customWidth="1"/>
    <col min="21" max="21" width="7.875" style="1" customWidth="1"/>
    <col min="22" max="22" width="7" style="1" customWidth="1"/>
    <col min="23" max="23" width="8.5" style="1" customWidth="1"/>
    <col min="24" max="16384" width="9" style="1"/>
  </cols>
  <sheetData>
    <row r="1" spans="1:23" ht="28.5" customHeight="1">
      <c r="A1" s="428" t="s">
        <v>305</v>
      </c>
      <c r="B1" s="428"/>
      <c r="C1" s="428"/>
      <c r="D1" s="428"/>
      <c r="E1" s="428"/>
      <c r="F1" s="428"/>
      <c r="G1" s="428"/>
      <c r="H1" s="428"/>
      <c r="I1" s="428"/>
      <c r="J1" s="428"/>
      <c r="K1" s="428"/>
      <c r="L1" s="428"/>
      <c r="M1" s="428"/>
      <c r="N1" s="428"/>
      <c r="O1" s="428"/>
      <c r="P1" s="428"/>
      <c r="Q1" s="428"/>
      <c r="R1" s="428"/>
      <c r="S1" s="428"/>
      <c r="T1" s="428"/>
      <c r="U1" s="428"/>
      <c r="V1" s="428"/>
      <c r="W1" s="428"/>
    </row>
    <row r="2" spans="1:23" s="2" customFormat="1" ht="15.95" customHeight="1">
      <c r="A2" s="438" t="s">
        <v>306</v>
      </c>
      <c r="B2" s="438" t="s">
        <v>274</v>
      </c>
      <c r="C2" s="438" t="s">
        <v>270</v>
      </c>
      <c r="D2" s="438" t="s">
        <v>271</v>
      </c>
      <c r="E2" s="438" t="s">
        <v>272</v>
      </c>
      <c r="F2" s="438" t="s">
        <v>273</v>
      </c>
      <c r="G2" s="460" t="s">
        <v>307</v>
      </c>
      <c r="H2" s="461"/>
      <c r="I2" s="462"/>
      <c r="J2" s="460" t="s">
        <v>308</v>
      </c>
      <c r="K2" s="461"/>
      <c r="L2" s="462"/>
      <c r="M2" s="460" t="s">
        <v>309</v>
      </c>
      <c r="N2" s="461"/>
      <c r="O2" s="462"/>
      <c r="P2" s="460" t="s">
        <v>310</v>
      </c>
      <c r="Q2" s="461"/>
      <c r="R2" s="462"/>
      <c r="S2" s="461" t="s">
        <v>311</v>
      </c>
      <c r="T2" s="461"/>
      <c r="U2" s="462"/>
      <c r="V2" s="463" t="s">
        <v>312</v>
      </c>
      <c r="W2" s="463" t="s">
        <v>283</v>
      </c>
    </row>
    <row r="3" spans="1:23" s="2" customFormat="1" ht="18" customHeight="1">
      <c r="A3" s="439"/>
      <c r="B3" s="451"/>
      <c r="C3" s="451"/>
      <c r="D3" s="451"/>
      <c r="E3" s="451"/>
      <c r="F3" s="451"/>
      <c r="G3" s="4" t="s">
        <v>313</v>
      </c>
      <c r="H3" s="4" t="s">
        <v>67</v>
      </c>
      <c r="I3" s="4" t="s">
        <v>274</v>
      </c>
      <c r="J3" s="4" t="s">
        <v>313</v>
      </c>
      <c r="K3" s="4" t="s">
        <v>67</v>
      </c>
      <c r="L3" s="4" t="s">
        <v>274</v>
      </c>
      <c r="M3" s="4" t="s">
        <v>313</v>
      </c>
      <c r="N3" s="4" t="s">
        <v>67</v>
      </c>
      <c r="O3" s="4" t="s">
        <v>274</v>
      </c>
      <c r="P3" s="4" t="s">
        <v>313</v>
      </c>
      <c r="Q3" s="4" t="s">
        <v>67</v>
      </c>
      <c r="R3" s="4" t="s">
        <v>274</v>
      </c>
      <c r="S3" s="4" t="s">
        <v>313</v>
      </c>
      <c r="T3" s="4" t="s">
        <v>67</v>
      </c>
      <c r="U3" s="4" t="s">
        <v>274</v>
      </c>
      <c r="V3" s="464"/>
      <c r="W3" s="464"/>
    </row>
    <row r="4" spans="1:23" ht="14.25" customHeight="1">
      <c r="A4" s="457" t="s">
        <v>314</v>
      </c>
      <c r="B4" s="457" t="s">
        <v>57</v>
      </c>
      <c r="C4" s="14">
        <v>220826064</v>
      </c>
      <c r="D4" s="457" t="s">
        <v>284</v>
      </c>
      <c r="E4" s="14" t="s">
        <v>118</v>
      </c>
      <c r="F4" s="452" t="s">
        <v>285</v>
      </c>
      <c r="H4" s="6" t="s">
        <v>284</v>
      </c>
      <c r="I4" s="6" t="s">
        <v>57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4.25" customHeight="1">
      <c r="A5" s="458"/>
      <c r="B5" s="458"/>
      <c r="D5" s="458"/>
      <c r="E5" s="14" t="s">
        <v>120</v>
      </c>
      <c r="F5" s="453"/>
      <c r="G5" s="460" t="s">
        <v>315</v>
      </c>
      <c r="H5" s="461"/>
      <c r="I5" s="462"/>
      <c r="J5" s="460" t="s">
        <v>316</v>
      </c>
      <c r="K5" s="461"/>
      <c r="L5" s="462"/>
      <c r="M5" s="460" t="s">
        <v>317</v>
      </c>
      <c r="N5" s="461"/>
      <c r="O5" s="462"/>
      <c r="P5" s="460" t="s">
        <v>318</v>
      </c>
      <c r="Q5" s="461"/>
      <c r="R5" s="462"/>
      <c r="S5" s="461" t="s">
        <v>319</v>
      </c>
      <c r="T5" s="461"/>
      <c r="U5" s="462"/>
      <c r="V5" s="6"/>
      <c r="W5" s="6"/>
    </row>
    <row r="6" spans="1:23" ht="14.25" customHeight="1">
      <c r="A6" s="458"/>
      <c r="B6" s="458"/>
      <c r="C6" s="14">
        <v>220826065</v>
      </c>
      <c r="D6" s="458"/>
      <c r="E6" s="449"/>
      <c r="F6" s="453"/>
      <c r="G6" s="4" t="s">
        <v>313</v>
      </c>
      <c r="H6" s="4" t="s">
        <v>67</v>
      </c>
      <c r="I6" s="4" t="s">
        <v>274</v>
      </c>
      <c r="J6" s="4" t="s">
        <v>313</v>
      </c>
      <c r="K6" s="4" t="s">
        <v>67</v>
      </c>
      <c r="L6" s="4" t="s">
        <v>274</v>
      </c>
      <c r="M6" s="4" t="s">
        <v>313</v>
      </c>
      <c r="N6" s="4" t="s">
        <v>67</v>
      </c>
      <c r="O6" s="4" t="s">
        <v>274</v>
      </c>
      <c r="P6" s="4" t="s">
        <v>313</v>
      </c>
      <c r="Q6" s="4" t="s">
        <v>67</v>
      </c>
      <c r="R6" s="4" t="s">
        <v>274</v>
      </c>
      <c r="S6" s="4" t="s">
        <v>313</v>
      </c>
      <c r="T6" s="4" t="s">
        <v>67</v>
      </c>
      <c r="U6" s="4" t="s">
        <v>274</v>
      </c>
      <c r="V6" s="6"/>
      <c r="W6" s="6"/>
    </row>
    <row r="7" spans="1:23" ht="14.25" customHeight="1">
      <c r="A7" s="459"/>
      <c r="B7" s="459"/>
      <c r="C7" s="14"/>
      <c r="D7" s="459"/>
      <c r="E7" s="450"/>
      <c r="F7" s="454"/>
      <c r="G7" s="6"/>
      <c r="H7" s="6" t="s">
        <v>284</v>
      </c>
      <c r="I7" s="6" t="s">
        <v>57</v>
      </c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ht="14.25" customHeight="1">
      <c r="A8" s="457" t="s">
        <v>320</v>
      </c>
      <c r="B8" s="449"/>
      <c r="C8" s="14">
        <v>220906018</v>
      </c>
      <c r="D8" s="457" t="s">
        <v>284</v>
      </c>
      <c r="E8" s="14" t="s">
        <v>119</v>
      </c>
      <c r="F8" s="455" t="s">
        <v>285</v>
      </c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ht="14.25" customHeight="1">
      <c r="A9" s="459"/>
      <c r="B9" s="450"/>
      <c r="C9" s="14">
        <v>220906017</v>
      </c>
      <c r="D9" s="459"/>
      <c r="E9" s="14" t="s">
        <v>286</v>
      </c>
      <c r="F9" s="45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ht="14.25" customHeight="1">
      <c r="A10" s="449"/>
      <c r="B10" s="449"/>
      <c r="C10" s="449"/>
      <c r="D10" s="449"/>
      <c r="E10" s="449"/>
      <c r="F10" s="449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ht="14.25" customHeight="1">
      <c r="A11" s="450"/>
      <c r="B11" s="450"/>
      <c r="C11" s="450"/>
      <c r="D11" s="450"/>
      <c r="E11" s="450"/>
      <c r="F11" s="450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ht="15" customHeight="1">
      <c r="A12" s="449"/>
      <c r="B12" s="449"/>
      <c r="D12" s="449"/>
      <c r="E12" s="449"/>
      <c r="F12" s="449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ht="14.25" customHeight="1">
      <c r="A13" s="450"/>
      <c r="B13" s="450"/>
      <c r="D13" s="450"/>
      <c r="E13" s="450"/>
      <c r="F13" s="450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ht="14.25" customHeight="1">
      <c r="A14" s="449"/>
      <c r="B14" s="449"/>
      <c r="C14" s="449"/>
      <c r="D14" s="449"/>
      <c r="E14" s="449"/>
      <c r="F14" s="449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 ht="14.25" customHeight="1">
      <c r="A15" s="450"/>
      <c r="B15" s="450"/>
      <c r="C15" s="450"/>
      <c r="D15" s="450"/>
      <c r="E15" s="450"/>
      <c r="F15" s="450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 ht="14.25" customHeigh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pans="1:23" s="3" customFormat="1" ht="29.25" customHeight="1">
      <c r="A17" s="429" t="s">
        <v>321</v>
      </c>
      <c r="B17" s="430"/>
      <c r="C17" s="430"/>
      <c r="D17" s="430"/>
      <c r="E17" s="431"/>
      <c r="F17" s="432"/>
      <c r="G17" s="434"/>
      <c r="H17" s="25"/>
      <c r="I17" s="25"/>
      <c r="J17" s="429" t="s">
        <v>288</v>
      </c>
      <c r="K17" s="430"/>
      <c r="L17" s="430"/>
      <c r="M17" s="430"/>
      <c r="N17" s="430"/>
      <c r="O17" s="430"/>
      <c r="P17" s="430"/>
      <c r="Q17" s="430"/>
      <c r="R17" s="430"/>
      <c r="S17" s="430"/>
      <c r="T17" s="430"/>
      <c r="U17" s="431"/>
      <c r="V17" s="11"/>
      <c r="W17" s="13"/>
    </row>
    <row r="18" spans="1:23" ht="72.95" customHeight="1">
      <c r="A18" s="435" t="s">
        <v>322</v>
      </c>
      <c r="B18" s="435"/>
      <c r="C18" s="436"/>
      <c r="D18" s="436"/>
      <c r="E18" s="436"/>
      <c r="F18" s="436"/>
      <c r="G18" s="436"/>
      <c r="H18" s="436"/>
      <c r="I18" s="436"/>
      <c r="J18" s="436"/>
      <c r="K18" s="436"/>
      <c r="L18" s="436"/>
      <c r="M18" s="436"/>
      <c r="N18" s="436"/>
      <c r="O18" s="436"/>
      <c r="P18" s="436"/>
      <c r="Q18" s="436"/>
      <c r="R18" s="436"/>
      <c r="S18" s="436"/>
      <c r="T18" s="436"/>
      <c r="U18" s="436"/>
      <c r="V18" s="436"/>
      <c r="W18" s="436"/>
    </row>
  </sheetData>
  <mergeCells count="49">
    <mergeCell ref="A1:W1"/>
    <mergeCell ref="G2:I2"/>
    <mergeCell ref="J2:L2"/>
    <mergeCell ref="M2:O2"/>
    <mergeCell ref="P2:R2"/>
    <mergeCell ref="S2:U2"/>
    <mergeCell ref="C2:C3"/>
    <mergeCell ref="E2:E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10:C11"/>
    <mergeCell ref="C14:C15"/>
    <mergeCell ref="D2:D3"/>
    <mergeCell ref="D4:D7"/>
    <mergeCell ref="D8:D9"/>
    <mergeCell ref="D10:D11"/>
    <mergeCell ref="D12:D13"/>
    <mergeCell ref="D14:D15"/>
    <mergeCell ref="E6:E7"/>
    <mergeCell ref="E10:E11"/>
    <mergeCell ref="E12:E13"/>
    <mergeCell ref="E14:E15"/>
    <mergeCell ref="F2:F3"/>
    <mergeCell ref="F4:F7"/>
    <mergeCell ref="F8:F9"/>
    <mergeCell ref="F10:F11"/>
    <mergeCell ref="F12:F13"/>
    <mergeCell ref="F14:F15"/>
  </mergeCells>
  <phoneticPr fontId="59" type="noConversion"/>
  <dataValidations count="1">
    <dataValidation type="list" allowBlank="1" showInputMessage="1" showErrorMessage="1" sqref="W1 W4 W5 W6 W7 W8 W9 W10 W11 W12 W13 W14:W15 W16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D14" sqref="D1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428" t="s">
        <v>323</v>
      </c>
      <c r="B1" s="428"/>
      <c r="C1" s="428"/>
      <c r="D1" s="428"/>
      <c r="E1" s="428"/>
      <c r="F1" s="428"/>
      <c r="G1" s="428"/>
      <c r="H1" s="428"/>
      <c r="I1" s="428"/>
      <c r="J1" s="428"/>
      <c r="K1" s="428"/>
      <c r="L1" s="428"/>
      <c r="M1" s="428"/>
      <c r="N1" s="428"/>
    </row>
    <row r="2" spans="1:14" s="2" customFormat="1" ht="16.5">
      <c r="A2" s="19" t="s">
        <v>324</v>
      </c>
      <c r="B2" s="20" t="s">
        <v>270</v>
      </c>
      <c r="C2" s="20" t="s">
        <v>271</v>
      </c>
      <c r="D2" s="20" t="s">
        <v>272</v>
      </c>
      <c r="E2" s="20" t="s">
        <v>273</v>
      </c>
      <c r="F2" s="20" t="s">
        <v>274</v>
      </c>
      <c r="G2" s="19" t="s">
        <v>325</v>
      </c>
      <c r="H2" s="19" t="s">
        <v>326</v>
      </c>
      <c r="I2" s="19" t="s">
        <v>327</v>
      </c>
      <c r="J2" s="19" t="s">
        <v>326</v>
      </c>
      <c r="K2" s="19" t="s">
        <v>328</v>
      </c>
      <c r="L2" s="19" t="s">
        <v>326</v>
      </c>
      <c r="M2" s="20" t="s">
        <v>312</v>
      </c>
      <c r="N2" s="20" t="s">
        <v>283</v>
      </c>
    </row>
    <row r="3" spans="1:14">
      <c r="A3" s="21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6.5">
      <c r="A4" s="23" t="s">
        <v>324</v>
      </c>
      <c r="B4" s="24" t="s">
        <v>329</v>
      </c>
      <c r="C4" s="24" t="s">
        <v>313</v>
      </c>
      <c r="D4" s="24" t="s">
        <v>272</v>
      </c>
      <c r="E4" s="20" t="s">
        <v>273</v>
      </c>
      <c r="F4" s="20" t="s">
        <v>274</v>
      </c>
      <c r="G4" s="19" t="s">
        <v>325</v>
      </c>
      <c r="H4" s="19" t="s">
        <v>326</v>
      </c>
      <c r="I4" s="19" t="s">
        <v>327</v>
      </c>
      <c r="J4" s="19" t="s">
        <v>326</v>
      </c>
      <c r="K4" s="19" t="s">
        <v>328</v>
      </c>
      <c r="L4" s="19" t="s">
        <v>326</v>
      </c>
      <c r="M4" s="20" t="s">
        <v>312</v>
      </c>
      <c r="N4" s="20" t="s">
        <v>283</v>
      </c>
    </row>
    <row r="5" spans="1:14">
      <c r="A5" s="21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>
      <c r="A6" s="21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4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1:14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1:14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14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1:14" s="18" customFormat="1" ht="18.75">
      <c r="A11" s="429" t="s">
        <v>330</v>
      </c>
      <c r="B11" s="430"/>
      <c r="C11" s="430"/>
      <c r="D11" s="431"/>
      <c r="E11" s="432"/>
      <c r="F11" s="433"/>
      <c r="G11" s="434"/>
      <c r="H11" s="25"/>
      <c r="I11" s="429" t="s">
        <v>331</v>
      </c>
      <c r="J11" s="430"/>
      <c r="K11" s="430"/>
      <c r="L11" s="11"/>
      <c r="M11" s="11"/>
      <c r="N11" s="13"/>
    </row>
    <row r="12" spans="1:14" ht="16.5">
      <c r="A12" s="435" t="s">
        <v>332</v>
      </c>
      <c r="B12" s="436"/>
      <c r="C12" s="436"/>
      <c r="D12" s="436"/>
      <c r="E12" s="436"/>
      <c r="F12" s="436"/>
      <c r="G12" s="436"/>
      <c r="H12" s="436"/>
      <c r="I12" s="436"/>
      <c r="J12" s="436"/>
      <c r="K12" s="436"/>
      <c r="L12" s="436"/>
      <c r="M12" s="436"/>
      <c r="N12" s="436"/>
    </row>
  </sheetData>
  <mergeCells count="5">
    <mergeCell ref="A1:N1"/>
    <mergeCell ref="A11:D11"/>
    <mergeCell ref="E11:G11"/>
    <mergeCell ref="I11:K11"/>
    <mergeCell ref="A12:N12"/>
  </mergeCells>
  <phoneticPr fontId="59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1"/>
  <sheetViews>
    <sheetView zoomScale="125" zoomScaleNormal="125" workbookViewId="0">
      <selection activeCell="J18" sqref="J18"/>
    </sheetView>
  </sheetViews>
  <sheetFormatPr defaultColWidth="9" defaultRowHeight="13.5"/>
  <cols>
    <col min="1" max="2" width="7" style="1" customWidth="1"/>
    <col min="3" max="3" width="12.125" style="1" customWidth="1"/>
    <col min="4" max="4" width="12.875" style="1" customWidth="1"/>
    <col min="5" max="5" width="12.125" style="1" customWidth="1"/>
    <col min="6" max="6" width="20.375" style="1" customWidth="1"/>
    <col min="7" max="7" width="11.625" style="1" customWidth="1"/>
    <col min="8" max="9" width="14" style="1" customWidth="1"/>
    <col min="10" max="10" width="11.5" style="1" customWidth="1"/>
    <col min="11" max="11" width="11.875" style="1" customWidth="1"/>
    <col min="12" max="16384" width="9" style="1"/>
  </cols>
  <sheetData>
    <row r="1" spans="1:12" ht="28.5" customHeight="1">
      <c r="A1" s="428" t="s">
        <v>333</v>
      </c>
      <c r="B1" s="428"/>
      <c r="C1" s="428"/>
      <c r="D1" s="428"/>
      <c r="E1" s="428"/>
      <c r="F1" s="428"/>
      <c r="G1" s="428"/>
      <c r="H1" s="428"/>
      <c r="I1" s="428"/>
      <c r="J1" s="428"/>
    </row>
    <row r="2" spans="1:12" s="2" customFormat="1" ht="18" customHeight="1">
      <c r="A2" s="4" t="s">
        <v>306</v>
      </c>
      <c r="B2" s="5" t="s">
        <v>274</v>
      </c>
      <c r="C2" s="5" t="s">
        <v>270</v>
      </c>
      <c r="D2" s="5" t="s">
        <v>271</v>
      </c>
      <c r="E2" s="5" t="s">
        <v>272</v>
      </c>
      <c r="F2" s="5" t="s">
        <v>273</v>
      </c>
      <c r="G2" s="4" t="s">
        <v>334</v>
      </c>
      <c r="H2" s="4" t="s">
        <v>335</v>
      </c>
      <c r="I2" s="4" t="s">
        <v>336</v>
      </c>
      <c r="J2" s="4" t="s">
        <v>337</v>
      </c>
      <c r="K2" s="5" t="s">
        <v>312</v>
      </c>
      <c r="L2" s="5" t="s">
        <v>283</v>
      </c>
    </row>
    <row r="3" spans="1:12" ht="14.25" customHeight="1">
      <c r="A3" s="7" t="s">
        <v>314</v>
      </c>
      <c r="B3" s="6" t="s">
        <v>338</v>
      </c>
      <c r="C3" s="14">
        <v>220826064</v>
      </c>
      <c r="D3" s="15" t="s">
        <v>284</v>
      </c>
      <c r="E3" s="14" t="s">
        <v>118</v>
      </c>
      <c r="F3" s="9" t="s">
        <v>285</v>
      </c>
      <c r="G3" s="6" t="s">
        <v>339</v>
      </c>
      <c r="H3" s="6" t="s">
        <v>340</v>
      </c>
      <c r="I3" s="6"/>
      <c r="J3" s="6"/>
      <c r="K3" s="6" t="s">
        <v>341</v>
      </c>
      <c r="L3" s="6" t="s">
        <v>301</v>
      </c>
    </row>
    <row r="4" spans="1:12" ht="14.25" customHeight="1">
      <c r="A4" s="7" t="s">
        <v>314</v>
      </c>
      <c r="B4" s="6" t="s">
        <v>338</v>
      </c>
      <c r="C4" s="14">
        <v>220826065</v>
      </c>
      <c r="D4" s="15" t="s">
        <v>284</v>
      </c>
      <c r="E4" s="14" t="s">
        <v>120</v>
      </c>
      <c r="F4" s="9" t="s">
        <v>285</v>
      </c>
      <c r="G4" s="6" t="s">
        <v>339</v>
      </c>
      <c r="H4" s="6" t="s">
        <v>340</v>
      </c>
      <c r="I4" s="6"/>
      <c r="J4" s="6"/>
      <c r="K4" s="6" t="s">
        <v>341</v>
      </c>
      <c r="L4" s="6" t="s">
        <v>301</v>
      </c>
    </row>
    <row r="5" spans="1:12" ht="14.25" customHeight="1">
      <c r="A5" s="7" t="s">
        <v>320</v>
      </c>
      <c r="B5" s="6" t="s">
        <v>338</v>
      </c>
      <c r="C5" s="14">
        <v>220906018</v>
      </c>
      <c r="D5" s="15" t="s">
        <v>284</v>
      </c>
      <c r="E5" s="14" t="s">
        <v>119</v>
      </c>
      <c r="F5" s="9" t="s">
        <v>285</v>
      </c>
      <c r="G5" s="6" t="s">
        <v>339</v>
      </c>
      <c r="H5" s="6" t="s">
        <v>340</v>
      </c>
      <c r="I5" s="6"/>
      <c r="J5" s="6"/>
      <c r="K5" s="6" t="s">
        <v>341</v>
      </c>
      <c r="L5" s="6" t="s">
        <v>301</v>
      </c>
    </row>
    <row r="6" spans="1:12" ht="14.25" customHeight="1">
      <c r="A6" s="7"/>
      <c r="B6" s="7"/>
      <c r="C6" s="14"/>
      <c r="D6" s="16"/>
      <c r="E6" s="6"/>
      <c r="F6" s="17"/>
      <c r="G6" s="6"/>
      <c r="H6" s="6"/>
      <c r="I6" s="6"/>
      <c r="J6" s="6"/>
      <c r="K6" s="6"/>
      <c r="L6" s="6" t="s">
        <v>301</v>
      </c>
    </row>
    <row r="7" spans="1:12" ht="14.25" customHeight="1">
      <c r="A7" s="7"/>
      <c r="B7" s="7"/>
      <c r="C7" s="7"/>
      <c r="D7" s="7"/>
      <c r="E7" s="6"/>
      <c r="F7" s="7"/>
      <c r="G7" s="7"/>
      <c r="H7" s="7"/>
      <c r="I7" s="7"/>
      <c r="J7" s="7"/>
      <c r="K7" s="7"/>
      <c r="L7" s="7"/>
    </row>
    <row r="8" spans="1:12" ht="14.25" customHeight="1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2" ht="14.25" customHeight="1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</row>
    <row r="10" spans="1:12" s="3" customFormat="1" ht="29.25" customHeight="1">
      <c r="A10" s="429" t="s">
        <v>342</v>
      </c>
      <c r="B10" s="430"/>
      <c r="C10" s="430"/>
      <c r="D10" s="430"/>
      <c r="E10" s="431"/>
      <c r="F10" s="432"/>
      <c r="G10" s="434"/>
      <c r="H10" s="429" t="s">
        <v>343</v>
      </c>
      <c r="I10" s="430"/>
      <c r="J10" s="430"/>
      <c r="K10" s="11"/>
      <c r="L10" s="13"/>
    </row>
    <row r="11" spans="1:12" ht="72.95" customHeight="1">
      <c r="A11" s="435" t="s">
        <v>344</v>
      </c>
      <c r="B11" s="435"/>
      <c r="C11" s="436"/>
      <c r="D11" s="436"/>
      <c r="E11" s="436"/>
      <c r="F11" s="436"/>
      <c r="G11" s="436"/>
      <c r="H11" s="436"/>
      <c r="I11" s="436"/>
      <c r="J11" s="436"/>
      <c r="K11" s="436"/>
      <c r="L11" s="436"/>
    </row>
  </sheetData>
  <mergeCells count="5">
    <mergeCell ref="A1:J1"/>
    <mergeCell ref="A10:E10"/>
    <mergeCell ref="F10:G10"/>
    <mergeCell ref="H10:J10"/>
    <mergeCell ref="A11:L11"/>
  </mergeCells>
  <phoneticPr fontId="59" type="noConversion"/>
  <dataValidations count="1">
    <dataValidation type="list" allowBlank="1" showInputMessage="1" showErrorMessage="1" sqref="L3 L4 L5 L6 L7:L11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E14" sqref="E14"/>
    </sheetView>
  </sheetViews>
  <sheetFormatPr defaultColWidth="9" defaultRowHeight="13.5"/>
  <cols>
    <col min="1" max="1" width="7" style="1" customWidth="1"/>
    <col min="2" max="2" width="10" style="1" customWidth="1"/>
    <col min="3" max="3" width="16.125" style="1" customWidth="1"/>
    <col min="4" max="4" width="12.125" style="1" customWidth="1"/>
    <col min="5" max="5" width="20.25" style="1" customWidth="1"/>
    <col min="6" max="6" width="12.875" style="1" customWidth="1"/>
    <col min="7" max="7" width="12" style="1" customWidth="1"/>
    <col min="8" max="8" width="12.625" style="1" customWidth="1"/>
    <col min="9" max="9" width="13.375" style="1" customWidth="1"/>
    <col min="10" max="16384" width="9" style="1"/>
  </cols>
  <sheetData>
    <row r="1" spans="1:9" ht="28.5" customHeight="1">
      <c r="A1" s="428" t="s">
        <v>345</v>
      </c>
      <c r="B1" s="428"/>
      <c r="C1" s="428"/>
      <c r="D1" s="428"/>
      <c r="E1" s="428"/>
      <c r="F1" s="428"/>
      <c r="G1" s="428"/>
      <c r="H1" s="428"/>
      <c r="I1" s="428"/>
    </row>
    <row r="2" spans="1:9" s="2" customFormat="1" ht="18" customHeight="1">
      <c r="A2" s="437" t="s">
        <v>269</v>
      </c>
      <c r="B2" s="438" t="s">
        <v>274</v>
      </c>
      <c r="C2" s="438" t="s">
        <v>313</v>
      </c>
      <c r="D2" s="438" t="s">
        <v>272</v>
      </c>
      <c r="E2" s="438" t="s">
        <v>273</v>
      </c>
      <c r="F2" s="4" t="s">
        <v>346</v>
      </c>
      <c r="G2" s="4" t="s">
        <v>292</v>
      </c>
      <c r="H2" s="441" t="s">
        <v>293</v>
      </c>
      <c r="I2" s="445" t="s">
        <v>295</v>
      </c>
    </row>
    <row r="3" spans="1:9" s="2" customFormat="1" ht="18" customHeight="1">
      <c r="A3" s="437"/>
      <c r="B3" s="439"/>
      <c r="C3" s="439"/>
      <c r="D3" s="439"/>
      <c r="E3" s="439"/>
      <c r="F3" s="4" t="s">
        <v>347</v>
      </c>
      <c r="G3" s="4" t="s">
        <v>296</v>
      </c>
      <c r="H3" s="442"/>
      <c r="I3" s="446"/>
    </row>
    <row r="4" spans="1:9" ht="14.25" customHeight="1">
      <c r="A4" s="6">
        <v>1</v>
      </c>
      <c r="B4" s="7" t="s">
        <v>348</v>
      </c>
      <c r="C4" s="232" t="s">
        <v>349</v>
      </c>
      <c r="D4" s="8" t="s">
        <v>120</v>
      </c>
      <c r="E4" s="9" t="s">
        <v>285</v>
      </c>
      <c r="F4" s="10" t="s">
        <v>350</v>
      </c>
      <c r="G4" s="10" t="s">
        <v>351</v>
      </c>
      <c r="H4" s="10">
        <v>-8</v>
      </c>
      <c r="I4" s="6" t="s">
        <v>301</v>
      </c>
    </row>
    <row r="5" spans="1:9" ht="14.25" customHeight="1">
      <c r="A5" s="6"/>
      <c r="B5" s="7"/>
      <c r="C5" s="6"/>
      <c r="D5" s="8"/>
      <c r="E5" s="9"/>
      <c r="F5" s="10"/>
      <c r="G5" s="10"/>
      <c r="H5" s="10"/>
      <c r="I5" s="6"/>
    </row>
    <row r="6" spans="1:9" ht="14.25" customHeight="1">
      <c r="A6" s="6"/>
      <c r="B6" s="7"/>
      <c r="C6" s="6"/>
      <c r="D6" s="8"/>
      <c r="E6" s="9"/>
      <c r="F6" s="10"/>
      <c r="G6" s="10"/>
      <c r="H6" s="10"/>
      <c r="I6" s="6"/>
    </row>
    <row r="7" spans="1:9" ht="14.25" customHeight="1">
      <c r="A7" s="6"/>
      <c r="B7" s="7"/>
      <c r="C7" s="6"/>
      <c r="D7" s="8"/>
      <c r="E7" s="6"/>
      <c r="F7" s="6"/>
      <c r="G7" s="6"/>
      <c r="H7" s="10"/>
      <c r="I7" s="6"/>
    </row>
    <row r="8" spans="1:9" ht="14.25" customHeight="1">
      <c r="A8" s="7"/>
      <c r="B8" s="7"/>
      <c r="C8" s="6"/>
      <c r="D8" s="7"/>
      <c r="E8" s="7"/>
      <c r="F8" s="7"/>
      <c r="G8" s="7"/>
      <c r="H8" s="7"/>
      <c r="I8" s="7"/>
    </row>
    <row r="9" spans="1:9" ht="14.25" customHeight="1">
      <c r="A9" s="7"/>
      <c r="B9" s="7"/>
      <c r="C9" s="7"/>
      <c r="D9" s="7"/>
      <c r="E9" s="7"/>
      <c r="F9" s="7"/>
      <c r="G9" s="7"/>
      <c r="H9" s="7"/>
      <c r="I9" s="7"/>
    </row>
    <row r="10" spans="1:9" ht="14.25" customHeight="1">
      <c r="A10" s="7"/>
      <c r="B10" s="7"/>
      <c r="C10" s="7"/>
      <c r="D10" s="7"/>
      <c r="E10" s="7"/>
      <c r="F10" s="7"/>
      <c r="G10" s="7"/>
      <c r="H10" s="7"/>
      <c r="I10" s="7"/>
    </row>
    <row r="11" spans="1:9" ht="14.25" customHeight="1">
      <c r="A11" s="7"/>
      <c r="B11" s="7"/>
      <c r="C11" s="7"/>
      <c r="D11" s="7"/>
      <c r="E11" s="7"/>
      <c r="F11" s="7"/>
      <c r="G11" s="7"/>
      <c r="H11" s="7"/>
      <c r="I11" s="7"/>
    </row>
    <row r="12" spans="1:9" s="3" customFormat="1" ht="29.25" customHeight="1">
      <c r="A12" s="429" t="s">
        <v>352</v>
      </c>
      <c r="B12" s="430"/>
      <c r="C12" s="430"/>
      <c r="D12" s="431"/>
      <c r="E12" s="12"/>
      <c r="F12" s="429" t="s">
        <v>353</v>
      </c>
      <c r="G12" s="430"/>
      <c r="H12" s="431"/>
      <c r="I12" s="13"/>
    </row>
    <row r="13" spans="1:9" ht="51.95" customHeight="1">
      <c r="A13" s="435" t="s">
        <v>354</v>
      </c>
      <c r="B13" s="435"/>
      <c r="C13" s="436"/>
      <c r="D13" s="436"/>
      <c r="E13" s="436"/>
      <c r="F13" s="436"/>
      <c r="G13" s="436"/>
      <c r="H13" s="436"/>
      <c r="I13" s="43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59" type="noConversion"/>
  <dataValidations count="1">
    <dataValidation type="list" allowBlank="1" showInputMessage="1" showErrorMessage="1" sqref="I1:I4 I5:I6 I7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233" t="s">
        <v>35</v>
      </c>
      <c r="C2" s="234"/>
      <c r="D2" s="234"/>
      <c r="E2" s="234"/>
      <c r="F2" s="234"/>
      <c r="G2" s="234"/>
      <c r="H2" s="234"/>
      <c r="I2" s="235"/>
    </row>
    <row r="3" spans="2:9" ht="27.95" customHeight="1">
      <c r="B3" s="209"/>
      <c r="C3" s="210"/>
      <c r="D3" s="236" t="s">
        <v>36</v>
      </c>
      <c r="E3" s="237"/>
      <c r="F3" s="238" t="s">
        <v>37</v>
      </c>
      <c r="G3" s="239"/>
      <c r="H3" s="236" t="s">
        <v>38</v>
      </c>
      <c r="I3" s="240"/>
    </row>
    <row r="4" spans="2:9" ht="27.95" customHeight="1">
      <c r="B4" s="209" t="s">
        <v>39</v>
      </c>
      <c r="C4" s="210" t="s">
        <v>40</v>
      </c>
      <c r="D4" s="210" t="s">
        <v>41</v>
      </c>
      <c r="E4" s="210" t="s">
        <v>42</v>
      </c>
      <c r="F4" s="211" t="s">
        <v>41</v>
      </c>
      <c r="G4" s="211" t="s">
        <v>42</v>
      </c>
      <c r="H4" s="210" t="s">
        <v>41</v>
      </c>
      <c r="I4" s="218" t="s">
        <v>42</v>
      </c>
    </row>
    <row r="5" spans="2:9" ht="27.95" customHeight="1">
      <c r="B5" s="212" t="s">
        <v>43</v>
      </c>
      <c r="C5" s="21">
        <v>13</v>
      </c>
      <c r="D5" s="21">
        <v>0</v>
      </c>
      <c r="E5" s="21">
        <v>1</v>
      </c>
      <c r="F5" s="213">
        <v>0</v>
      </c>
      <c r="G5" s="213">
        <v>1</v>
      </c>
      <c r="H5" s="21">
        <v>1</v>
      </c>
      <c r="I5" s="219">
        <v>2</v>
      </c>
    </row>
    <row r="6" spans="2:9" ht="27.95" customHeight="1">
      <c r="B6" s="212" t="s">
        <v>44</v>
      </c>
      <c r="C6" s="21">
        <v>20</v>
      </c>
      <c r="D6" s="21">
        <v>0</v>
      </c>
      <c r="E6" s="21">
        <v>1</v>
      </c>
      <c r="F6" s="213">
        <v>1</v>
      </c>
      <c r="G6" s="213">
        <v>2</v>
      </c>
      <c r="H6" s="21">
        <v>2</v>
      </c>
      <c r="I6" s="219">
        <v>3</v>
      </c>
    </row>
    <row r="7" spans="2:9" ht="27.95" customHeight="1">
      <c r="B7" s="212" t="s">
        <v>45</v>
      </c>
      <c r="C7" s="21">
        <v>32</v>
      </c>
      <c r="D7" s="21">
        <v>0</v>
      </c>
      <c r="E7" s="21">
        <v>1</v>
      </c>
      <c r="F7" s="213">
        <v>2</v>
      </c>
      <c r="G7" s="213">
        <v>3</v>
      </c>
      <c r="H7" s="21">
        <v>3</v>
      </c>
      <c r="I7" s="219">
        <v>4</v>
      </c>
    </row>
    <row r="8" spans="2:9" ht="27.95" customHeight="1">
      <c r="B8" s="212" t="s">
        <v>46</v>
      </c>
      <c r="C8" s="21">
        <v>50</v>
      </c>
      <c r="D8" s="21">
        <v>1</v>
      </c>
      <c r="E8" s="21">
        <v>2</v>
      </c>
      <c r="F8" s="213">
        <v>3</v>
      </c>
      <c r="G8" s="213">
        <v>4</v>
      </c>
      <c r="H8" s="21">
        <v>5</v>
      </c>
      <c r="I8" s="219">
        <v>6</v>
      </c>
    </row>
    <row r="9" spans="2:9" ht="27.95" customHeight="1">
      <c r="B9" s="212" t="s">
        <v>47</v>
      </c>
      <c r="C9" s="21">
        <v>80</v>
      </c>
      <c r="D9" s="21">
        <v>2</v>
      </c>
      <c r="E9" s="21">
        <v>3</v>
      </c>
      <c r="F9" s="213">
        <v>5</v>
      </c>
      <c r="G9" s="213">
        <v>6</v>
      </c>
      <c r="H9" s="21">
        <v>7</v>
      </c>
      <c r="I9" s="219">
        <v>8</v>
      </c>
    </row>
    <row r="10" spans="2:9" ht="27.95" customHeight="1">
      <c r="B10" s="212" t="s">
        <v>48</v>
      </c>
      <c r="C10" s="21">
        <v>125</v>
      </c>
      <c r="D10" s="21">
        <v>3</v>
      </c>
      <c r="E10" s="21">
        <v>4</v>
      </c>
      <c r="F10" s="213">
        <v>7</v>
      </c>
      <c r="G10" s="213">
        <v>8</v>
      </c>
      <c r="H10" s="21">
        <v>10</v>
      </c>
      <c r="I10" s="219">
        <v>11</v>
      </c>
    </row>
    <row r="11" spans="2:9" ht="27.95" customHeight="1">
      <c r="B11" s="212" t="s">
        <v>49</v>
      </c>
      <c r="C11" s="21">
        <v>200</v>
      </c>
      <c r="D11" s="21">
        <v>5</v>
      </c>
      <c r="E11" s="21">
        <v>6</v>
      </c>
      <c r="F11" s="213">
        <v>10</v>
      </c>
      <c r="G11" s="213">
        <v>11</v>
      </c>
      <c r="H11" s="21">
        <v>14</v>
      </c>
      <c r="I11" s="219">
        <v>15</v>
      </c>
    </row>
    <row r="12" spans="2:9" ht="27.95" customHeight="1">
      <c r="B12" s="214" t="s">
        <v>50</v>
      </c>
      <c r="C12" s="215">
        <v>315</v>
      </c>
      <c r="D12" s="215">
        <v>7</v>
      </c>
      <c r="E12" s="215">
        <v>8</v>
      </c>
      <c r="F12" s="216">
        <v>14</v>
      </c>
      <c r="G12" s="216">
        <v>15</v>
      </c>
      <c r="H12" s="215">
        <v>21</v>
      </c>
      <c r="I12" s="220">
        <v>22</v>
      </c>
    </row>
    <row r="14" spans="2:9">
      <c r="B14" s="217" t="s">
        <v>51</v>
      </c>
      <c r="C14" s="217"/>
      <c r="D14" s="217"/>
    </row>
  </sheetData>
  <mergeCells count="4">
    <mergeCell ref="B2:I2"/>
    <mergeCell ref="D3:E3"/>
    <mergeCell ref="F3:G3"/>
    <mergeCell ref="H3:I3"/>
  </mergeCells>
  <phoneticPr fontId="59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workbookViewId="0">
      <selection activeCell="A40" sqref="A40:K40"/>
    </sheetView>
  </sheetViews>
  <sheetFormatPr defaultColWidth="10.375" defaultRowHeight="16.5" customHeight="1"/>
  <cols>
    <col min="1" max="1" width="11.125" style="68" customWidth="1"/>
    <col min="2" max="9" width="10.375" style="68"/>
    <col min="10" max="10" width="8.875" style="68" customWidth="1"/>
    <col min="11" max="11" width="12" style="68" customWidth="1"/>
    <col min="12" max="16384" width="10.375" style="68"/>
  </cols>
  <sheetData>
    <row r="1" spans="1:11" ht="20.25">
      <c r="A1" s="308" t="s">
        <v>52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</row>
    <row r="2" spans="1:11" ht="14.25">
      <c r="A2" s="112" t="s">
        <v>53</v>
      </c>
      <c r="B2" s="309" t="s">
        <v>54</v>
      </c>
      <c r="C2" s="309"/>
      <c r="D2" s="310" t="s">
        <v>55</v>
      </c>
      <c r="E2" s="310"/>
      <c r="F2" s="309" t="s">
        <v>356</v>
      </c>
      <c r="G2" s="309"/>
      <c r="H2" s="113" t="s">
        <v>56</v>
      </c>
      <c r="I2" s="311" t="s">
        <v>57</v>
      </c>
      <c r="J2" s="311"/>
      <c r="K2" s="312"/>
    </row>
    <row r="3" spans="1:11" ht="14.25">
      <c r="A3" s="302" t="s">
        <v>58</v>
      </c>
      <c r="B3" s="303"/>
      <c r="C3" s="304"/>
      <c r="D3" s="305" t="s">
        <v>59</v>
      </c>
      <c r="E3" s="306"/>
      <c r="F3" s="306"/>
      <c r="G3" s="307"/>
      <c r="H3" s="305" t="s">
        <v>60</v>
      </c>
      <c r="I3" s="306"/>
      <c r="J3" s="306"/>
      <c r="K3" s="307"/>
    </row>
    <row r="4" spans="1:11" ht="14.25">
      <c r="A4" s="116" t="s">
        <v>61</v>
      </c>
      <c r="B4" s="300" t="s">
        <v>62</v>
      </c>
      <c r="C4" s="301"/>
      <c r="D4" s="294" t="s">
        <v>63</v>
      </c>
      <c r="E4" s="295"/>
      <c r="F4" s="292" t="s">
        <v>355</v>
      </c>
      <c r="G4" s="293"/>
      <c r="H4" s="294" t="s">
        <v>64</v>
      </c>
      <c r="I4" s="295"/>
      <c r="J4" s="127" t="s">
        <v>65</v>
      </c>
      <c r="K4" s="137" t="s">
        <v>66</v>
      </c>
    </row>
    <row r="5" spans="1:11" ht="14.25">
      <c r="A5" s="118" t="s">
        <v>67</v>
      </c>
      <c r="B5" s="300" t="s">
        <v>68</v>
      </c>
      <c r="C5" s="301"/>
      <c r="D5" s="294" t="s">
        <v>69</v>
      </c>
      <c r="E5" s="295"/>
      <c r="F5" s="292">
        <v>44920</v>
      </c>
      <c r="G5" s="293"/>
      <c r="H5" s="294" t="s">
        <v>70</v>
      </c>
      <c r="I5" s="295"/>
      <c r="J5" s="127" t="s">
        <v>65</v>
      </c>
      <c r="K5" s="137" t="s">
        <v>66</v>
      </c>
    </row>
    <row r="6" spans="1:11" ht="14.25">
      <c r="A6" s="116" t="s">
        <v>71</v>
      </c>
      <c r="B6" s="184" t="s">
        <v>72</v>
      </c>
      <c r="C6" s="185" t="s">
        <v>73</v>
      </c>
      <c r="D6" s="118" t="s">
        <v>74</v>
      </c>
      <c r="E6" s="129"/>
      <c r="F6" s="292"/>
      <c r="G6" s="293"/>
      <c r="H6" s="294" t="s">
        <v>75</v>
      </c>
      <c r="I6" s="295"/>
      <c r="J6" s="127" t="s">
        <v>65</v>
      </c>
      <c r="K6" s="137" t="s">
        <v>66</v>
      </c>
    </row>
    <row r="7" spans="1:11" ht="14.25">
      <c r="A7" s="116" t="s">
        <v>76</v>
      </c>
      <c r="B7" s="291">
        <v>4000</v>
      </c>
      <c r="C7" s="255"/>
      <c r="D7" s="118" t="s">
        <v>77</v>
      </c>
      <c r="E7" s="128"/>
      <c r="F7" s="292"/>
      <c r="G7" s="293"/>
      <c r="H7" s="294" t="s">
        <v>78</v>
      </c>
      <c r="I7" s="295"/>
      <c r="J7" s="127" t="s">
        <v>65</v>
      </c>
      <c r="K7" s="137" t="s">
        <v>66</v>
      </c>
    </row>
    <row r="8" spans="1:11" ht="14.25">
      <c r="A8" s="120" t="s">
        <v>79</v>
      </c>
      <c r="B8" s="296" t="s">
        <v>80</v>
      </c>
      <c r="C8" s="297"/>
      <c r="D8" s="262" t="s">
        <v>81</v>
      </c>
      <c r="E8" s="263"/>
      <c r="F8" s="298"/>
      <c r="G8" s="299"/>
      <c r="H8" s="262" t="s">
        <v>82</v>
      </c>
      <c r="I8" s="263"/>
      <c r="J8" s="130" t="s">
        <v>65</v>
      </c>
      <c r="K8" s="139" t="s">
        <v>66</v>
      </c>
    </row>
    <row r="9" spans="1:11" ht="14.25">
      <c r="A9" s="285" t="s">
        <v>83</v>
      </c>
      <c r="B9" s="286"/>
      <c r="C9" s="286"/>
      <c r="D9" s="286"/>
      <c r="E9" s="286"/>
      <c r="F9" s="286"/>
      <c r="G9" s="286"/>
      <c r="H9" s="286"/>
      <c r="I9" s="286"/>
      <c r="J9" s="286"/>
      <c r="K9" s="287"/>
    </row>
    <row r="10" spans="1:11" ht="14.25">
      <c r="A10" s="259" t="s">
        <v>84</v>
      </c>
      <c r="B10" s="260"/>
      <c r="C10" s="260"/>
      <c r="D10" s="260"/>
      <c r="E10" s="260"/>
      <c r="F10" s="260"/>
      <c r="G10" s="260"/>
      <c r="H10" s="260"/>
      <c r="I10" s="260"/>
      <c r="J10" s="260"/>
      <c r="K10" s="261"/>
    </row>
    <row r="11" spans="1:11" ht="14.25">
      <c r="A11" s="186" t="s">
        <v>85</v>
      </c>
      <c r="B11" s="187" t="s">
        <v>86</v>
      </c>
      <c r="C11" s="188" t="s">
        <v>87</v>
      </c>
      <c r="D11" s="189"/>
      <c r="E11" s="190" t="s">
        <v>88</v>
      </c>
      <c r="F11" s="187" t="s">
        <v>86</v>
      </c>
      <c r="G11" s="188" t="s">
        <v>87</v>
      </c>
      <c r="H11" s="188" t="s">
        <v>89</v>
      </c>
      <c r="I11" s="190" t="s">
        <v>90</v>
      </c>
      <c r="J11" s="187" t="s">
        <v>86</v>
      </c>
      <c r="K11" s="206" t="s">
        <v>87</v>
      </c>
    </row>
    <row r="12" spans="1:11" ht="14.25">
      <c r="A12" s="118" t="s">
        <v>91</v>
      </c>
      <c r="B12" s="126" t="s">
        <v>86</v>
      </c>
      <c r="C12" s="127" t="s">
        <v>87</v>
      </c>
      <c r="D12" s="128"/>
      <c r="E12" s="129" t="s">
        <v>92</v>
      </c>
      <c r="F12" s="126" t="s">
        <v>86</v>
      </c>
      <c r="G12" s="127" t="s">
        <v>87</v>
      </c>
      <c r="H12" s="127" t="s">
        <v>89</v>
      </c>
      <c r="I12" s="129" t="s">
        <v>93</v>
      </c>
      <c r="J12" s="126" t="s">
        <v>86</v>
      </c>
      <c r="K12" s="137" t="s">
        <v>87</v>
      </c>
    </row>
    <row r="13" spans="1:11" ht="14.25">
      <c r="A13" s="118" t="s">
        <v>94</v>
      </c>
      <c r="B13" s="126" t="s">
        <v>86</v>
      </c>
      <c r="C13" s="127" t="s">
        <v>87</v>
      </c>
      <c r="D13" s="128"/>
      <c r="E13" s="129" t="s">
        <v>95</v>
      </c>
      <c r="F13" s="127" t="s">
        <v>96</v>
      </c>
      <c r="G13" s="127" t="s">
        <v>97</v>
      </c>
      <c r="H13" s="127" t="s">
        <v>89</v>
      </c>
      <c r="I13" s="129" t="s">
        <v>98</v>
      </c>
      <c r="J13" s="126" t="s">
        <v>86</v>
      </c>
      <c r="K13" s="137" t="s">
        <v>87</v>
      </c>
    </row>
    <row r="14" spans="1:11" ht="14.25">
      <c r="A14" s="262" t="s">
        <v>99</v>
      </c>
      <c r="B14" s="263"/>
      <c r="C14" s="263"/>
      <c r="D14" s="263"/>
      <c r="E14" s="263"/>
      <c r="F14" s="263"/>
      <c r="G14" s="263"/>
      <c r="H14" s="263"/>
      <c r="I14" s="263"/>
      <c r="J14" s="263"/>
      <c r="K14" s="264"/>
    </row>
    <row r="15" spans="1:11" ht="14.25">
      <c r="A15" s="259" t="s">
        <v>100</v>
      </c>
      <c r="B15" s="260"/>
      <c r="C15" s="260"/>
      <c r="D15" s="260"/>
      <c r="E15" s="260"/>
      <c r="F15" s="260"/>
      <c r="G15" s="260"/>
      <c r="H15" s="260"/>
      <c r="I15" s="260"/>
      <c r="J15" s="260"/>
      <c r="K15" s="261"/>
    </row>
    <row r="16" spans="1:11" ht="14.25">
      <c r="A16" s="191" t="s">
        <v>101</v>
      </c>
      <c r="B16" s="188" t="s">
        <v>96</v>
      </c>
      <c r="C16" s="188" t="s">
        <v>97</v>
      </c>
      <c r="D16" s="192"/>
      <c r="E16" s="193" t="s">
        <v>102</v>
      </c>
      <c r="F16" s="188" t="s">
        <v>96</v>
      </c>
      <c r="G16" s="188" t="s">
        <v>97</v>
      </c>
      <c r="H16" s="194"/>
      <c r="I16" s="193" t="s">
        <v>103</v>
      </c>
      <c r="J16" s="188" t="s">
        <v>96</v>
      </c>
      <c r="K16" s="206" t="s">
        <v>97</v>
      </c>
    </row>
    <row r="17" spans="1:22" ht="16.5" customHeight="1">
      <c r="A17" s="131" t="s">
        <v>104</v>
      </c>
      <c r="B17" s="127" t="s">
        <v>96</v>
      </c>
      <c r="C17" s="127" t="s">
        <v>97</v>
      </c>
      <c r="D17" s="74"/>
      <c r="E17" s="132" t="s">
        <v>105</v>
      </c>
      <c r="F17" s="127" t="s">
        <v>96</v>
      </c>
      <c r="G17" s="127" t="s">
        <v>97</v>
      </c>
      <c r="H17" s="195"/>
      <c r="I17" s="132" t="s">
        <v>106</v>
      </c>
      <c r="J17" s="127" t="s">
        <v>96</v>
      </c>
      <c r="K17" s="137" t="s">
        <v>97</v>
      </c>
      <c r="L17" s="207"/>
      <c r="M17" s="207"/>
      <c r="N17" s="207"/>
      <c r="O17" s="207"/>
      <c r="P17" s="207"/>
      <c r="Q17" s="207"/>
      <c r="R17" s="207"/>
      <c r="S17" s="207"/>
      <c r="T17" s="207"/>
      <c r="U17" s="207"/>
      <c r="V17" s="207"/>
    </row>
    <row r="18" spans="1:22" ht="18" customHeight="1">
      <c r="A18" s="288" t="s">
        <v>107</v>
      </c>
      <c r="B18" s="289"/>
      <c r="C18" s="289"/>
      <c r="D18" s="289"/>
      <c r="E18" s="289"/>
      <c r="F18" s="289"/>
      <c r="G18" s="289"/>
      <c r="H18" s="289"/>
      <c r="I18" s="289"/>
      <c r="J18" s="289"/>
      <c r="K18" s="290"/>
    </row>
    <row r="19" spans="1:22" ht="18" customHeight="1">
      <c r="A19" s="259" t="s">
        <v>108</v>
      </c>
      <c r="B19" s="260"/>
      <c r="C19" s="260"/>
      <c r="D19" s="260"/>
      <c r="E19" s="260"/>
      <c r="F19" s="260"/>
      <c r="G19" s="260"/>
      <c r="H19" s="260"/>
      <c r="I19" s="260"/>
      <c r="J19" s="260"/>
      <c r="K19" s="261"/>
    </row>
    <row r="20" spans="1:22" ht="16.5" customHeight="1">
      <c r="A20" s="276" t="s">
        <v>109</v>
      </c>
      <c r="B20" s="277"/>
      <c r="C20" s="277"/>
      <c r="D20" s="277"/>
      <c r="E20" s="277"/>
      <c r="F20" s="277"/>
      <c r="G20" s="277"/>
      <c r="H20" s="277"/>
      <c r="I20" s="277"/>
      <c r="J20" s="277"/>
      <c r="K20" s="278"/>
    </row>
    <row r="21" spans="1:22" ht="21.75" customHeight="1">
      <c r="A21" s="196" t="s">
        <v>110</v>
      </c>
      <c r="B21" s="35" t="s">
        <v>111</v>
      </c>
      <c r="C21" s="35" t="s">
        <v>112</v>
      </c>
      <c r="D21" s="35" t="s">
        <v>113</v>
      </c>
      <c r="E21" s="35" t="s">
        <v>114</v>
      </c>
      <c r="F21" s="35" t="s">
        <v>115</v>
      </c>
      <c r="G21" s="35" t="s">
        <v>116</v>
      </c>
      <c r="H21" s="132"/>
      <c r="I21" s="132"/>
      <c r="J21" s="132"/>
      <c r="K21" s="96" t="s">
        <v>117</v>
      </c>
    </row>
    <row r="22" spans="1:22" ht="23.1" customHeight="1">
      <c r="A22" s="197" t="s">
        <v>118</v>
      </c>
      <c r="B22" s="74" t="s">
        <v>96</v>
      </c>
      <c r="C22" s="74" t="s">
        <v>96</v>
      </c>
      <c r="D22" s="74" t="s">
        <v>96</v>
      </c>
      <c r="E22" s="74" t="s">
        <v>96</v>
      </c>
      <c r="F22" s="74" t="s">
        <v>96</v>
      </c>
      <c r="G22" s="74" t="s">
        <v>96</v>
      </c>
      <c r="H22" s="74"/>
      <c r="I22" s="199"/>
      <c r="J22" s="199"/>
      <c r="K22" s="208"/>
    </row>
    <row r="23" spans="1:22" ht="23.1" customHeight="1">
      <c r="A23" s="197" t="s">
        <v>119</v>
      </c>
      <c r="B23" s="74" t="s">
        <v>96</v>
      </c>
      <c r="C23" s="74" t="s">
        <v>96</v>
      </c>
      <c r="D23" s="74" t="s">
        <v>96</v>
      </c>
      <c r="E23" s="74" t="s">
        <v>96</v>
      </c>
      <c r="F23" s="74" t="s">
        <v>96</v>
      </c>
      <c r="G23" s="74" t="s">
        <v>96</v>
      </c>
      <c r="H23" s="74"/>
      <c r="I23" s="199"/>
      <c r="J23" s="199"/>
      <c r="K23" s="208"/>
    </row>
    <row r="24" spans="1:22" ht="23.1" customHeight="1">
      <c r="A24" s="197" t="s">
        <v>120</v>
      </c>
      <c r="B24" s="74" t="s">
        <v>96</v>
      </c>
      <c r="C24" s="74" t="s">
        <v>96</v>
      </c>
      <c r="D24" s="74" t="s">
        <v>96</v>
      </c>
      <c r="E24" s="74" t="s">
        <v>96</v>
      </c>
      <c r="F24" s="74" t="s">
        <v>96</v>
      </c>
      <c r="G24" s="74" t="s">
        <v>96</v>
      </c>
      <c r="H24" s="198"/>
      <c r="I24" s="199"/>
      <c r="J24" s="199"/>
      <c r="K24" s="208"/>
    </row>
    <row r="25" spans="1:22" ht="23.1" customHeight="1">
      <c r="A25" s="119"/>
      <c r="B25" s="74"/>
      <c r="C25" s="74"/>
      <c r="D25" s="74"/>
      <c r="E25" s="74"/>
      <c r="F25" s="74"/>
      <c r="G25" s="74"/>
      <c r="H25" s="198"/>
      <c r="I25" s="199"/>
      <c r="J25" s="199"/>
      <c r="K25" s="208"/>
    </row>
    <row r="26" spans="1:22" ht="23.1" customHeight="1">
      <c r="A26" s="119"/>
      <c r="B26" s="74"/>
      <c r="C26" s="74"/>
      <c r="D26" s="74"/>
      <c r="E26" s="74"/>
      <c r="F26" s="74"/>
      <c r="G26" s="74"/>
      <c r="H26" s="198"/>
      <c r="I26" s="199"/>
      <c r="J26" s="199"/>
      <c r="K26" s="208"/>
    </row>
    <row r="27" spans="1:22" ht="23.1" customHeight="1">
      <c r="A27" s="119"/>
      <c r="B27" s="199"/>
      <c r="C27" s="199"/>
      <c r="D27" s="199"/>
      <c r="E27" s="199"/>
      <c r="F27" s="199"/>
      <c r="G27" s="199"/>
      <c r="H27" s="198"/>
      <c r="I27" s="199"/>
      <c r="J27" s="199"/>
      <c r="K27" s="94"/>
    </row>
    <row r="28" spans="1:22" ht="23.1" customHeight="1">
      <c r="A28" s="119"/>
      <c r="B28" s="199"/>
      <c r="C28" s="199"/>
      <c r="D28" s="199"/>
      <c r="E28" s="199"/>
      <c r="F28" s="199"/>
      <c r="G28" s="199"/>
      <c r="H28" s="198"/>
      <c r="I28" s="199"/>
      <c r="J28" s="199"/>
      <c r="K28" s="94"/>
    </row>
    <row r="29" spans="1:22" ht="18" customHeight="1">
      <c r="A29" s="265" t="s">
        <v>121</v>
      </c>
      <c r="B29" s="266"/>
      <c r="C29" s="266"/>
      <c r="D29" s="266"/>
      <c r="E29" s="266"/>
      <c r="F29" s="266"/>
      <c r="G29" s="266"/>
      <c r="H29" s="266"/>
      <c r="I29" s="266"/>
      <c r="J29" s="266"/>
      <c r="K29" s="267"/>
    </row>
    <row r="30" spans="1:22" ht="18.75" customHeight="1">
      <c r="A30" s="279" t="s">
        <v>122</v>
      </c>
      <c r="B30" s="280"/>
      <c r="C30" s="280"/>
      <c r="D30" s="280"/>
      <c r="E30" s="280"/>
      <c r="F30" s="280"/>
      <c r="G30" s="280"/>
      <c r="H30" s="280"/>
      <c r="I30" s="280"/>
      <c r="J30" s="280"/>
      <c r="K30" s="281"/>
    </row>
    <row r="31" spans="1:22" ht="18.75" customHeight="1">
      <c r="A31" s="282"/>
      <c r="B31" s="283"/>
      <c r="C31" s="283"/>
      <c r="D31" s="283"/>
      <c r="E31" s="283"/>
      <c r="F31" s="283"/>
      <c r="G31" s="283"/>
      <c r="H31" s="283"/>
      <c r="I31" s="283"/>
      <c r="J31" s="283"/>
      <c r="K31" s="284"/>
    </row>
    <row r="32" spans="1:22" ht="18" customHeight="1">
      <c r="A32" s="265" t="s">
        <v>123</v>
      </c>
      <c r="B32" s="266"/>
      <c r="C32" s="266"/>
      <c r="D32" s="266"/>
      <c r="E32" s="266"/>
      <c r="F32" s="266"/>
      <c r="G32" s="266"/>
      <c r="H32" s="266"/>
      <c r="I32" s="266"/>
      <c r="J32" s="266"/>
      <c r="K32" s="267"/>
    </row>
    <row r="33" spans="1:11" ht="14.25">
      <c r="A33" s="268" t="s">
        <v>124</v>
      </c>
      <c r="B33" s="269"/>
      <c r="C33" s="269"/>
      <c r="D33" s="269"/>
      <c r="E33" s="269"/>
      <c r="F33" s="269"/>
      <c r="G33" s="269"/>
      <c r="H33" s="269"/>
      <c r="I33" s="269"/>
      <c r="J33" s="269"/>
      <c r="K33" s="270"/>
    </row>
    <row r="34" spans="1:11" ht="14.25">
      <c r="A34" s="271" t="s">
        <v>125</v>
      </c>
      <c r="B34" s="272"/>
      <c r="C34" s="127" t="s">
        <v>65</v>
      </c>
      <c r="D34" s="127" t="s">
        <v>66</v>
      </c>
      <c r="E34" s="273" t="s">
        <v>126</v>
      </c>
      <c r="F34" s="274"/>
      <c r="G34" s="274"/>
      <c r="H34" s="274"/>
      <c r="I34" s="274"/>
      <c r="J34" s="274"/>
      <c r="K34" s="275"/>
    </row>
    <row r="35" spans="1:11" ht="14.25">
      <c r="A35" s="241" t="s">
        <v>127</v>
      </c>
      <c r="B35" s="241"/>
      <c r="C35" s="241"/>
      <c r="D35" s="241"/>
      <c r="E35" s="241"/>
      <c r="F35" s="241"/>
      <c r="G35" s="241"/>
      <c r="H35" s="241"/>
      <c r="I35" s="241"/>
      <c r="J35" s="241"/>
      <c r="K35" s="241"/>
    </row>
    <row r="36" spans="1:11" ht="21" customHeight="1">
      <c r="A36" s="250" t="s">
        <v>128</v>
      </c>
      <c r="B36" s="251"/>
      <c r="C36" s="251"/>
      <c r="D36" s="251"/>
      <c r="E36" s="251"/>
      <c r="F36" s="251"/>
      <c r="G36" s="251"/>
      <c r="H36" s="251"/>
      <c r="I36" s="251"/>
      <c r="J36" s="251"/>
      <c r="K36" s="252"/>
    </row>
    <row r="37" spans="1:11" ht="21" customHeight="1">
      <c r="A37" s="253" t="s">
        <v>129</v>
      </c>
      <c r="B37" s="254"/>
      <c r="C37" s="254"/>
      <c r="D37" s="254"/>
      <c r="E37" s="254"/>
      <c r="F37" s="254"/>
      <c r="G37" s="254"/>
      <c r="H37" s="254"/>
      <c r="I37" s="254"/>
      <c r="J37" s="254"/>
      <c r="K37" s="255"/>
    </row>
    <row r="38" spans="1:11" ht="21" customHeight="1">
      <c r="A38" s="253" t="s">
        <v>130</v>
      </c>
      <c r="B38" s="254"/>
      <c r="C38" s="254"/>
      <c r="D38" s="254"/>
      <c r="E38" s="254"/>
      <c r="F38" s="254"/>
      <c r="G38" s="254"/>
      <c r="H38" s="254"/>
      <c r="I38" s="254"/>
      <c r="J38" s="254"/>
      <c r="K38" s="255"/>
    </row>
    <row r="39" spans="1:11" ht="21" customHeight="1">
      <c r="A39" s="253" t="s">
        <v>131</v>
      </c>
      <c r="B39" s="254"/>
      <c r="C39" s="254"/>
      <c r="D39" s="254"/>
      <c r="E39" s="254"/>
      <c r="F39" s="254"/>
      <c r="G39" s="254"/>
      <c r="H39" s="254"/>
      <c r="I39" s="254"/>
      <c r="J39" s="254"/>
      <c r="K39" s="255"/>
    </row>
    <row r="40" spans="1:11" ht="21" customHeight="1">
      <c r="A40" s="253" t="s">
        <v>132</v>
      </c>
      <c r="B40" s="254"/>
      <c r="C40" s="254"/>
      <c r="D40" s="254"/>
      <c r="E40" s="254"/>
      <c r="F40" s="254"/>
      <c r="G40" s="254"/>
      <c r="H40" s="254"/>
      <c r="I40" s="254"/>
      <c r="J40" s="254"/>
      <c r="K40" s="255"/>
    </row>
    <row r="41" spans="1:11" ht="21" customHeight="1">
      <c r="A41" s="253" t="s">
        <v>133</v>
      </c>
      <c r="B41" s="254"/>
      <c r="C41" s="254"/>
      <c r="D41" s="254"/>
      <c r="E41" s="254"/>
      <c r="F41" s="254"/>
      <c r="G41" s="254"/>
      <c r="H41" s="254"/>
      <c r="I41" s="254"/>
      <c r="J41" s="254"/>
      <c r="K41" s="255"/>
    </row>
    <row r="42" spans="1:11" ht="21" customHeight="1">
      <c r="A42" s="253"/>
      <c r="B42" s="254"/>
      <c r="C42" s="254"/>
      <c r="D42" s="254"/>
      <c r="E42" s="254"/>
      <c r="F42" s="254"/>
      <c r="G42" s="254"/>
      <c r="H42" s="254"/>
      <c r="I42" s="254"/>
      <c r="J42" s="254"/>
      <c r="K42" s="255"/>
    </row>
    <row r="43" spans="1:11" ht="14.25">
      <c r="A43" s="256" t="s">
        <v>134</v>
      </c>
      <c r="B43" s="257"/>
      <c r="C43" s="257"/>
      <c r="D43" s="257"/>
      <c r="E43" s="257"/>
      <c r="F43" s="257"/>
      <c r="G43" s="257"/>
      <c r="H43" s="257"/>
      <c r="I43" s="257"/>
      <c r="J43" s="257"/>
      <c r="K43" s="258"/>
    </row>
    <row r="44" spans="1:11" ht="14.25">
      <c r="A44" s="259" t="s">
        <v>135</v>
      </c>
      <c r="B44" s="260"/>
      <c r="C44" s="260"/>
      <c r="D44" s="260"/>
      <c r="E44" s="260"/>
      <c r="F44" s="260"/>
      <c r="G44" s="260"/>
      <c r="H44" s="260"/>
      <c r="I44" s="260"/>
      <c r="J44" s="260"/>
      <c r="K44" s="261"/>
    </row>
    <row r="45" spans="1:11" ht="14.25">
      <c r="A45" s="191" t="s">
        <v>136</v>
      </c>
      <c r="B45" s="188" t="s">
        <v>96</v>
      </c>
      <c r="C45" s="188" t="s">
        <v>97</v>
      </c>
      <c r="D45" s="188" t="s">
        <v>89</v>
      </c>
      <c r="E45" s="193" t="s">
        <v>137</v>
      </c>
      <c r="F45" s="188" t="s">
        <v>96</v>
      </c>
      <c r="G45" s="188" t="s">
        <v>97</v>
      </c>
      <c r="H45" s="188" t="s">
        <v>89</v>
      </c>
      <c r="I45" s="193" t="s">
        <v>138</v>
      </c>
      <c r="J45" s="188" t="s">
        <v>96</v>
      </c>
      <c r="K45" s="206" t="s">
        <v>97</v>
      </c>
    </row>
    <row r="46" spans="1:11" ht="14.25">
      <c r="A46" s="131" t="s">
        <v>88</v>
      </c>
      <c r="B46" s="127" t="s">
        <v>96</v>
      </c>
      <c r="C46" s="127" t="s">
        <v>97</v>
      </c>
      <c r="D46" s="127" t="s">
        <v>89</v>
      </c>
      <c r="E46" s="132" t="s">
        <v>95</v>
      </c>
      <c r="F46" s="127" t="s">
        <v>96</v>
      </c>
      <c r="G46" s="127" t="s">
        <v>97</v>
      </c>
      <c r="H46" s="127" t="s">
        <v>89</v>
      </c>
      <c r="I46" s="132" t="s">
        <v>106</v>
      </c>
      <c r="J46" s="127" t="s">
        <v>96</v>
      </c>
      <c r="K46" s="137" t="s">
        <v>97</v>
      </c>
    </row>
    <row r="47" spans="1:11" ht="14.25">
      <c r="A47" s="262" t="s">
        <v>99</v>
      </c>
      <c r="B47" s="263"/>
      <c r="C47" s="263"/>
      <c r="D47" s="263"/>
      <c r="E47" s="263"/>
      <c r="F47" s="263"/>
      <c r="G47" s="263"/>
      <c r="H47" s="263"/>
      <c r="I47" s="263"/>
      <c r="J47" s="263"/>
      <c r="K47" s="264"/>
    </row>
    <row r="48" spans="1:11" ht="14.25">
      <c r="A48" s="241" t="s">
        <v>139</v>
      </c>
      <c r="B48" s="241"/>
      <c r="C48" s="241"/>
      <c r="D48" s="241"/>
      <c r="E48" s="241"/>
      <c r="F48" s="241"/>
      <c r="G48" s="241"/>
      <c r="H48" s="241"/>
      <c r="I48" s="241"/>
      <c r="J48" s="241"/>
      <c r="K48" s="241"/>
    </row>
    <row r="49" spans="1:11" ht="14.25">
      <c r="A49" s="250"/>
      <c r="B49" s="251"/>
      <c r="C49" s="251"/>
      <c r="D49" s="251"/>
      <c r="E49" s="251"/>
      <c r="F49" s="251"/>
      <c r="G49" s="251"/>
      <c r="H49" s="251"/>
      <c r="I49" s="251"/>
      <c r="J49" s="251"/>
      <c r="K49" s="252"/>
    </row>
    <row r="50" spans="1:11" ht="14.25">
      <c r="A50" s="200" t="s">
        <v>140</v>
      </c>
      <c r="B50" s="245" t="s">
        <v>141</v>
      </c>
      <c r="C50" s="245"/>
      <c r="D50" s="201" t="s">
        <v>142</v>
      </c>
      <c r="E50" s="202" t="s">
        <v>143</v>
      </c>
      <c r="F50" s="203" t="s">
        <v>144</v>
      </c>
      <c r="G50" s="204">
        <v>44920</v>
      </c>
      <c r="H50" s="246" t="s">
        <v>145</v>
      </c>
      <c r="I50" s="247"/>
      <c r="J50" s="248" t="s">
        <v>146</v>
      </c>
      <c r="K50" s="249"/>
    </row>
    <row r="51" spans="1:11" ht="14.25">
      <c r="A51" s="241"/>
      <c r="B51" s="241"/>
      <c r="C51" s="241"/>
      <c r="D51" s="241"/>
      <c r="E51" s="241"/>
      <c r="F51" s="241"/>
      <c r="G51" s="241"/>
      <c r="H51" s="241"/>
      <c r="I51" s="241"/>
      <c r="J51" s="241"/>
      <c r="K51" s="241"/>
    </row>
    <row r="52" spans="1:11" ht="14.25">
      <c r="A52" s="242"/>
      <c r="B52" s="243"/>
      <c r="C52" s="243"/>
      <c r="D52" s="243"/>
      <c r="E52" s="243"/>
      <c r="F52" s="243"/>
      <c r="G52" s="243"/>
      <c r="H52" s="243"/>
      <c r="I52" s="243"/>
      <c r="J52" s="243"/>
      <c r="K52" s="244"/>
    </row>
    <row r="53" spans="1:11" ht="14.25">
      <c r="A53" s="200" t="s">
        <v>140</v>
      </c>
      <c r="B53" s="245" t="s">
        <v>141</v>
      </c>
      <c r="C53" s="245"/>
      <c r="D53" s="201" t="s">
        <v>142</v>
      </c>
      <c r="E53" s="205" t="s">
        <v>143</v>
      </c>
      <c r="F53" s="203" t="s">
        <v>147</v>
      </c>
      <c r="G53" s="204">
        <v>44920</v>
      </c>
      <c r="H53" s="246" t="s">
        <v>145</v>
      </c>
      <c r="I53" s="247"/>
      <c r="J53" s="248" t="s">
        <v>146</v>
      </c>
      <c r="K53" s="249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59" type="noConversion"/>
  <pageMargins left="0.196527777777778" right="7.8472222222222193E-2" top="0.39305555555555599" bottom="0" header="0.5" footer="0.5"/>
  <pageSetup paperSize="9" scale="82" orientation="portrait"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49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U31"/>
  <sheetViews>
    <sheetView tabSelected="1" workbookViewId="0">
      <selection activeCell="I16" sqref="I16:O16"/>
    </sheetView>
  </sheetViews>
  <sheetFormatPr defaultColWidth="8.75" defaultRowHeight="13.5"/>
  <cols>
    <col min="1" max="1" width="16.5" style="3" customWidth="1"/>
    <col min="2" max="7" width="10.25" style="3" customWidth="1"/>
    <col min="8" max="8" width="2.5" style="3" customWidth="1"/>
    <col min="9" max="14" width="10.25" style="3" customWidth="1"/>
    <col min="15" max="16384" width="8.75" style="3"/>
  </cols>
  <sheetData>
    <row r="1" spans="1:255" s="27" customFormat="1" ht="29.1" customHeight="1">
      <c r="A1" s="324" t="s">
        <v>148</v>
      </c>
      <c r="B1" s="325"/>
      <c r="C1" s="326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8"/>
      <c r="CD1" s="18"/>
      <c r="CE1" s="18"/>
      <c r="CF1" s="18"/>
      <c r="CG1" s="18"/>
      <c r="CH1" s="18"/>
      <c r="CI1" s="18"/>
      <c r="CJ1" s="18"/>
      <c r="CK1" s="18"/>
      <c r="CL1" s="18"/>
      <c r="CM1" s="18"/>
      <c r="CN1" s="18"/>
      <c r="CO1" s="18"/>
      <c r="CP1" s="18"/>
      <c r="CQ1" s="18"/>
      <c r="CR1" s="18"/>
      <c r="CS1" s="18"/>
      <c r="CT1" s="18"/>
      <c r="CU1" s="18"/>
      <c r="CV1" s="18"/>
      <c r="CW1" s="18"/>
      <c r="CX1" s="18"/>
      <c r="CY1" s="18"/>
      <c r="CZ1" s="18"/>
      <c r="DA1" s="18"/>
      <c r="DB1" s="18"/>
      <c r="DC1" s="18"/>
      <c r="DD1" s="18"/>
      <c r="DE1" s="18"/>
      <c r="DF1" s="18"/>
      <c r="DG1" s="18"/>
      <c r="DH1" s="18"/>
      <c r="DI1" s="18"/>
      <c r="DJ1" s="18"/>
      <c r="DK1" s="18"/>
      <c r="DL1" s="18"/>
      <c r="DM1" s="18"/>
      <c r="DN1" s="18"/>
      <c r="DO1" s="18"/>
      <c r="DP1" s="18"/>
      <c r="DQ1" s="18"/>
      <c r="DR1" s="18"/>
      <c r="DS1" s="18"/>
      <c r="DT1" s="18"/>
      <c r="DU1" s="18"/>
      <c r="DV1" s="18"/>
      <c r="DW1" s="18"/>
      <c r="DX1" s="18"/>
      <c r="DY1" s="18"/>
      <c r="DZ1" s="18"/>
      <c r="EA1" s="18"/>
      <c r="EB1" s="18"/>
      <c r="EC1" s="18"/>
      <c r="ED1" s="18"/>
      <c r="EE1" s="18"/>
      <c r="EF1" s="18"/>
      <c r="EG1" s="18"/>
      <c r="EH1" s="18"/>
      <c r="EI1" s="18"/>
      <c r="EJ1" s="18"/>
      <c r="EK1" s="18"/>
      <c r="EL1" s="18"/>
      <c r="EM1" s="18"/>
      <c r="EN1" s="18"/>
      <c r="EO1" s="18"/>
      <c r="EP1" s="18"/>
      <c r="EQ1" s="18"/>
      <c r="ER1" s="18"/>
      <c r="ES1" s="18"/>
      <c r="ET1" s="18"/>
      <c r="EU1" s="18"/>
      <c r="EV1" s="18"/>
      <c r="EW1" s="18"/>
      <c r="EX1" s="18"/>
      <c r="EY1" s="18"/>
      <c r="EZ1" s="18"/>
      <c r="FA1" s="18"/>
      <c r="FB1" s="18"/>
      <c r="FC1" s="18"/>
      <c r="FD1" s="18"/>
      <c r="FE1" s="18"/>
      <c r="FF1" s="18"/>
      <c r="FG1" s="18"/>
      <c r="FH1" s="18"/>
      <c r="FI1" s="18"/>
      <c r="FJ1" s="18"/>
      <c r="FK1" s="18"/>
      <c r="FL1" s="18"/>
      <c r="FM1" s="18"/>
      <c r="FN1" s="18"/>
      <c r="FO1" s="18"/>
      <c r="FP1" s="18"/>
      <c r="FQ1" s="18"/>
      <c r="FR1" s="18"/>
      <c r="FS1" s="18"/>
      <c r="FT1" s="18"/>
      <c r="FU1" s="18"/>
      <c r="FV1" s="18"/>
      <c r="FW1" s="18"/>
      <c r="FX1" s="18"/>
      <c r="FY1" s="18"/>
      <c r="FZ1" s="18"/>
      <c r="GA1" s="18"/>
      <c r="GB1" s="18"/>
      <c r="GC1" s="18"/>
      <c r="GD1" s="18"/>
      <c r="GE1" s="18"/>
      <c r="GF1" s="18"/>
      <c r="GG1" s="18"/>
      <c r="GH1" s="18"/>
      <c r="GI1" s="18"/>
      <c r="GJ1" s="18"/>
      <c r="GK1" s="18"/>
      <c r="GL1" s="18"/>
      <c r="GM1" s="18"/>
      <c r="GN1" s="18"/>
      <c r="GO1" s="18"/>
      <c r="GP1" s="18"/>
      <c r="GQ1" s="18"/>
      <c r="GR1" s="18"/>
      <c r="GS1" s="18"/>
      <c r="GT1" s="18"/>
      <c r="GU1" s="18"/>
      <c r="GV1" s="18"/>
      <c r="GW1" s="18"/>
      <c r="GX1" s="18"/>
      <c r="GY1" s="18"/>
      <c r="GZ1" s="18"/>
      <c r="HA1" s="18"/>
      <c r="HB1" s="18"/>
      <c r="HC1" s="18"/>
      <c r="HD1" s="18"/>
      <c r="HE1" s="18"/>
      <c r="HF1" s="18"/>
      <c r="HG1" s="18"/>
      <c r="HH1" s="18"/>
      <c r="HI1" s="18"/>
      <c r="HJ1" s="18"/>
      <c r="HK1" s="18"/>
      <c r="HL1" s="18"/>
      <c r="HM1" s="18"/>
      <c r="HN1" s="18"/>
      <c r="HO1" s="18"/>
      <c r="HP1" s="18"/>
      <c r="HQ1" s="18"/>
      <c r="HR1" s="18"/>
      <c r="HS1" s="18"/>
      <c r="HT1" s="18"/>
      <c r="HU1" s="18"/>
      <c r="HV1" s="18"/>
      <c r="HW1" s="18"/>
      <c r="HX1" s="18"/>
      <c r="HY1" s="18"/>
      <c r="HZ1" s="18"/>
      <c r="IA1" s="18"/>
      <c r="IB1" s="18"/>
      <c r="IC1" s="18"/>
      <c r="ID1" s="18"/>
      <c r="IE1" s="18"/>
      <c r="IF1" s="18"/>
      <c r="IG1" s="18"/>
      <c r="IH1" s="18"/>
      <c r="II1" s="18"/>
      <c r="IJ1" s="18"/>
      <c r="IK1" s="18"/>
      <c r="IL1" s="18"/>
      <c r="IM1" s="18"/>
      <c r="IN1" s="18"/>
      <c r="IO1" s="18"/>
      <c r="IP1" s="18"/>
      <c r="IQ1" s="18"/>
      <c r="IR1" s="18"/>
      <c r="IS1" s="18"/>
      <c r="IT1" s="18"/>
      <c r="IU1" s="18"/>
    </row>
    <row r="2" spans="1:255" s="27" customFormat="1" ht="20.100000000000001" customHeight="1">
      <c r="A2" s="30" t="s">
        <v>61</v>
      </c>
      <c r="B2" s="327" t="s">
        <v>62</v>
      </c>
      <c r="C2" s="328"/>
      <c r="D2" s="31" t="s">
        <v>67</v>
      </c>
      <c r="E2" s="329" t="s">
        <v>68</v>
      </c>
      <c r="F2" s="329"/>
      <c r="G2" s="330"/>
      <c r="H2" s="321"/>
      <c r="I2" s="169" t="s">
        <v>56</v>
      </c>
      <c r="J2" s="331" t="s">
        <v>57</v>
      </c>
      <c r="K2" s="331"/>
      <c r="L2" s="331"/>
      <c r="M2" s="331"/>
      <c r="N2" s="332"/>
      <c r="O2" s="170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  <c r="CZ2" s="18"/>
      <c r="DA2" s="18"/>
      <c r="DB2" s="18"/>
      <c r="DC2" s="18"/>
      <c r="DD2" s="18"/>
      <c r="DE2" s="18"/>
      <c r="DF2" s="18"/>
      <c r="DG2" s="18"/>
      <c r="DH2" s="18"/>
      <c r="DI2" s="18"/>
      <c r="DJ2" s="18"/>
      <c r="DK2" s="18"/>
      <c r="DL2" s="18"/>
      <c r="DM2" s="18"/>
      <c r="DN2" s="18"/>
      <c r="DO2" s="18"/>
      <c r="DP2" s="18"/>
      <c r="DQ2" s="18"/>
      <c r="DR2" s="18"/>
      <c r="DS2" s="18"/>
      <c r="DT2" s="18"/>
      <c r="DU2" s="18"/>
      <c r="DV2" s="18"/>
      <c r="DW2" s="18"/>
      <c r="DX2" s="18"/>
      <c r="DY2" s="18"/>
      <c r="DZ2" s="18"/>
      <c r="EA2" s="18"/>
      <c r="EB2" s="18"/>
      <c r="EC2" s="18"/>
      <c r="ED2" s="18"/>
      <c r="EE2" s="18"/>
      <c r="EF2" s="18"/>
      <c r="EG2" s="18"/>
      <c r="EH2" s="18"/>
      <c r="EI2" s="18"/>
      <c r="EJ2" s="18"/>
      <c r="EK2" s="18"/>
      <c r="EL2" s="18"/>
      <c r="EM2" s="18"/>
      <c r="EN2" s="18"/>
      <c r="EO2" s="18"/>
      <c r="EP2" s="18"/>
      <c r="EQ2" s="18"/>
      <c r="ER2" s="18"/>
      <c r="ES2" s="18"/>
      <c r="ET2" s="18"/>
      <c r="EU2" s="18"/>
      <c r="EV2" s="18"/>
      <c r="EW2" s="18"/>
      <c r="EX2" s="18"/>
      <c r="EY2" s="18"/>
      <c r="EZ2" s="18"/>
      <c r="FA2" s="18"/>
      <c r="FB2" s="18"/>
      <c r="FC2" s="18"/>
      <c r="FD2" s="18"/>
      <c r="FE2" s="18"/>
      <c r="FF2" s="18"/>
      <c r="FG2" s="18"/>
      <c r="FH2" s="18"/>
      <c r="FI2" s="18"/>
      <c r="FJ2" s="18"/>
      <c r="FK2" s="18"/>
      <c r="FL2" s="18"/>
      <c r="FM2" s="18"/>
      <c r="FN2" s="18"/>
      <c r="FO2" s="18"/>
      <c r="FP2" s="18"/>
      <c r="FQ2" s="18"/>
      <c r="FR2" s="18"/>
      <c r="FS2" s="18"/>
      <c r="FT2" s="18"/>
      <c r="FU2" s="18"/>
      <c r="FV2" s="18"/>
      <c r="FW2" s="18"/>
      <c r="FX2" s="18"/>
      <c r="FY2" s="18"/>
      <c r="FZ2" s="18"/>
      <c r="GA2" s="18"/>
      <c r="GB2" s="18"/>
      <c r="GC2" s="18"/>
      <c r="GD2" s="18"/>
      <c r="GE2" s="18"/>
      <c r="GF2" s="18"/>
      <c r="GG2" s="18"/>
      <c r="GH2" s="18"/>
      <c r="GI2" s="18"/>
      <c r="GJ2" s="18"/>
      <c r="GK2" s="18"/>
      <c r="GL2" s="18"/>
      <c r="GM2" s="18"/>
      <c r="GN2" s="18"/>
      <c r="GO2" s="18"/>
      <c r="GP2" s="18"/>
      <c r="GQ2" s="18"/>
      <c r="GR2" s="18"/>
      <c r="GS2" s="18"/>
      <c r="GT2" s="18"/>
      <c r="GU2" s="18"/>
      <c r="GV2" s="18"/>
      <c r="GW2" s="18"/>
      <c r="GX2" s="18"/>
      <c r="GY2" s="18"/>
      <c r="GZ2" s="18"/>
      <c r="HA2" s="18"/>
      <c r="HB2" s="18"/>
      <c r="HC2" s="18"/>
      <c r="HD2" s="18"/>
      <c r="HE2" s="18"/>
      <c r="HF2" s="18"/>
      <c r="HG2" s="18"/>
      <c r="HH2" s="18"/>
      <c r="HI2" s="18"/>
      <c r="HJ2" s="18"/>
      <c r="HK2" s="18"/>
      <c r="HL2" s="18"/>
      <c r="HM2" s="18"/>
      <c r="HN2" s="18"/>
      <c r="HO2" s="18"/>
      <c r="HP2" s="18"/>
      <c r="HQ2" s="18"/>
      <c r="HR2" s="18"/>
      <c r="HS2" s="18"/>
      <c r="HT2" s="18"/>
      <c r="HU2" s="18"/>
      <c r="HV2" s="18"/>
      <c r="HW2" s="18"/>
      <c r="HX2" s="18"/>
      <c r="HY2" s="18"/>
      <c r="HZ2" s="18"/>
      <c r="IA2" s="18"/>
      <c r="IB2" s="18"/>
      <c r="IC2" s="18"/>
      <c r="ID2" s="18"/>
      <c r="IE2" s="18"/>
      <c r="IF2" s="18"/>
      <c r="IG2" s="18"/>
      <c r="IH2" s="18"/>
      <c r="II2" s="18"/>
      <c r="IJ2" s="18"/>
      <c r="IK2" s="18"/>
      <c r="IL2" s="18"/>
      <c r="IM2" s="18"/>
      <c r="IN2" s="18"/>
      <c r="IO2" s="18"/>
      <c r="IP2" s="18"/>
      <c r="IQ2" s="18"/>
      <c r="IR2" s="18"/>
      <c r="IS2" s="18"/>
      <c r="IT2" s="18"/>
      <c r="IU2" s="18"/>
    </row>
    <row r="3" spans="1:255" s="27" customFormat="1" ht="21.95" customHeight="1">
      <c r="A3" s="333" t="s">
        <v>149</v>
      </c>
      <c r="B3" s="334"/>
      <c r="C3" s="334"/>
      <c r="D3" s="334"/>
      <c r="E3" s="334"/>
      <c r="F3" s="334"/>
      <c r="G3" s="335"/>
      <c r="H3" s="322"/>
      <c r="I3" s="336" t="s">
        <v>149</v>
      </c>
      <c r="J3" s="336"/>
      <c r="K3" s="336"/>
      <c r="L3" s="336"/>
      <c r="M3" s="336"/>
      <c r="N3" s="336"/>
      <c r="O3" s="337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</row>
    <row r="4" spans="1:255" s="27" customFormat="1" ht="15.95" customHeight="1">
      <c r="A4" s="141" t="s">
        <v>150</v>
      </c>
      <c r="B4" s="142"/>
      <c r="C4" s="35"/>
      <c r="D4" s="313" t="s">
        <v>151</v>
      </c>
      <c r="E4" s="313"/>
      <c r="F4" s="313"/>
      <c r="G4" s="143" t="s">
        <v>152</v>
      </c>
      <c r="H4" s="322"/>
      <c r="I4" s="171"/>
      <c r="J4" s="466" t="s">
        <v>358</v>
      </c>
      <c r="K4" s="172" t="s">
        <v>151</v>
      </c>
      <c r="L4" s="172"/>
      <c r="M4" s="172"/>
      <c r="N4" s="143" t="s">
        <v>152</v>
      </c>
      <c r="O4" s="17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</row>
    <row r="5" spans="1:255" s="140" customFormat="1" ht="18.95" customHeight="1">
      <c r="A5" s="144" t="s">
        <v>153</v>
      </c>
      <c r="B5" s="35" t="s">
        <v>111</v>
      </c>
      <c r="C5" s="35" t="s">
        <v>112</v>
      </c>
      <c r="D5" s="35" t="s">
        <v>113</v>
      </c>
      <c r="E5" s="35" t="s">
        <v>114</v>
      </c>
      <c r="F5" s="35" t="s">
        <v>115</v>
      </c>
      <c r="G5" s="145" t="s">
        <v>116</v>
      </c>
      <c r="H5" s="322"/>
      <c r="I5" s="174" t="s">
        <v>111</v>
      </c>
      <c r="J5" s="174" t="s">
        <v>111</v>
      </c>
      <c r="K5" s="35"/>
      <c r="L5" s="35"/>
      <c r="M5" s="35"/>
      <c r="N5" s="145"/>
      <c r="O5" s="175"/>
    </row>
    <row r="6" spans="1:255" s="140" customFormat="1" ht="18.95" customHeight="1">
      <c r="A6" s="141" t="s">
        <v>154</v>
      </c>
      <c r="B6" s="35">
        <f t="shared" ref="B6:B8" si="0">C6-4</f>
        <v>48</v>
      </c>
      <c r="C6" s="35">
        <v>52</v>
      </c>
      <c r="D6" s="35">
        <f t="shared" ref="D6:G6" si="1">C6+4</f>
        <v>56</v>
      </c>
      <c r="E6" s="35">
        <f t="shared" si="1"/>
        <v>60</v>
      </c>
      <c r="F6" s="35">
        <f t="shared" si="1"/>
        <v>64</v>
      </c>
      <c r="G6" s="145">
        <f t="shared" si="1"/>
        <v>68</v>
      </c>
      <c r="H6" s="322"/>
      <c r="I6" s="176" t="s">
        <v>155</v>
      </c>
      <c r="J6" s="176" t="s">
        <v>155</v>
      </c>
      <c r="K6" s="176"/>
      <c r="L6" s="176"/>
      <c r="M6" s="176"/>
      <c r="N6" s="176"/>
      <c r="O6" s="175"/>
    </row>
    <row r="7" spans="1:255" s="140" customFormat="1" ht="18.95" customHeight="1">
      <c r="A7" s="141" t="s">
        <v>156</v>
      </c>
      <c r="B7" s="35">
        <f t="shared" si="0"/>
        <v>78</v>
      </c>
      <c r="C7" s="35">
        <v>82</v>
      </c>
      <c r="D7" s="35">
        <f>C7+4</f>
        <v>86</v>
      </c>
      <c r="E7" s="35">
        <f t="shared" ref="E7:G7" si="2">D7+6</f>
        <v>92</v>
      </c>
      <c r="F7" s="35">
        <f t="shared" si="2"/>
        <v>98</v>
      </c>
      <c r="G7" s="145">
        <f t="shared" si="2"/>
        <v>104</v>
      </c>
      <c r="H7" s="322"/>
      <c r="I7" s="177" t="s">
        <v>155</v>
      </c>
      <c r="J7" s="178" t="s">
        <v>157</v>
      </c>
      <c r="K7" s="176"/>
      <c r="L7" s="176"/>
      <c r="M7" s="176"/>
      <c r="N7" s="176"/>
      <c r="O7" s="175"/>
    </row>
    <row r="8" spans="1:255" s="140" customFormat="1" ht="18.95" customHeight="1">
      <c r="A8" s="141" t="s">
        <v>158</v>
      </c>
      <c r="B8" s="35">
        <f t="shared" si="0"/>
        <v>78</v>
      </c>
      <c r="C8" s="35">
        <v>82</v>
      </c>
      <c r="D8" s="35">
        <f>C8+4</f>
        <v>86</v>
      </c>
      <c r="E8" s="35">
        <f t="shared" ref="E8:G8" si="3">D8+6</f>
        <v>92</v>
      </c>
      <c r="F8" s="35">
        <f t="shared" si="3"/>
        <v>98</v>
      </c>
      <c r="G8" s="145">
        <f t="shared" si="3"/>
        <v>104</v>
      </c>
      <c r="H8" s="322"/>
      <c r="I8" s="60" t="s">
        <v>155</v>
      </c>
      <c r="J8" s="60" t="s">
        <v>157</v>
      </c>
      <c r="K8" s="176"/>
      <c r="L8" s="176"/>
      <c r="M8" s="176"/>
      <c r="N8" s="176"/>
      <c r="O8" s="175"/>
    </row>
    <row r="9" spans="1:255" s="140" customFormat="1" ht="18.95" customHeight="1">
      <c r="A9" s="141" t="s">
        <v>159</v>
      </c>
      <c r="B9" s="35">
        <v>45</v>
      </c>
      <c r="C9" s="35">
        <v>46</v>
      </c>
      <c r="D9" s="35">
        <v>47</v>
      </c>
      <c r="E9" s="35">
        <v>48.5</v>
      </c>
      <c r="F9" s="35">
        <v>50</v>
      </c>
      <c r="G9" s="145">
        <v>51.5</v>
      </c>
      <c r="H9" s="322"/>
      <c r="I9" s="60" t="s">
        <v>157</v>
      </c>
      <c r="J9" s="60" t="s">
        <v>157</v>
      </c>
      <c r="K9" s="176"/>
      <c r="L9" s="176"/>
      <c r="M9" s="176"/>
      <c r="N9" s="176"/>
      <c r="O9" s="175"/>
    </row>
    <row r="10" spans="1:255" s="140" customFormat="1" ht="18.95" hidden="1" customHeight="1">
      <c r="A10" s="141" t="s">
        <v>160</v>
      </c>
      <c r="B10" s="35">
        <f>C10-1.5</f>
        <v>26.5</v>
      </c>
      <c r="C10" s="35">
        <v>28</v>
      </c>
      <c r="D10" s="35">
        <f t="shared" ref="D10:G10" si="4">C10+2.2</f>
        <v>30.2</v>
      </c>
      <c r="E10" s="35">
        <f t="shared" si="4"/>
        <v>32.4</v>
      </c>
      <c r="F10" s="35">
        <f t="shared" si="4"/>
        <v>34.6</v>
      </c>
      <c r="G10" s="145">
        <f t="shared" si="4"/>
        <v>36.800000000000004</v>
      </c>
      <c r="H10" s="322"/>
      <c r="I10" s="60" t="s">
        <v>155</v>
      </c>
      <c r="J10" s="60" t="s">
        <v>161</v>
      </c>
      <c r="K10" s="176"/>
      <c r="L10" s="176"/>
      <c r="M10" s="176"/>
      <c r="N10" s="176"/>
      <c r="O10" s="175"/>
    </row>
    <row r="11" spans="1:255" s="140" customFormat="1" ht="18.95" customHeight="1">
      <c r="A11" s="141" t="s">
        <v>162</v>
      </c>
      <c r="B11" s="35">
        <v>28</v>
      </c>
      <c r="C11" s="35">
        <v>29.5</v>
      </c>
      <c r="D11" s="35">
        <v>31.7</v>
      </c>
      <c r="E11" s="35">
        <v>33.9</v>
      </c>
      <c r="F11" s="35">
        <v>36.1</v>
      </c>
      <c r="G11" s="145">
        <v>38.299999999999997</v>
      </c>
      <c r="H11" s="322"/>
      <c r="I11" s="60" t="s">
        <v>155</v>
      </c>
      <c r="J11" s="60" t="s">
        <v>155</v>
      </c>
      <c r="K11" s="176"/>
      <c r="L11" s="176"/>
      <c r="M11" s="176"/>
      <c r="N11" s="176"/>
      <c r="O11" s="175"/>
    </row>
    <row r="12" spans="1:255" s="140" customFormat="1" ht="18.95" customHeight="1">
      <c r="A12" s="146" t="s">
        <v>163</v>
      </c>
      <c r="B12" s="147">
        <v>15</v>
      </c>
      <c r="C12" s="147">
        <v>16.5</v>
      </c>
      <c r="D12" s="147">
        <v>17.899999999999999</v>
      </c>
      <c r="E12" s="147">
        <v>20</v>
      </c>
      <c r="F12" s="147">
        <v>22.2</v>
      </c>
      <c r="G12" s="148">
        <v>24.3</v>
      </c>
      <c r="H12" s="322"/>
      <c r="I12" s="60" t="s">
        <v>164</v>
      </c>
      <c r="J12" s="60" t="s">
        <v>165</v>
      </c>
      <c r="K12" s="176"/>
      <c r="L12" s="176"/>
      <c r="M12" s="176"/>
      <c r="N12" s="176"/>
      <c r="O12" s="175"/>
    </row>
    <row r="13" spans="1:255" s="27" customFormat="1" ht="21.95" customHeight="1">
      <c r="A13" s="149"/>
      <c r="B13" s="149"/>
      <c r="C13" s="149"/>
      <c r="D13" s="149"/>
      <c r="E13" s="149"/>
      <c r="F13" s="149"/>
      <c r="G13" s="149"/>
      <c r="H13" s="322"/>
      <c r="I13" s="60" t="s">
        <v>155</v>
      </c>
      <c r="J13" s="60" t="s">
        <v>155</v>
      </c>
      <c r="K13" s="172"/>
      <c r="L13" s="172"/>
      <c r="M13" s="172"/>
      <c r="N13" s="172"/>
      <c r="O13" s="17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</row>
    <row r="14" spans="1:255" s="27" customFormat="1" ht="24" customHeight="1">
      <c r="A14" s="146"/>
      <c r="B14" s="147"/>
      <c r="C14" s="147"/>
      <c r="D14" s="147"/>
      <c r="E14" s="147"/>
      <c r="F14" s="147"/>
      <c r="G14" s="148"/>
      <c r="H14" s="322"/>
      <c r="I14" s="179" t="s">
        <v>166</v>
      </c>
      <c r="J14" s="176" t="s">
        <v>167</v>
      </c>
      <c r="K14" s="172"/>
      <c r="L14" s="172"/>
      <c r="M14" s="172"/>
      <c r="N14" s="172"/>
      <c r="O14" s="17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</row>
    <row r="15" spans="1:255" s="27" customFormat="1" ht="14.25">
      <c r="A15" s="150"/>
      <c r="B15" s="151"/>
      <c r="C15" s="151"/>
      <c r="D15" s="151"/>
      <c r="E15" s="151"/>
      <c r="F15" s="151"/>
      <c r="G15" s="151"/>
      <c r="H15" s="322"/>
      <c r="I15" s="171"/>
      <c r="J15" s="466" t="s">
        <v>357</v>
      </c>
      <c r="K15" s="172"/>
      <c r="L15" s="172"/>
      <c r="M15" s="172"/>
      <c r="N15" s="172"/>
      <c r="O15" s="17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</row>
    <row r="16" spans="1:255" s="27" customFormat="1" ht="21.95" customHeight="1">
      <c r="A16" s="314" t="s">
        <v>168</v>
      </c>
      <c r="B16" s="315"/>
      <c r="C16" s="315"/>
      <c r="D16" s="315"/>
      <c r="E16" s="315"/>
      <c r="F16" s="315"/>
      <c r="G16" s="316"/>
      <c r="H16" s="322"/>
      <c r="I16" s="317" t="s">
        <v>168</v>
      </c>
      <c r="J16" s="317"/>
      <c r="K16" s="317"/>
      <c r="L16" s="317"/>
      <c r="M16" s="317"/>
      <c r="N16" s="317"/>
      <c r="O16" s="318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</row>
    <row r="17" spans="1:255" s="27" customFormat="1" ht="21" customHeight="1">
      <c r="A17" s="152" t="s">
        <v>150</v>
      </c>
      <c r="B17" s="319" t="s">
        <v>151</v>
      </c>
      <c r="C17" s="319"/>
      <c r="D17" s="319"/>
      <c r="E17" s="319"/>
      <c r="F17" s="319"/>
      <c r="G17" s="154" t="s">
        <v>152</v>
      </c>
      <c r="H17" s="322"/>
      <c r="I17" s="180"/>
      <c r="J17" s="467" t="s">
        <v>358</v>
      </c>
      <c r="K17" s="181"/>
      <c r="L17" s="181"/>
      <c r="M17" s="181"/>
      <c r="N17" s="181"/>
      <c r="O17" s="17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</row>
    <row r="18" spans="1:255" s="27" customFormat="1" ht="21.95" customHeight="1">
      <c r="A18" s="152" t="s">
        <v>153</v>
      </c>
      <c r="B18" s="153" t="s">
        <v>169</v>
      </c>
      <c r="C18" s="153" t="s">
        <v>170</v>
      </c>
      <c r="D18" s="153" t="s">
        <v>171</v>
      </c>
      <c r="E18" s="153" t="s">
        <v>172</v>
      </c>
      <c r="F18" s="153" t="s">
        <v>173</v>
      </c>
      <c r="G18" s="155" t="s">
        <v>174</v>
      </c>
      <c r="H18" s="322"/>
      <c r="I18" s="153" t="s">
        <v>169</v>
      </c>
      <c r="J18" s="153" t="s">
        <v>169</v>
      </c>
      <c r="K18" s="153"/>
      <c r="L18" s="153"/>
      <c r="M18" s="153"/>
      <c r="N18" s="155"/>
      <c r="O18" s="17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</row>
    <row r="19" spans="1:255" ht="20.100000000000001" customHeight="1">
      <c r="A19" s="156" t="s">
        <v>175</v>
      </c>
      <c r="B19" s="157">
        <f>C19-1.5</f>
        <v>40.5</v>
      </c>
      <c r="C19" s="158">
        <v>42</v>
      </c>
      <c r="D19" s="157">
        <f>C19+2</f>
        <v>44</v>
      </c>
      <c r="E19" s="157">
        <f>D19+2</f>
        <v>46</v>
      </c>
      <c r="F19" s="157">
        <f>E19+2</f>
        <v>48</v>
      </c>
      <c r="G19" s="154">
        <f>F19+1</f>
        <v>49</v>
      </c>
      <c r="H19" s="322"/>
      <c r="I19" s="179">
        <v>-0.5</v>
      </c>
      <c r="J19" s="172"/>
      <c r="K19" s="172"/>
      <c r="L19" s="172"/>
      <c r="M19" s="172"/>
      <c r="N19" s="172"/>
      <c r="O19" s="173"/>
    </row>
    <row r="20" spans="1:255" ht="20.100000000000001" customHeight="1">
      <c r="A20" s="159" t="s">
        <v>176</v>
      </c>
      <c r="B20" s="157">
        <f>C20-3</f>
        <v>51</v>
      </c>
      <c r="C20" s="158">
        <v>54</v>
      </c>
      <c r="D20" s="157">
        <f>C20+3</f>
        <v>57</v>
      </c>
      <c r="E20" s="157">
        <f>D20+3</f>
        <v>60</v>
      </c>
      <c r="F20" s="157">
        <f>E20+4</f>
        <v>64</v>
      </c>
      <c r="G20" s="154">
        <f>F20+4</f>
        <v>68</v>
      </c>
      <c r="H20" s="322"/>
      <c r="I20" s="179">
        <v>-1</v>
      </c>
      <c r="J20" s="172"/>
      <c r="K20" s="172"/>
      <c r="L20" s="172"/>
      <c r="M20" s="172"/>
      <c r="N20" s="172"/>
      <c r="O20" s="173"/>
    </row>
    <row r="21" spans="1:255" ht="20.100000000000001" customHeight="1">
      <c r="A21" s="156" t="s">
        <v>177</v>
      </c>
      <c r="B21" s="157">
        <f>C21-5</f>
        <v>77</v>
      </c>
      <c r="C21" s="158">
        <v>82</v>
      </c>
      <c r="D21" s="157">
        <f>C21+6</f>
        <v>88</v>
      </c>
      <c r="E21" s="157">
        <f>D21+6</f>
        <v>94</v>
      </c>
      <c r="F21" s="157">
        <f>E21+6</f>
        <v>100</v>
      </c>
      <c r="G21" s="154">
        <f>F21+4</f>
        <v>104</v>
      </c>
      <c r="H21" s="322"/>
      <c r="I21" s="179" t="s">
        <v>178</v>
      </c>
      <c r="J21" s="172"/>
      <c r="K21" s="172"/>
      <c r="L21" s="172"/>
      <c r="M21" s="172"/>
      <c r="N21" s="172"/>
      <c r="O21" s="173"/>
    </row>
    <row r="22" spans="1:255" ht="18" customHeight="1">
      <c r="A22" s="160" t="s">
        <v>179</v>
      </c>
      <c r="B22" s="161">
        <f>C22-1.6</f>
        <v>23.9</v>
      </c>
      <c r="C22" s="162">
        <v>25.5</v>
      </c>
      <c r="D22" s="161">
        <f>C22+1.9</f>
        <v>27.4</v>
      </c>
      <c r="E22" s="161">
        <f>C22+3.8</f>
        <v>29.3</v>
      </c>
      <c r="F22" s="161">
        <f>C22+5.7</f>
        <v>31.2</v>
      </c>
      <c r="G22" s="163">
        <f>C22+7</f>
        <v>32.5</v>
      </c>
      <c r="H22" s="322"/>
      <c r="I22" s="179">
        <v>0.6</v>
      </c>
      <c r="J22" s="172"/>
      <c r="K22" s="172"/>
      <c r="L22" s="172"/>
      <c r="M22" s="172"/>
      <c r="N22" s="172"/>
      <c r="O22" s="173"/>
    </row>
    <row r="23" spans="1:255" ht="20.100000000000001" customHeight="1">
      <c r="A23" s="156" t="s">
        <v>180</v>
      </c>
      <c r="B23" s="157">
        <f>C23-1.2</f>
        <v>22.8</v>
      </c>
      <c r="C23" s="158">
        <v>24</v>
      </c>
      <c r="D23" s="157">
        <f>C23+1.8</f>
        <v>25.8</v>
      </c>
      <c r="E23" s="157">
        <f>D23+1.8</f>
        <v>27.6</v>
      </c>
      <c r="F23" s="157">
        <f>E23+1.8</f>
        <v>29.400000000000002</v>
      </c>
      <c r="G23" s="154">
        <f>F23+0.8</f>
        <v>30.200000000000003</v>
      </c>
      <c r="H23" s="322"/>
      <c r="I23" s="179">
        <v>-0.5</v>
      </c>
      <c r="J23" s="172"/>
      <c r="K23" s="172"/>
      <c r="L23" s="172"/>
      <c r="M23" s="172"/>
      <c r="N23" s="172"/>
      <c r="O23" s="173"/>
    </row>
    <row r="24" spans="1:255" ht="20.100000000000001" customHeight="1">
      <c r="A24" s="156" t="s">
        <v>181</v>
      </c>
      <c r="B24" s="157">
        <f>C24-1.5</f>
        <v>23</v>
      </c>
      <c r="C24" s="158">
        <v>24.5</v>
      </c>
      <c r="D24" s="157">
        <f>C24+1.7</f>
        <v>26.2</v>
      </c>
      <c r="E24" s="157">
        <f>D24+1.7</f>
        <v>27.9</v>
      </c>
      <c r="F24" s="157">
        <f>E24+1.7</f>
        <v>29.599999999999998</v>
      </c>
      <c r="G24" s="154">
        <f>F24+1.6</f>
        <v>31.2</v>
      </c>
      <c r="H24" s="322"/>
      <c r="I24" s="179">
        <v>0.5</v>
      </c>
      <c r="J24" s="172"/>
      <c r="K24" s="172"/>
      <c r="L24" s="172"/>
      <c r="M24" s="172"/>
      <c r="N24" s="172"/>
      <c r="O24" s="173"/>
    </row>
    <row r="25" spans="1:255" ht="20.100000000000001" customHeight="1">
      <c r="A25" s="156" t="s">
        <v>182</v>
      </c>
      <c r="B25" s="157">
        <f>C25-1.8</f>
        <v>30.2</v>
      </c>
      <c r="C25" s="157">
        <v>32</v>
      </c>
      <c r="D25" s="157">
        <f>C25+2.25</f>
        <v>34.25</v>
      </c>
      <c r="E25" s="157">
        <f>D25+2.25</f>
        <v>36.5</v>
      </c>
      <c r="F25" s="157">
        <f>E25+2.25</f>
        <v>38.75</v>
      </c>
      <c r="G25" s="154">
        <f>F25+2</f>
        <v>40.75</v>
      </c>
      <c r="H25" s="322"/>
      <c r="I25" s="179">
        <v>0.3</v>
      </c>
      <c r="J25" s="172"/>
      <c r="K25" s="172"/>
      <c r="L25" s="172"/>
      <c r="M25" s="172"/>
      <c r="N25" s="172"/>
      <c r="O25" s="173"/>
    </row>
    <row r="26" spans="1:255" ht="20.100000000000001" customHeight="1">
      <c r="A26" s="156"/>
      <c r="B26" s="320"/>
      <c r="C26" s="320"/>
      <c r="D26" s="157"/>
      <c r="E26" s="157"/>
      <c r="F26" s="164"/>
      <c r="G26" s="165"/>
      <c r="H26" s="322"/>
      <c r="I26" s="179" t="s">
        <v>166</v>
      </c>
      <c r="J26" s="176" t="s">
        <v>167</v>
      </c>
      <c r="K26" s="172"/>
      <c r="L26" s="172"/>
      <c r="M26" s="172"/>
      <c r="N26" s="172"/>
      <c r="O26" s="173"/>
    </row>
    <row r="27" spans="1:255" ht="24" customHeight="1">
      <c r="A27" s="166"/>
      <c r="B27" s="167"/>
      <c r="C27" s="167"/>
      <c r="D27" s="167"/>
      <c r="E27" s="167"/>
      <c r="F27" s="167"/>
      <c r="G27" s="168"/>
      <c r="H27" s="323"/>
      <c r="I27" s="465" t="s">
        <v>357</v>
      </c>
      <c r="J27" s="182"/>
      <c r="K27" s="182"/>
      <c r="L27" s="182"/>
      <c r="M27" s="182"/>
      <c r="N27" s="182"/>
      <c r="O27" s="183"/>
    </row>
    <row r="29" spans="1:255" ht="14.25">
      <c r="A29" s="53" t="s">
        <v>183</v>
      </c>
      <c r="B29" s="53"/>
      <c r="C29" s="54"/>
      <c r="D29" s="27"/>
    </row>
    <row r="31" spans="1:255" ht="14.25">
      <c r="I31" s="65" t="s">
        <v>184</v>
      </c>
      <c r="J31" s="65"/>
      <c r="K31" s="66"/>
      <c r="L31" s="66"/>
      <c r="M31" s="65" t="s">
        <v>185</v>
      </c>
      <c r="N31" s="65" t="s">
        <v>143</v>
      </c>
      <c r="P31" s="65" t="s">
        <v>186</v>
      </c>
      <c r="R31" s="65"/>
      <c r="S31" s="27"/>
    </row>
  </sheetData>
  <mergeCells count="12">
    <mergeCell ref="A1:N1"/>
    <mergeCell ref="B2:C2"/>
    <mergeCell ref="E2:G2"/>
    <mergeCell ref="J2:N2"/>
    <mergeCell ref="A3:G3"/>
    <mergeCell ref="I3:O3"/>
    <mergeCell ref="D4:F4"/>
    <mergeCell ref="A16:G16"/>
    <mergeCell ref="I16:O16"/>
    <mergeCell ref="B17:F17"/>
    <mergeCell ref="B26:C26"/>
    <mergeCell ref="H2:H27"/>
  </mergeCells>
  <phoneticPr fontId="59" type="noConversion"/>
  <pageMargins left="0.27500000000000002" right="0.118055555555556" top="0.47222222222222199" bottom="0.196527777777778" header="0.5" footer="7.8472222222222193E-2"/>
  <pageSetup paperSize="9" scale="7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view="pageBreakPreview" zoomScaleNormal="100" workbookViewId="0">
      <selection activeCell="A35" sqref="A35:K35"/>
    </sheetView>
  </sheetViews>
  <sheetFormatPr defaultColWidth="10" defaultRowHeight="16.5" customHeight="1"/>
  <cols>
    <col min="1" max="1" width="10.875" style="68" customWidth="1"/>
    <col min="2" max="16384" width="10" style="68"/>
  </cols>
  <sheetData>
    <row r="1" spans="1:11" ht="22.5" customHeight="1">
      <c r="A1" s="386" t="s">
        <v>187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</row>
    <row r="2" spans="1:11" ht="17.25" customHeight="1">
      <c r="A2" s="112" t="s">
        <v>53</v>
      </c>
      <c r="B2" s="309"/>
      <c r="C2" s="309"/>
      <c r="D2" s="310" t="s">
        <v>55</v>
      </c>
      <c r="E2" s="310"/>
      <c r="F2" s="309"/>
      <c r="G2" s="309"/>
      <c r="H2" s="113" t="s">
        <v>56</v>
      </c>
      <c r="I2" s="311"/>
      <c r="J2" s="311"/>
      <c r="K2" s="312"/>
    </row>
    <row r="3" spans="1:11" ht="16.5" customHeight="1">
      <c r="A3" s="302" t="s">
        <v>58</v>
      </c>
      <c r="B3" s="303"/>
      <c r="C3" s="304"/>
      <c r="D3" s="305" t="s">
        <v>59</v>
      </c>
      <c r="E3" s="306"/>
      <c r="F3" s="306"/>
      <c r="G3" s="307"/>
      <c r="H3" s="305" t="s">
        <v>60</v>
      </c>
      <c r="I3" s="306"/>
      <c r="J3" s="306"/>
      <c r="K3" s="307"/>
    </row>
    <row r="4" spans="1:11" ht="16.5" customHeight="1">
      <c r="A4" s="116" t="s">
        <v>61</v>
      </c>
      <c r="B4" s="379" t="s">
        <v>188</v>
      </c>
      <c r="C4" s="380"/>
      <c r="D4" s="294" t="s">
        <v>63</v>
      </c>
      <c r="E4" s="295"/>
      <c r="F4" s="292"/>
      <c r="G4" s="293"/>
      <c r="H4" s="294" t="s">
        <v>189</v>
      </c>
      <c r="I4" s="295"/>
      <c r="J4" s="127" t="s">
        <v>65</v>
      </c>
      <c r="K4" s="137" t="s">
        <v>66</v>
      </c>
    </row>
    <row r="5" spans="1:11" ht="16.5" customHeight="1">
      <c r="A5" s="118" t="s">
        <v>67</v>
      </c>
      <c r="B5" s="382"/>
      <c r="C5" s="383"/>
      <c r="D5" s="294" t="s">
        <v>190</v>
      </c>
      <c r="E5" s="295"/>
      <c r="F5" s="379"/>
      <c r="G5" s="380"/>
      <c r="H5" s="294" t="s">
        <v>191</v>
      </c>
      <c r="I5" s="295"/>
      <c r="J5" s="127" t="s">
        <v>65</v>
      </c>
      <c r="K5" s="137" t="s">
        <v>66</v>
      </c>
    </row>
    <row r="6" spans="1:11" ht="16.5" customHeight="1">
      <c r="A6" s="116" t="s">
        <v>71</v>
      </c>
      <c r="B6" s="384"/>
      <c r="C6" s="383"/>
      <c r="D6" s="294" t="s">
        <v>192</v>
      </c>
      <c r="E6" s="295"/>
      <c r="F6" s="379"/>
      <c r="G6" s="380"/>
      <c r="H6" s="294" t="s">
        <v>193</v>
      </c>
      <c r="I6" s="295"/>
      <c r="J6" s="295"/>
      <c r="K6" s="385"/>
    </row>
    <row r="7" spans="1:11" ht="16.5" customHeight="1">
      <c r="A7" s="116" t="s">
        <v>76</v>
      </c>
      <c r="B7" s="379"/>
      <c r="C7" s="380"/>
      <c r="D7" s="116" t="s">
        <v>194</v>
      </c>
      <c r="E7" s="117"/>
      <c r="F7" s="379"/>
      <c r="G7" s="380"/>
      <c r="H7" s="381"/>
      <c r="I7" s="300"/>
      <c r="J7" s="300"/>
      <c r="K7" s="301"/>
    </row>
    <row r="8" spans="1:11" ht="16.5" customHeight="1">
      <c r="A8" s="120" t="s">
        <v>79</v>
      </c>
      <c r="B8" s="296" t="s">
        <v>80</v>
      </c>
      <c r="C8" s="297"/>
      <c r="D8" s="262" t="s">
        <v>81</v>
      </c>
      <c r="E8" s="263"/>
      <c r="F8" s="298"/>
      <c r="G8" s="299"/>
      <c r="H8" s="262"/>
      <c r="I8" s="263"/>
      <c r="J8" s="263"/>
      <c r="K8" s="264"/>
    </row>
    <row r="9" spans="1:11" ht="16.5" customHeight="1">
      <c r="A9" s="348" t="s">
        <v>195</v>
      </c>
      <c r="B9" s="348"/>
      <c r="C9" s="348"/>
      <c r="D9" s="348"/>
      <c r="E9" s="348"/>
      <c r="F9" s="348"/>
      <c r="G9" s="348"/>
      <c r="H9" s="348"/>
      <c r="I9" s="348"/>
      <c r="J9" s="348"/>
      <c r="K9" s="348"/>
    </row>
    <row r="10" spans="1:11" ht="16.5" customHeight="1">
      <c r="A10" s="121" t="s">
        <v>85</v>
      </c>
      <c r="B10" s="122" t="s">
        <v>86</v>
      </c>
      <c r="C10" s="123" t="s">
        <v>87</v>
      </c>
      <c r="D10" s="124"/>
      <c r="E10" s="125" t="s">
        <v>90</v>
      </c>
      <c r="F10" s="122" t="s">
        <v>86</v>
      </c>
      <c r="G10" s="123" t="s">
        <v>87</v>
      </c>
      <c r="H10" s="122"/>
      <c r="I10" s="125" t="s">
        <v>88</v>
      </c>
      <c r="J10" s="122" t="s">
        <v>86</v>
      </c>
      <c r="K10" s="138" t="s">
        <v>87</v>
      </c>
    </row>
    <row r="11" spans="1:11" ht="16.5" customHeight="1">
      <c r="A11" s="118" t="s">
        <v>91</v>
      </c>
      <c r="B11" s="126" t="s">
        <v>86</v>
      </c>
      <c r="C11" s="127" t="s">
        <v>87</v>
      </c>
      <c r="D11" s="128"/>
      <c r="E11" s="129" t="s">
        <v>93</v>
      </c>
      <c r="F11" s="126" t="s">
        <v>86</v>
      </c>
      <c r="G11" s="127" t="s">
        <v>87</v>
      </c>
      <c r="H11" s="126"/>
      <c r="I11" s="129" t="s">
        <v>98</v>
      </c>
      <c r="J11" s="126" t="s">
        <v>86</v>
      </c>
      <c r="K11" s="137" t="s">
        <v>87</v>
      </c>
    </row>
    <row r="12" spans="1:11" ht="16.5" customHeight="1">
      <c r="A12" s="262" t="s">
        <v>126</v>
      </c>
      <c r="B12" s="263"/>
      <c r="C12" s="263"/>
      <c r="D12" s="263"/>
      <c r="E12" s="263"/>
      <c r="F12" s="263"/>
      <c r="G12" s="263"/>
      <c r="H12" s="263"/>
      <c r="I12" s="263"/>
      <c r="J12" s="263"/>
      <c r="K12" s="264"/>
    </row>
    <row r="13" spans="1:11" ht="16.5" customHeight="1">
      <c r="A13" s="369" t="s">
        <v>196</v>
      </c>
      <c r="B13" s="369"/>
      <c r="C13" s="369"/>
      <c r="D13" s="369"/>
      <c r="E13" s="369"/>
      <c r="F13" s="369"/>
      <c r="G13" s="369"/>
      <c r="H13" s="369"/>
      <c r="I13" s="369"/>
      <c r="J13" s="369"/>
      <c r="K13" s="369"/>
    </row>
    <row r="14" spans="1:11" ht="16.5" customHeight="1">
      <c r="A14" s="370" t="s">
        <v>197</v>
      </c>
      <c r="B14" s="371"/>
      <c r="C14" s="371"/>
      <c r="D14" s="371"/>
      <c r="E14" s="371"/>
      <c r="F14" s="371"/>
      <c r="G14" s="371"/>
      <c r="H14" s="371"/>
      <c r="I14" s="367"/>
      <c r="J14" s="367"/>
      <c r="K14" s="368"/>
    </row>
    <row r="15" spans="1:11" ht="16.5" customHeight="1">
      <c r="A15" s="372"/>
      <c r="B15" s="373"/>
      <c r="C15" s="373"/>
      <c r="D15" s="374"/>
      <c r="E15" s="375"/>
      <c r="F15" s="373"/>
      <c r="G15" s="373"/>
      <c r="H15" s="374"/>
      <c r="I15" s="376"/>
      <c r="J15" s="377"/>
      <c r="K15" s="378"/>
    </row>
    <row r="16" spans="1:11" ht="16.5" customHeight="1">
      <c r="A16" s="362"/>
      <c r="B16" s="363"/>
      <c r="C16" s="363"/>
      <c r="D16" s="363"/>
      <c r="E16" s="363"/>
      <c r="F16" s="363"/>
      <c r="G16" s="363"/>
      <c r="H16" s="363"/>
      <c r="I16" s="363"/>
      <c r="J16" s="363"/>
      <c r="K16" s="364"/>
    </row>
    <row r="17" spans="1:11" ht="16.5" customHeight="1">
      <c r="A17" s="369" t="s">
        <v>198</v>
      </c>
      <c r="B17" s="369"/>
      <c r="C17" s="369"/>
      <c r="D17" s="369"/>
      <c r="E17" s="369"/>
      <c r="F17" s="369"/>
      <c r="G17" s="369"/>
      <c r="H17" s="369"/>
      <c r="I17" s="369"/>
      <c r="J17" s="369"/>
      <c r="K17" s="369"/>
    </row>
    <row r="18" spans="1:11" ht="16.5" customHeight="1">
      <c r="A18" s="370" t="s">
        <v>199</v>
      </c>
      <c r="B18" s="371"/>
      <c r="C18" s="371"/>
      <c r="D18" s="371"/>
      <c r="E18" s="371"/>
      <c r="F18" s="371"/>
      <c r="G18" s="371"/>
      <c r="H18" s="371"/>
      <c r="I18" s="367"/>
      <c r="J18" s="367"/>
      <c r="K18" s="368"/>
    </row>
    <row r="19" spans="1:11" ht="16.5" customHeight="1">
      <c r="A19" s="372"/>
      <c r="B19" s="373"/>
      <c r="C19" s="373"/>
      <c r="D19" s="374"/>
      <c r="E19" s="375"/>
      <c r="F19" s="373"/>
      <c r="G19" s="373"/>
      <c r="H19" s="374"/>
      <c r="I19" s="376"/>
      <c r="J19" s="377"/>
      <c r="K19" s="378"/>
    </row>
    <row r="20" spans="1:11" ht="16.5" customHeight="1">
      <c r="A20" s="362"/>
      <c r="B20" s="363"/>
      <c r="C20" s="363"/>
      <c r="D20" s="363"/>
      <c r="E20" s="363"/>
      <c r="F20" s="363"/>
      <c r="G20" s="363"/>
      <c r="H20" s="363"/>
      <c r="I20" s="363"/>
      <c r="J20" s="363"/>
      <c r="K20" s="364"/>
    </row>
    <row r="21" spans="1:11" ht="16.5" customHeight="1">
      <c r="A21" s="365" t="s">
        <v>123</v>
      </c>
      <c r="B21" s="365"/>
      <c r="C21" s="365"/>
      <c r="D21" s="365"/>
      <c r="E21" s="365"/>
      <c r="F21" s="365"/>
      <c r="G21" s="365"/>
      <c r="H21" s="365"/>
      <c r="I21" s="365"/>
      <c r="J21" s="365"/>
      <c r="K21" s="365"/>
    </row>
    <row r="22" spans="1:11" ht="16.5" customHeight="1">
      <c r="A22" s="366" t="s">
        <v>124</v>
      </c>
      <c r="B22" s="367"/>
      <c r="C22" s="367"/>
      <c r="D22" s="367"/>
      <c r="E22" s="367"/>
      <c r="F22" s="367"/>
      <c r="G22" s="367"/>
      <c r="H22" s="367"/>
      <c r="I22" s="367"/>
      <c r="J22" s="367"/>
      <c r="K22" s="368"/>
    </row>
    <row r="23" spans="1:11" ht="16.5" customHeight="1">
      <c r="A23" s="271" t="s">
        <v>125</v>
      </c>
      <c r="B23" s="272"/>
      <c r="C23" s="127" t="s">
        <v>65</v>
      </c>
      <c r="D23" s="127" t="s">
        <v>66</v>
      </c>
      <c r="E23" s="360"/>
      <c r="F23" s="360"/>
      <c r="G23" s="360"/>
      <c r="H23" s="360"/>
      <c r="I23" s="360"/>
      <c r="J23" s="360"/>
      <c r="K23" s="361"/>
    </row>
    <row r="24" spans="1:11" ht="16.5" customHeight="1">
      <c r="A24" s="294" t="s">
        <v>200</v>
      </c>
      <c r="B24" s="300"/>
      <c r="C24" s="300"/>
      <c r="D24" s="300"/>
      <c r="E24" s="300"/>
      <c r="F24" s="300"/>
      <c r="G24" s="300"/>
      <c r="H24" s="300"/>
      <c r="I24" s="300"/>
      <c r="J24" s="300"/>
      <c r="K24" s="301"/>
    </row>
    <row r="25" spans="1:11" ht="16.5" customHeight="1">
      <c r="A25" s="352"/>
      <c r="B25" s="353"/>
      <c r="C25" s="353"/>
      <c r="D25" s="353"/>
      <c r="E25" s="353"/>
      <c r="F25" s="353"/>
      <c r="G25" s="353"/>
      <c r="H25" s="353"/>
      <c r="I25" s="353"/>
      <c r="J25" s="353"/>
      <c r="K25" s="354"/>
    </row>
    <row r="26" spans="1:11" ht="16.5" customHeight="1">
      <c r="A26" s="348" t="s">
        <v>135</v>
      </c>
      <c r="B26" s="348"/>
      <c r="C26" s="348"/>
      <c r="D26" s="348"/>
      <c r="E26" s="348"/>
      <c r="F26" s="348"/>
      <c r="G26" s="348"/>
      <c r="H26" s="348"/>
      <c r="I26" s="348"/>
      <c r="J26" s="348"/>
      <c r="K26" s="348"/>
    </row>
    <row r="27" spans="1:11" ht="16.5" customHeight="1">
      <c r="A27" s="114" t="s">
        <v>136</v>
      </c>
      <c r="B27" s="123" t="s">
        <v>96</v>
      </c>
      <c r="C27" s="123" t="s">
        <v>97</v>
      </c>
      <c r="D27" s="123" t="s">
        <v>89</v>
      </c>
      <c r="E27" s="115" t="s">
        <v>137</v>
      </c>
      <c r="F27" s="123" t="s">
        <v>96</v>
      </c>
      <c r="G27" s="123" t="s">
        <v>97</v>
      </c>
      <c r="H27" s="123" t="s">
        <v>89</v>
      </c>
      <c r="I27" s="115" t="s">
        <v>138</v>
      </c>
      <c r="J27" s="123" t="s">
        <v>96</v>
      </c>
      <c r="K27" s="138" t="s">
        <v>97</v>
      </c>
    </row>
    <row r="28" spans="1:11" ht="16.5" customHeight="1">
      <c r="A28" s="131" t="s">
        <v>88</v>
      </c>
      <c r="B28" s="127" t="s">
        <v>96</v>
      </c>
      <c r="C28" s="127" t="s">
        <v>97</v>
      </c>
      <c r="D28" s="127" t="s">
        <v>89</v>
      </c>
      <c r="E28" s="132" t="s">
        <v>95</v>
      </c>
      <c r="F28" s="127" t="s">
        <v>96</v>
      </c>
      <c r="G28" s="127" t="s">
        <v>97</v>
      </c>
      <c r="H28" s="127" t="s">
        <v>89</v>
      </c>
      <c r="I28" s="132" t="s">
        <v>106</v>
      </c>
      <c r="J28" s="127" t="s">
        <v>96</v>
      </c>
      <c r="K28" s="137" t="s">
        <v>97</v>
      </c>
    </row>
    <row r="29" spans="1:11" ht="16.5" customHeight="1">
      <c r="A29" s="294" t="s">
        <v>99</v>
      </c>
      <c r="B29" s="272"/>
      <c r="C29" s="272"/>
      <c r="D29" s="272"/>
      <c r="E29" s="272"/>
      <c r="F29" s="272"/>
      <c r="G29" s="272"/>
      <c r="H29" s="272"/>
      <c r="I29" s="272"/>
      <c r="J29" s="272"/>
      <c r="K29" s="356"/>
    </row>
    <row r="30" spans="1:11" ht="16.5" customHeight="1">
      <c r="A30" s="256"/>
      <c r="B30" s="257"/>
      <c r="C30" s="257"/>
      <c r="D30" s="257"/>
      <c r="E30" s="257"/>
      <c r="F30" s="257"/>
      <c r="G30" s="257"/>
      <c r="H30" s="257"/>
      <c r="I30" s="257"/>
      <c r="J30" s="257"/>
      <c r="K30" s="258"/>
    </row>
    <row r="31" spans="1:11" ht="16.5" customHeight="1">
      <c r="A31" s="348" t="s">
        <v>201</v>
      </c>
      <c r="B31" s="348"/>
      <c r="C31" s="348"/>
      <c r="D31" s="348"/>
      <c r="E31" s="348"/>
      <c r="F31" s="348"/>
      <c r="G31" s="348"/>
      <c r="H31" s="348"/>
      <c r="I31" s="348"/>
      <c r="J31" s="348"/>
      <c r="K31" s="348"/>
    </row>
    <row r="32" spans="1:11" ht="21" customHeight="1">
      <c r="A32" s="357" t="s">
        <v>202</v>
      </c>
      <c r="B32" s="358"/>
      <c r="C32" s="358"/>
      <c r="D32" s="358"/>
      <c r="E32" s="358"/>
      <c r="F32" s="358"/>
      <c r="G32" s="358"/>
      <c r="H32" s="358"/>
      <c r="I32" s="358"/>
      <c r="J32" s="358"/>
      <c r="K32" s="359"/>
    </row>
    <row r="33" spans="1:11" ht="21" customHeight="1">
      <c r="A33" s="253" t="s">
        <v>203</v>
      </c>
      <c r="B33" s="254"/>
      <c r="C33" s="254"/>
      <c r="D33" s="254"/>
      <c r="E33" s="254"/>
      <c r="F33" s="254"/>
      <c r="G33" s="254"/>
      <c r="H33" s="254"/>
      <c r="I33" s="254"/>
      <c r="J33" s="254"/>
      <c r="K33" s="255"/>
    </row>
    <row r="34" spans="1:11" ht="21" customHeight="1">
      <c r="A34" s="253" t="s">
        <v>204</v>
      </c>
      <c r="B34" s="254"/>
      <c r="C34" s="254"/>
      <c r="D34" s="254"/>
      <c r="E34" s="254"/>
      <c r="F34" s="254"/>
      <c r="G34" s="254"/>
      <c r="H34" s="254"/>
      <c r="I34" s="254"/>
      <c r="J34" s="254"/>
      <c r="K34" s="255"/>
    </row>
    <row r="35" spans="1:11" ht="21" customHeight="1">
      <c r="A35" s="253"/>
      <c r="B35" s="254"/>
      <c r="C35" s="254"/>
      <c r="D35" s="254"/>
      <c r="E35" s="254"/>
      <c r="F35" s="254"/>
      <c r="G35" s="254"/>
      <c r="H35" s="254"/>
      <c r="I35" s="254"/>
      <c r="J35" s="254"/>
      <c r="K35" s="255"/>
    </row>
    <row r="36" spans="1:11" ht="21" customHeight="1">
      <c r="A36" s="253"/>
      <c r="B36" s="254"/>
      <c r="C36" s="254"/>
      <c r="D36" s="254"/>
      <c r="E36" s="254"/>
      <c r="F36" s="254"/>
      <c r="G36" s="254"/>
      <c r="H36" s="254"/>
      <c r="I36" s="254"/>
      <c r="J36" s="254"/>
      <c r="K36" s="255"/>
    </row>
    <row r="37" spans="1:11" ht="21" customHeight="1">
      <c r="A37" s="253"/>
      <c r="B37" s="254"/>
      <c r="C37" s="254"/>
      <c r="D37" s="254"/>
      <c r="E37" s="254"/>
      <c r="F37" s="254"/>
      <c r="G37" s="254"/>
      <c r="H37" s="254"/>
      <c r="I37" s="254"/>
      <c r="J37" s="254"/>
      <c r="K37" s="255"/>
    </row>
    <row r="38" spans="1:11" ht="21" customHeight="1">
      <c r="A38" s="253"/>
      <c r="B38" s="254"/>
      <c r="C38" s="254"/>
      <c r="D38" s="254"/>
      <c r="E38" s="254"/>
      <c r="F38" s="254"/>
      <c r="G38" s="254"/>
      <c r="H38" s="254"/>
      <c r="I38" s="254"/>
      <c r="J38" s="254"/>
      <c r="K38" s="255"/>
    </row>
    <row r="39" spans="1:11" ht="21" customHeight="1">
      <c r="A39" s="253"/>
      <c r="B39" s="254"/>
      <c r="C39" s="254"/>
      <c r="D39" s="254"/>
      <c r="E39" s="254"/>
      <c r="F39" s="254"/>
      <c r="G39" s="254"/>
      <c r="H39" s="254"/>
      <c r="I39" s="254"/>
      <c r="J39" s="254"/>
      <c r="K39" s="255"/>
    </row>
    <row r="40" spans="1:11" ht="21" customHeight="1">
      <c r="A40" s="253"/>
      <c r="B40" s="254"/>
      <c r="C40" s="254"/>
      <c r="D40" s="254"/>
      <c r="E40" s="254"/>
      <c r="F40" s="254"/>
      <c r="G40" s="254"/>
      <c r="H40" s="254"/>
      <c r="I40" s="254"/>
      <c r="J40" s="254"/>
      <c r="K40" s="255"/>
    </row>
    <row r="41" spans="1:11" ht="21" customHeight="1">
      <c r="A41" s="253"/>
      <c r="B41" s="254"/>
      <c r="C41" s="254"/>
      <c r="D41" s="254"/>
      <c r="E41" s="254"/>
      <c r="F41" s="254"/>
      <c r="G41" s="254"/>
      <c r="H41" s="254"/>
      <c r="I41" s="254"/>
      <c r="J41" s="254"/>
      <c r="K41" s="255"/>
    </row>
    <row r="42" spans="1:11" ht="21" customHeight="1">
      <c r="A42" s="253"/>
      <c r="B42" s="254"/>
      <c r="C42" s="254"/>
      <c r="D42" s="254"/>
      <c r="E42" s="254"/>
      <c r="F42" s="254"/>
      <c r="G42" s="254"/>
      <c r="H42" s="254"/>
      <c r="I42" s="254"/>
      <c r="J42" s="254"/>
      <c r="K42" s="255"/>
    </row>
    <row r="43" spans="1:11" ht="17.25" customHeight="1">
      <c r="A43" s="256" t="s">
        <v>134</v>
      </c>
      <c r="B43" s="257"/>
      <c r="C43" s="257"/>
      <c r="D43" s="257"/>
      <c r="E43" s="257"/>
      <c r="F43" s="257"/>
      <c r="G43" s="257"/>
      <c r="H43" s="257"/>
      <c r="I43" s="257"/>
      <c r="J43" s="257"/>
      <c r="K43" s="258"/>
    </row>
    <row r="44" spans="1:11" ht="16.5" customHeight="1">
      <c r="A44" s="348" t="s">
        <v>205</v>
      </c>
      <c r="B44" s="348"/>
      <c r="C44" s="348"/>
      <c r="D44" s="348"/>
      <c r="E44" s="348"/>
      <c r="F44" s="348"/>
      <c r="G44" s="348"/>
      <c r="H44" s="348"/>
      <c r="I44" s="348"/>
      <c r="J44" s="348"/>
      <c r="K44" s="348"/>
    </row>
    <row r="45" spans="1:11" ht="18" customHeight="1">
      <c r="A45" s="349" t="s">
        <v>126</v>
      </c>
      <c r="B45" s="350"/>
      <c r="C45" s="350"/>
      <c r="D45" s="350"/>
      <c r="E45" s="350"/>
      <c r="F45" s="350"/>
      <c r="G45" s="350"/>
      <c r="H45" s="350"/>
      <c r="I45" s="350"/>
      <c r="J45" s="350"/>
      <c r="K45" s="351"/>
    </row>
    <row r="46" spans="1:11" ht="18" customHeight="1">
      <c r="A46" s="349"/>
      <c r="B46" s="350"/>
      <c r="C46" s="350"/>
      <c r="D46" s="350"/>
      <c r="E46" s="350"/>
      <c r="F46" s="350"/>
      <c r="G46" s="350"/>
      <c r="H46" s="350"/>
      <c r="I46" s="350"/>
      <c r="J46" s="350"/>
      <c r="K46" s="351"/>
    </row>
    <row r="47" spans="1:11" ht="18" customHeight="1">
      <c r="A47" s="352"/>
      <c r="B47" s="353"/>
      <c r="C47" s="353"/>
      <c r="D47" s="353"/>
      <c r="E47" s="353"/>
      <c r="F47" s="353"/>
      <c r="G47" s="353"/>
      <c r="H47" s="353"/>
      <c r="I47" s="353"/>
      <c r="J47" s="353"/>
      <c r="K47" s="354"/>
    </row>
    <row r="48" spans="1:11" ht="21" customHeight="1">
      <c r="A48" s="133" t="s">
        <v>140</v>
      </c>
      <c r="B48" s="344" t="s">
        <v>141</v>
      </c>
      <c r="C48" s="344"/>
      <c r="D48" s="134" t="s">
        <v>142</v>
      </c>
      <c r="E48" s="135" t="s">
        <v>143</v>
      </c>
      <c r="F48" s="134" t="s">
        <v>144</v>
      </c>
      <c r="G48" s="136">
        <v>44862</v>
      </c>
      <c r="H48" s="345" t="s">
        <v>145</v>
      </c>
      <c r="I48" s="345"/>
      <c r="J48" s="344" t="s">
        <v>146</v>
      </c>
      <c r="K48" s="355"/>
    </row>
    <row r="49" spans="1:11" ht="16.5" customHeight="1">
      <c r="A49" s="259" t="s">
        <v>206</v>
      </c>
      <c r="B49" s="260"/>
      <c r="C49" s="260"/>
      <c r="D49" s="260"/>
      <c r="E49" s="260"/>
      <c r="F49" s="260"/>
      <c r="G49" s="260"/>
      <c r="H49" s="260"/>
      <c r="I49" s="260"/>
      <c r="J49" s="260"/>
      <c r="K49" s="261"/>
    </row>
    <row r="50" spans="1:11" ht="16.5" customHeight="1">
      <c r="A50" s="338"/>
      <c r="B50" s="339"/>
      <c r="C50" s="339"/>
      <c r="D50" s="339"/>
      <c r="E50" s="339"/>
      <c r="F50" s="339"/>
      <c r="G50" s="339"/>
      <c r="H50" s="339"/>
      <c r="I50" s="339"/>
      <c r="J50" s="339"/>
      <c r="K50" s="340"/>
    </row>
    <row r="51" spans="1:11" ht="16.5" customHeight="1">
      <c r="A51" s="341"/>
      <c r="B51" s="342"/>
      <c r="C51" s="342"/>
      <c r="D51" s="342"/>
      <c r="E51" s="342"/>
      <c r="F51" s="342"/>
      <c r="G51" s="342"/>
      <c r="H51" s="342"/>
      <c r="I51" s="342"/>
      <c r="J51" s="342"/>
      <c r="K51" s="343"/>
    </row>
    <row r="52" spans="1:11" ht="21" customHeight="1">
      <c r="A52" s="133" t="s">
        <v>140</v>
      </c>
      <c r="B52" s="344" t="s">
        <v>141</v>
      </c>
      <c r="C52" s="344"/>
      <c r="D52" s="134" t="s">
        <v>142</v>
      </c>
      <c r="E52" s="134" t="s">
        <v>143</v>
      </c>
      <c r="F52" s="134" t="s">
        <v>144</v>
      </c>
      <c r="G52" s="134" t="s">
        <v>207</v>
      </c>
      <c r="H52" s="345" t="s">
        <v>145</v>
      </c>
      <c r="I52" s="345"/>
      <c r="J52" s="346" t="s">
        <v>146</v>
      </c>
      <c r="K52" s="347"/>
    </row>
  </sheetData>
  <mergeCells count="84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B6:C6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59" type="noConversion"/>
  <pageMargins left="0.31458333333333299" right="7.8472222222222193E-2" top="0.31458333333333299" bottom="0" header="0.5" footer="0.118055555555556"/>
  <pageSetup paperSize="9" scale="82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A25"/>
  <sheetViews>
    <sheetView workbookViewId="0">
      <selection activeCell="H2" sqref="H2:H22"/>
    </sheetView>
  </sheetViews>
  <sheetFormatPr defaultColWidth="9" defaultRowHeight="14.25"/>
  <cols>
    <col min="1" max="1" width="13.625" style="27" customWidth="1"/>
    <col min="2" max="2" width="8.5" style="27" customWidth="1"/>
    <col min="3" max="3" width="8.5" style="28" customWidth="1"/>
    <col min="4" max="7" width="8.5" style="27" customWidth="1"/>
    <col min="8" max="8" width="2.75" style="27" customWidth="1"/>
    <col min="9" max="10" width="9" style="27" customWidth="1"/>
    <col min="11" max="11" width="10.25" style="27" customWidth="1"/>
    <col min="12" max="19" width="9" style="27" customWidth="1"/>
    <col min="20" max="20" width="9" style="29" customWidth="1"/>
    <col min="21" max="258" width="9" style="27"/>
    <col min="259" max="16384" width="9" style="18"/>
  </cols>
  <sheetData>
    <row r="1" spans="1:261" s="27" customFormat="1" ht="29.1" customHeight="1">
      <c r="A1" s="324" t="s">
        <v>148</v>
      </c>
      <c r="B1" s="325"/>
      <c r="C1" s="326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  <c r="T1" s="55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8"/>
      <c r="CD1" s="18"/>
      <c r="CE1" s="18"/>
      <c r="CF1" s="18"/>
      <c r="CG1" s="18"/>
      <c r="CH1" s="18"/>
      <c r="CI1" s="18"/>
      <c r="CJ1" s="18"/>
      <c r="CK1" s="18"/>
      <c r="CL1" s="18"/>
      <c r="CM1" s="18"/>
      <c r="CN1" s="18"/>
      <c r="CO1" s="18"/>
      <c r="CP1" s="18"/>
      <c r="CQ1" s="18"/>
      <c r="CR1" s="18"/>
      <c r="CS1" s="18"/>
      <c r="CT1" s="18"/>
      <c r="CU1" s="18"/>
      <c r="CV1" s="18"/>
      <c r="CW1" s="18"/>
      <c r="CX1" s="18"/>
      <c r="CY1" s="18"/>
      <c r="CZ1" s="18"/>
      <c r="DA1" s="18"/>
      <c r="DB1" s="18"/>
      <c r="DC1" s="18"/>
      <c r="DD1" s="18"/>
      <c r="DE1" s="18"/>
      <c r="DF1" s="18"/>
      <c r="DG1" s="18"/>
      <c r="DH1" s="18"/>
      <c r="DI1" s="18"/>
      <c r="DJ1" s="18"/>
      <c r="DK1" s="18"/>
      <c r="DL1" s="18"/>
      <c r="DM1" s="18"/>
      <c r="DN1" s="18"/>
      <c r="DO1" s="18"/>
      <c r="DP1" s="18"/>
      <c r="DQ1" s="18"/>
      <c r="DR1" s="18"/>
      <c r="DS1" s="18"/>
      <c r="DT1" s="18"/>
      <c r="DU1" s="18"/>
      <c r="DV1" s="18"/>
      <c r="DW1" s="18"/>
      <c r="DX1" s="18"/>
      <c r="DY1" s="18"/>
      <c r="DZ1" s="18"/>
      <c r="EA1" s="18"/>
      <c r="EB1" s="18"/>
      <c r="EC1" s="18"/>
      <c r="ED1" s="18"/>
      <c r="EE1" s="18"/>
      <c r="EF1" s="18"/>
      <c r="EG1" s="18"/>
      <c r="EH1" s="18"/>
      <c r="EI1" s="18"/>
      <c r="EJ1" s="18"/>
      <c r="EK1" s="18"/>
      <c r="EL1" s="18"/>
      <c r="EM1" s="18"/>
      <c r="EN1" s="18"/>
      <c r="EO1" s="18"/>
      <c r="EP1" s="18"/>
      <c r="EQ1" s="18"/>
      <c r="ER1" s="18"/>
      <c r="ES1" s="18"/>
      <c r="ET1" s="18"/>
      <c r="EU1" s="18"/>
      <c r="EV1" s="18"/>
      <c r="EW1" s="18"/>
      <c r="EX1" s="18"/>
      <c r="EY1" s="18"/>
      <c r="EZ1" s="18"/>
      <c r="FA1" s="18"/>
      <c r="FB1" s="18"/>
      <c r="FC1" s="18"/>
      <c r="FD1" s="18"/>
      <c r="FE1" s="18"/>
      <c r="FF1" s="18"/>
      <c r="FG1" s="18"/>
      <c r="FH1" s="18"/>
      <c r="FI1" s="18"/>
      <c r="FJ1" s="18"/>
      <c r="FK1" s="18"/>
      <c r="FL1" s="18"/>
      <c r="FM1" s="18"/>
      <c r="FN1" s="18"/>
      <c r="FO1" s="18"/>
      <c r="FP1" s="18"/>
      <c r="FQ1" s="18"/>
      <c r="FR1" s="18"/>
      <c r="FS1" s="18"/>
      <c r="FT1" s="18"/>
      <c r="FU1" s="18"/>
      <c r="FV1" s="18"/>
      <c r="FW1" s="18"/>
      <c r="FX1" s="18"/>
      <c r="FY1" s="18"/>
      <c r="FZ1" s="18"/>
      <c r="GA1" s="18"/>
      <c r="GB1" s="18"/>
      <c r="GC1" s="18"/>
      <c r="GD1" s="18"/>
      <c r="GE1" s="18"/>
      <c r="GF1" s="18"/>
      <c r="GG1" s="18"/>
      <c r="GH1" s="18"/>
      <c r="GI1" s="18"/>
      <c r="GJ1" s="18"/>
      <c r="GK1" s="18"/>
      <c r="GL1" s="18"/>
      <c r="GM1" s="18"/>
      <c r="GN1" s="18"/>
      <c r="GO1" s="18"/>
      <c r="GP1" s="18"/>
      <c r="GQ1" s="18"/>
      <c r="GR1" s="18"/>
      <c r="GS1" s="18"/>
      <c r="GT1" s="18"/>
      <c r="GU1" s="18"/>
      <c r="GV1" s="18"/>
      <c r="GW1" s="18"/>
      <c r="GX1" s="18"/>
      <c r="GY1" s="18"/>
      <c r="GZ1" s="18"/>
      <c r="HA1" s="18"/>
      <c r="HB1" s="18"/>
      <c r="HC1" s="18"/>
      <c r="HD1" s="18"/>
      <c r="HE1" s="18"/>
      <c r="HF1" s="18"/>
      <c r="HG1" s="18"/>
      <c r="HH1" s="18"/>
      <c r="HI1" s="18"/>
      <c r="HJ1" s="18"/>
      <c r="HK1" s="18"/>
      <c r="HL1" s="18"/>
      <c r="HM1" s="18"/>
      <c r="HN1" s="18"/>
      <c r="HO1" s="18"/>
      <c r="HP1" s="18"/>
      <c r="HQ1" s="18"/>
      <c r="HR1" s="18"/>
      <c r="HS1" s="18"/>
      <c r="HT1" s="18"/>
      <c r="HU1" s="18"/>
      <c r="HV1" s="18"/>
      <c r="HW1" s="18"/>
      <c r="HX1" s="18"/>
      <c r="HY1" s="18"/>
      <c r="HZ1" s="18"/>
      <c r="IA1" s="18"/>
      <c r="IB1" s="18"/>
      <c r="IC1" s="18"/>
      <c r="ID1" s="18"/>
      <c r="IE1" s="18"/>
      <c r="IF1" s="18"/>
      <c r="IG1" s="18"/>
      <c r="IH1" s="18"/>
      <c r="II1" s="18"/>
      <c r="IJ1" s="18"/>
      <c r="IK1" s="18"/>
      <c r="IL1" s="18"/>
      <c r="IM1" s="18"/>
      <c r="IN1" s="18"/>
      <c r="IO1" s="18"/>
      <c r="IP1" s="18"/>
      <c r="IQ1" s="18"/>
      <c r="IR1" s="18"/>
      <c r="IS1" s="18"/>
      <c r="IT1" s="18"/>
      <c r="IU1" s="18"/>
      <c r="IV1" s="18"/>
      <c r="IW1" s="18"/>
      <c r="IX1" s="18"/>
      <c r="IY1" s="18"/>
      <c r="IZ1" s="18"/>
      <c r="JA1" s="18"/>
    </row>
    <row r="2" spans="1:261" s="27" customFormat="1" ht="20.100000000000001" customHeight="1">
      <c r="A2" s="30"/>
      <c r="B2" s="327"/>
      <c r="C2" s="328"/>
      <c r="D2" s="31"/>
      <c r="E2" s="329"/>
      <c r="F2" s="329"/>
      <c r="G2" s="329"/>
      <c r="H2" s="392"/>
      <c r="I2" s="56" t="s">
        <v>56</v>
      </c>
      <c r="J2" s="56"/>
      <c r="K2" s="331" t="s">
        <v>57</v>
      </c>
      <c r="L2" s="331"/>
      <c r="M2" s="331"/>
      <c r="N2" s="331"/>
      <c r="O2" s="331"/>
      <c r="P2" s="331"/>
      <c r="Q2" s="331"/>
      <c r="R2" s="387"/>
      <c r="S2" s="332"/>
      <c r="T2" s="57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  <c r="CZ2" s="18"/>
      <c r="DA2" s="18"/>
      <c r="DB2" s="18"/>
      <c r="DC2" s="18"/>
      <c r="DD2" s="18"/>
      <c r="DE2" s="18"/>
      <c r="DF2" s="18"/>
      <c r="DG2" s="18"/>
      <c r="DH2" s="18"/>
      <c r="DI2" s="18"/>
      <c r="DJ2" s="18"/>
      <c r="DK2" s="18"/>
      <c r="DL2" s="18"/>
      <c r="DM2" s="18"/>
      <c r="DN2" s="18"/>
      <c r="DO2" s="18"/>
      <c r="DP2" s="18"/>
      <c r="DQ2" s="18"/>
      <c r="DR2" s="18"/>
      <c r="DS2" s="18"/>
      <c r="DT2" s="18"/>
      <c r="DU2" s="18"/>
      <c r="DV2" s="18"/>
      <c r="DW2" s="18"/>
      <c r="DX2" s="18"/>
      <c r="DY2" s="18"/>
      <c r="DZ2" s="18"/>
      <c r="EA2" s="18"/>
      <c r="EB2" s="18"/>
      <c r="EC2" s="18"/>
      <c r="ED2" s="18"/>
      <c r="EE2" s="18"/>
      <c r="EF2" s="18"/>
      <c r="EG2" s="18"/>
      <c r="EH2" s="18"/>
      <c r="EI2" s="18"/>
      <c r="EJ2" s="18"/>
      <c r="EK2" s="18"/>
      <c r="EL2" s="18"/>
      <c r="EM2" s="18"/>
      <c r="EN2" s="18"/>
      <c r="EO2" s="18"/>
      <c r="EP2" s="18"/>
      <c r="EQ2" s="18"/>
      <c r="ER2" s="18"/>
      <c r="ES2" s="18"/>
      <c r="ET2" s="18"/>
      <c r="EU2" s="18"/>
      <c r="EV2" s="18"/>
      <c r="EW2" s="18"/>
      <c r="EX2" s="18"/>
      <c r="EY2" s="18"/>
      <c r="EZ2" s="18"/>
      <c r="FA2" s="18"/>
      <c r="FB2" s="18"/>
      <c r="FC2" s="18"/>
      <c r="FD2" s="18"/>
      <c r="FE2" s="18"/>
      <c r="FF2" s="18"/>
      <c r="FG2" s="18"/>
      <c r="FH2" s="18"/>
      <c r="FI2" s="18"/>
      <c r="FJ2" s="18"/>
      <c r="FK2" s="18"/>
      <c r="FL2" s="18"/>
      <c r="FM2" s="18"/>
      <c r="FN2" s="18"/>
      <c r="FO2" s="18"/>
      <c r="FP2" s="18"/>
      <c r="FQ2" s="18"/>
      <c r="FR2" s="18"/>
      <c r="FS2" s="18"/>
      <c r="FT2" s="18"/>
      <c r="FU2" s="18"/>
      <c r="FV2" s="18"/>
      <c r="FW2" s="18"/>
      <c r="FX2" s="18"/>
      <c r="FY2" s="18"/>
      <c r="FZ2" s="18"/>
      <c r="GA2" s="18"/>
      <c r="GB2" s="18"/>
      <c r="GC2" s="18"/>
      <c r="GD2" s="18"/>
      <c r="GE2" s="18"/>
      <c r="GF2" s="18"/>
      <c r="GG2" s="18"/>
      <c r="GH2" s="18"/>
      <c r="GI2" s="18"/>
      <c r="GJ2" s="18"/>
      <c r="GK2" s="18"/>
      <c r="GL2" s="18"/>
      <c r="GM2" s="18"/>
      <c r="GN2" s="18"/>
      <c r="GO2" s="18"/>
      <c r="GP2" s="18"/>
      <c r="GQ2" s="18"/>
      <c r="GR2" s="18"/>
      <c r="GS2" s="18"/>
      <c r="GT2" s="18"/>
      <c r="GU2" s="18"/>
      <c r="GV2" s="18"/>
      <c r="GW2" s="18"/>
      <c r="GX2" s="18"/>
      <c r="GY2" s="18"/>
      <c r="GZ2" s="18"/>
      <c r="HA2" s="18"/>
      <c r="HB2" s="18"/>
      <c r="HC2" s="18"/>
      <c r="HD2" s="18"/>
      <c r="HE2" s="18"/>
      <c r="HF2" s="18"/>
      <c r="HG2" s="18"/>
      <c r="HH2" s="18"/>
      <c r="HI2" s="18"/>
      <c r="HJ2" s="18"/>
      <c r="HK2" s="18"/>
      <c r="HL2" s="18"/>
      <c r="HM2" s="18"/>
      <c r="HN2" s="18"/>
      <c r="HO2" s="18"/>
      <c r="HP2" s="18"/>
      <c r="HQ2" s="18"/>
      <c r="HR2" s="18"/>
      <c r="HS2" s="18"/>
      <c r="HT2" s="18"/>
      <c r="HU2" s="18"/>
      <c r="HV2" s="18"/>
      <c r="HW2" s="18"/>
      <c r="HX2" s="18"/>
      <c r="HY2" s="18"/>
      <c r="HZ2" s="18"/>
      <c r="IA2" s="18"/>
      <c r="IB2" s="18"/>
      <c r="IC2" s="18"/>
      <c r="ID2" s="18"/>
      <c r="IE2" s="18"/>
      <c r="IF2" s="18"/>
      <c r="IG2" s="18"/>
      <c r="IH2" s="18"/>
      <c r="II2" s="18"/>
      <c r="IJ2" s="18"/>
      <c r="IK2" s="18"/>
      <c r="IL2" s="18"/>
      <c r="IM2" s="18"/>
      <c r="IN2" s="18"/>
      <c r="IO2" s="18"/>
      <c r="IP2" s="18"/>
      <c r="IQ2" s="18"/>
      <c r="IR2" s="18"/>
      <c r="IS2" s="18"/>
      <c r="IT2" s="18"/>
      <c r="IU2" s="18"/>
      <c r="IV2" s="18"/>
      <c r="IW2" s="18"/>
      <c r="IX2" s="18"/>
      <c r="IY2" s="18"/>
      <c r="IZ2" s="18"/>
      <c r="JA2" s="18"/>
    </row>
    <row r="3" spans="1:261" s="27" customFormat="1">
      <c r="A3" s="32"/>
      <c r="B3" s="33"/>
      <c r="C3" s="34"/>
      <c r="D3" s="388"/>
      <c r="E3" s="388"/>
      <c r="F3" s="388"/>
      <c r="G3" s="33"/>
      <c r="H3" s="393"/>
      <c r="I3" s="389" t="s">
        <v>208</v>
      </c>
      <c r="J3" s="389"/>
      <c r="K3" s="389"/>
      <c r="L3" s="389"/>
      <c r="M3" s="389"/>
      <c r="N3" s="389"/>
      <c r="O3" s="389"/>
      <c r="P3" s="389"/>
      <c r="Q3" s="389"/>
      <c r="R3" s="390"/>
      <c r="S3" s="391"/>
      <c r="T3" s="5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  <c r="DB3" s="18"/>
      <c r="DC3" s="18"/>
      <c r="DD3" s="18"/>
      <c r="DE3" s="18"/>
      <c r="DF3" s="18"/>
      <c r="DG3" s="18"/>
      <c r="DH3" s="18"/>
      <c r="DI3" s="18"/>
      <c r="DJ3" s="18"/>
      <c r="DK3" s="18"/>
      <c r="DL3" s="18"/>
      <c r="DM3" s="18"/>
      <c r="DN3" s="18"/>
      <c r="DO3" s="18"/>
      <c r="DP3" s="18"/>
      <c r="DQ3" s="18"/>
      <c r="DR3" s="18"/>
      <c r="DS3" s="18"/>
      <c r="DT3" s="18"/>
      <c r="DU3" s="18"/>
      <c r="DV3" s="18"/>
      <c r="DW3" s="18"/>
      <c r="DX3" s="18"/>
      <c r="DY3" s="18"/>
      <c r="DZ3" s="18"/>
      <c r="EA3" s="18"/>
      <c r="EB3" s="18"/>
      <c r="EC3" s="18"/>
      <c r="ED3" s="18"/>
      <c r="EE3" s="18"/>
      <c r="EF3" s="18"/>
      <c r="EG3" s="18"/>
      <c r="EH3" s="18"/>
      <c r="EI3" s="18"/>
      <c r="EJ3" s="18"/>
      <c r="EK3" s="18"/>
      <c r="EL3" s="18"/>
      <c r="EM3" s="18"/>
      <c r="EN3" s="18"/>
      <c r="EO3" s="18"/>
      <c r="EP3" s="18"/>
      <c r="EQ3" s="18"/>
      <c r="ER3" s="18"/>
      <c r="ES3" s="18"/>
      <c r="ET3" s="18"/>
      <c r="EU3" s="18"/>
      <c r="EV3" s="18"/>
      <c r="EW3" s="18"/>
      <c r="EX3" s="18"/>
      <c r="EY3" s="18"/>
      <c r="EZ3" s="18"/>
      <c r="FA3" s="18"/>
      <c r="FB3" s="18"/>
      <c r="FC3" s="18"/>
      <c r="FD3" s="18"/>
      <c r="FE3" s="18"/>
      <c r="FF3" s="18"/>
      <c r="FG3" s="18"/>
      <c r="FH3" s="18"/>
      <c r="FI3" s="18"/>
      <c r="FJ3" s="18"/>
      <c r="FK3" s="18"/>
      <c r="FL3" s="18"/>
      <c r="FM3" s="18"/>
      <c r="FN3" s="18"/>
      <c r="FO3" s="18"/>
      <c r="FP3" s="18"/>
      <c r="FQ3" s="18"/>
      <c r="FR3" s="18"/>
      <c r="FS3" s="18"/>
      <c r="FT3" s="18"/>
      <c r="FU3" s="18"/>
      <c r="FV3" s="18"/>
      <c r="FW3" s="18"/>
      <c r="FX3" s="18"/>
      <c r="FY3" s="18"/>
      <c r="FZ3" s="18"/>
      <c r="GA3" s="18"/>
      <c r="GB3" s="18"/>
      <c r="GC3" s="18"/>
      <c r="GD3" s="18"/>
      <c r="GE3" s="18"/>
      <c r="GF3" s="18"/>
      <c r="GG3" s="18"/>
      <c r="GH3" s="18"/>
      <c r="GI3" s="18"/>
      <c r="GJ3" s="18"/>
      <c r="GK3" s="18"/>
      <c r="GL3" s="18"/>
      <c r="GM3" s="18"/>
      <c r="GN3" s="18"/>
      <c r="GO3" s="18"/>
      <c r="GP3" s="18"/>
      <c r="GQ3" s="18"/>
      <c r="GR3" s="18"/>
      <c r="GS3" s="18"/>
      <c r="GT3" s="18"/>
      <c r="GU3" s="18"/>
      <c r="GV3" s="18"/>
      <c r="GW3" s="18"/>
      <c r="GX3" s="18"/>
      <c r="GY3" s="18"/>
      <c r="GZ3" s="18"/>
      <c r="HA3" s="18"/>
      <c r="HB3" s="18"/>
      <c r="HC3" s="18"/>
      <c r="HD3" s="18"/>
      <c r="HE3" s="18"/>
      <c r="HF3" s="18"/>
      <c r="HG3" s="18"/>
      <c r="HH3" s="18"/>
      <c r="HI3" s="18"/>
      <c r="HJ3" s="18"/>
      <c r="HK3" s="18"/>
      <c r="HL3" s="18"/>
      <c r="HM3" s="18"/>
      <c r="HN3" s="18"/>
      <c r="HO3" s="18"/>
      <c r="HP3" s="18"/>
      <c r="HQ3" s="18"/>
      <c r="HR3" s="18"/>
      <c r="HS3" s="18"/>
      <c r="HT3" s="18"/>
      <c r="HU3" s="18"/>
      <c r="HV3" s="18"/>
      <c r="HW3" s="18"/>
      <c r="HX3" s="18"/>
      <c r="HY3" s="18"/>
      <c r="HZ3" s="18"/>
      <c r="IA3" s="18"/>
      <c r="IB3" s="18"/>
      <c r="IC3" s="18"/>
      <c r="ID3" s="18"/>
      <c r="IE3" s="18"/>
      <c r="IF3" s="18"/>
      <c r="IG3" s="18"/>
      <c r="IH3" s="18"/>
      <c r="II3" s="18"/>
      <c r="IJ3" s="18"/>
      <c r="IK3" s="18"/>
      <c r="IL3" s="18"/>
      <c r="IM3" s="18"/>
      <c r="IN3" s="18"/>
      <c r="IO3" s="18"/>
      <c r="IP3" s="18"/>
      <c r="IQ3" s="18"/>
      <c r="IR3" s="18"/>
      <c r="IS3" s="18"/>
      <c r="IT3" s="18"/>
      <c r="IU3" s="18"/>
      <c r="IV3" s="18"/>
      <c r="IW3" s="18"/>
      <c r="IX3" s="18"/>
      <c r="IY3" s="18"/>
      <c r="IZ3" s="18"/>
      <c r="JA3" s="18"/>
    </row>
    <row r="4" spans="1:261" s="27" customFormat="1">
      <c r="A4" s="32"/>
      <c r="B4" s="35"/>
      <c r="C4" s="35"/>
      <c r="D4" s="35"/>
      <c r="E4" s="35"/>
      <c r="F4" s="35"/>
      <c r="G4" s="35"/>
      <c r="H4" s="393"/>
      <c r="I4" s="35" t="s">
        <v>111</v>
      </c>
      <c r="J4" s="35" t="s">
        <v>111</v>
      </c>
      <c r="K4" s="35" t="s">
        <v>112</v>
      </c>
      <c r="L4" s="35" t="s">
        <v>112</v>
      </c>
      <c r="M4" s="35" t="s">
        <v>113</v>
      </c>
      <c r="N4" s="35" t="s">
        <v>113</v>
      </c>
      <c r="O4" s="35" t="s">
        <v>114</v>
      </c>
      <c r="P4" s="35" t="s">
        <v>114</v>
      </c>
      <c r="Q4" s="35" t="s">
        <v>115</v>
      </c>
      <c r="R4" s="35" t="s">
        <v>115</v>
      </c>
      <c r="S4" s="35" t="s">
        <v>116</v>
      </c>
      <c r="T4" s="110" t="s">
        <v>116</v>
      </c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  <c r="DP4" s="18"/>
      <c r="DQ4" s="18"/>
      <c r="DR4" s="18"/>
      <c r="DS4" s="18"/>
      <c r="DT4" s="18"/>
      <c r="DU4" s="18"/>
      <c r="DV4" s="18"/>
      <c r="DW4" s="18"/>
      <c r="DX4" s="18"/>
      <c r="DY4" s="18"/>
      <c r="DZ4" s="18"/>
      <c r="EA4" s="18"/>
      <c r="EB4" s="18"/>
      <c r="EC4" s="18"/>
      <c r="ED4" s="18"/>
      <c r="EE4" s="18"/>
      <c r="EF4" s="18"/>
      <c r="EG4" s="18"/>
      <c r="EH4" s="18"/>
      <c r="EI4" s="18"/>
      <c r="EJ4" s="18"/>
      <c r="EK4" s="18"/>
      <c r="EL4" s="18"/>
      <c r="EM4" s="18"/>
      <c r="EN4" s="18"/>
      <c r="EO4" s="18"/>
      <c r="EP4" s="18"/>
      <c r="EQ4" s="18"/>
      <c r="ER4" s="18"/>
      <c r="ES4" s="18"/>
      <c r="ET4" s="18"/>
      <c r="EU4" s="18"/>
      <c r="EV4" s="18"/>
      <c r="EW4" s="18"/>
      <c r="EX4" s="18"/>
      <c r="EY4" s="18"/>
      <c r="EZ4" s="18"/>
      <c r="FA4" s="18"/>
      <c r="FB4" s="18"/>
      <c r="FC4" s="18"/>
      <c r="FD4" s="18"/>
      <c r="FE4" s="18"/>
      <c r="FF4" s="18"/>
      <c r="FG4" s="18"/>
      <c r="FH4" s="18"/>
      <c r="FI4" s="18"/>
      <c r="FJ4" s="18"/>
      <c r="FK4" s="18"/>
      <c r="FL4" s="18"/>
      <c r="FM4" s="18"/>
      <c r="FN4" s="18"/>
      <c r="FO4" s="18"/>
      <c r="FP4" s="18"/>
      <c r="FQ4" s="18"/>
      <c r="FR4" s="18"/>
      <c r="FS4" s="18"/>
      <c r="FT4" s="18"/>
      <c r="FU4" s="18"/>
      <c r="FV4" s="18"/>
      <c r="FW4" s="18"/>
      <c r="FX4" s="18"/>
      <c r="FY4" s="18"/>
      <c r="FZ4" s="18"/>
      <c r="GA4" s="18"/>
      <c r="GB4" s="18"/>
      <c r="GC4" s="18"/>
      <c r="GD4" s="18"/>
      <c r="GE4" s="18"/>
      <c r="GF4" s="18"/>
      <c r="GG4" s="18"/>
      <c r="GH4" s="18"/>
      <c r="GI4" s="18"/>
      <c r="GJ4" s="18"/>
      <c r="GK4" s="18"/>
      <c r="GL4" s="18"/>
      <c r="GM4" s="18"/>
      <c r="GN4" s="18"/>
      <c r="GO4" s="18"/>
      <c r="GP4" s="18"/>
      <c r="GQ4" s="18"/>
      <c r="GR4" s="18"/>
      <c r="GS4" s="18"/>
      <c r="GT4" s="18"/>
      <c r="GU4" s="18"/>
      <c r="GV4" s="18"/>
      <c r="GW4" s="18"/>
      <c r="GX4" s="18"/>
      <c r="GY4" s="18"/>
      <c r="GZ4" s="18"/>
      <c r="HA4" s="18"/>
      <c r="HB4" s="18"/>
      <c r="HC4" s="18"/>
      <c r="HD4" s="18"/>
      <c r="HE4" s="18"/>
      <c r="HF4" s="18"/>
      <c r="HG4" s="18"/>
      <c r="HH4" s="18"/>
      <c r="HI4" s="18"/>
      <c r="HJ4" s="18"/>
      <c r="HK4" s="18"/>
      <c r="HL4" s="18"/>
      <c r="HM4" s="18"/>
      <c r="HN4" s="18"/>
      <c r="HO4" s="18"/>
      <c r="HP4" s="18"/>
      <c r="HQ4" s="18"/>
      <c r="HR4" s="18"/>
      <c r="HS4" s="18"/>
      <c r="HT4" s="18"/>
      <c r="HU4" s="18"/>
      <c r="HV4" s="18"/>
      <c r="HW4" s="18"/>
      <c r="HX4" s="18"/>
      <c r="HY4" s="18"/>
      <c r="HZ4" s="18"/>
      <c r="IA4" s="18"/>
      <c r="IB4" s="18"/>
      <c r="IC4" s="18"/>
      <c r="ID4" s="18"/>
      <c r="IE4" s="18"/>
      <c r="IF4" s="18"/>
      <c r="IG4" s="18"/>
      <c r="IH4" s="18"/>
      <c r="II4" s="18"/>
      <c r="IJ4" s="18"/>
      <c r="IK4" s="18"/>
      <c r="IL4" s="18"/>
      <c r="IM4" s="18"/>
      <c r="IN4" s="18"/>
      <c r="IO4" s="18"/>
      <c r="IP4" s="18"/>
      <c r="IQ4" s="18"/>
      <c r="IR4" s="18"/>
      <c r="IS4" s="18"/>
      <c r="IT4" s="18"/>
      <c r="IU4" s="18"/>
      <c r="IV4" s="18"/>
      <c r="IW4" s="18"/>
      <c r="IX4" s="18"/>
      <c r="IY4" s="18"/>
      <c r="IZ4" s="18"/>
      <c r="JA4" s="18"/>
    </row>
    <row r="5" spans="1:261" s="27" customFormat="1">
      <c r="A5" s="32"/>
      <c r="B5" s="35"/>
      <c r="C5" s="35"/>
      <c r="D5" s="35"/>
      <c r="E5" s="35"/>
      <c r="F5" s="35"/>
      <c r="G5" s="35"/>
      <c r="H5" s="394"/>
      <c r="I5" s="107" t="s">
        <v>209</v>
      </c>
      <c r="J5" s="107" t="s">
        <v>210</v>
      </c>
      <c r="K5" s="107" t="s">
        <v>209</v>
      </c>
      <c r="L5" s="107" t="s">
        <v>210</v>
      </c>
      <c r="M5" s="108" t="s">
        <v>211</v>
      </c>
      <c r="N5" s="108" t="s">
        <v>212</v>
      </c>
      <c r="O5" s="108" t="s">
        <v>211</v>
      </c>
      <c r="P5" s="108" t="s">
        <v>212</v>
      </c>
      <c r="Q5" s="108" t="s">
        <v>213</v>
      </c>
      <c r="R5" s="108" t="s">
        <v>214</v>
      </c>
      <c r="S5" s="108" t="s">
        <v>213</v>
      </c>
      <c r="T5" s="111" t="s">
        <v>214</v>
      </c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  <c r="DL5" s="18"/>
      <c r="DM5" s="18"/>
      <c r="DN5" s="18"/>
      <c r="DO5" s="18"/>
      <c r="DP5" s="18"/>
      <c r="DQ5" s="18"/>
      <c r="DR5" s="18"/>
      <c r="DS5" s="18"/>
      <c r="DT5" s="18"/>
      <c r="DU5" s="18"/>
      <c r="DV5" s="18"/>
      <c r="DW5" s="18"/>
      <c r="DX5" s="18"/>
      <c r="DY5" s="18"/>
      <c r="DZ5" s="18"/>
      <c r="EA5" s="18"/>
      <c r="EB5" s="18"/>
      <c r="EC5" s="18"/>
      <c r="ED5" s="18"/>
      <c r="EE5" s="18"/>
      <c r="EF5" s="18"/>
      <c r="EG5" s="18"/>
      <c r="EH5" s="18"/>
      <c r="EI5" s="18"/>
      <c r="EJ5" s="18"/>
      <c r="EK5" s="18"/>
      <c r="EL5" s="18"/>
      <c r="EM5" s="18"/>
      <c r="EN5" s="18"/>
      <c r="EO5" s="18"/>
      <c r="EP5" s="18"/>
      <c r="EQ5" s="18"/>
      <c r="ER5" s="18"/>
      <c r="ES5" s="18"/>
      <c r="ET5" s="18"/>
      <c r="EU5" s="18"/>
      <c r="EV5" s="18"/>
      <c r="EW5" s="18"/>
      <c r="EX5" s="18"/>
      <c r="EY5" s="18"/>
      <c r="EZ5" s="18"/>
      <c r="FA5" s="18"/>
      <c r="FB5" s="18"/>
      <c r="FC5" s="18"/>
      <c r="FD5" s="18"/>
      <c r="FE5" s="18"/>
      <c r="FF5" s="18"/>
      <c r="FG5" s="18"/>
      <c r="FH5" s="18"/>
      <c r="FI5" s="18"/>
      <c r="FJ5" s="18"/>
      <c r="FK5" s="18"/>
      <c r="FL5" s="18"/>
      <c r="FM5" s="18"/>
      <c r="FN5" s="18"/>
      <c r="FO5" s="18"/>
      <c r="FP5" s="18"/>
      <c r="FQ5" s="18"/>
      <c r="FR5" s="18"/>
      <c r="FS5" s="18"/>
      <c r="FT5" s="18"/>
      <c r="FU5" s="18"/>
      <c r="FV5" s="18"/>
      <c r="FW5" s="18"/>
      <c r="FX5" s="18"/>
      <c r="FY5" s="18"/>
      <c r="FZ5" s="18"/>
      <c r="GA5" s="18"/>
      <c r="GB5" s="18"/>
      <c r="GC5" s="18"/>
      <c r="GD5" s="18"/>
      <c r="GE5" s="18"/>
      <c r="GF5" s="18"/>
      <c r="GG5" s="18"/>
      <c r="GH5" s="18"/>
      <c r="GI5" s="18"/>
      <c r="GJ5" s="18"/>
      <c r="GK5" s="18"/>
      <c r="GL5" s="18"/>
      <c r="GM5" s="18"/>
      <c r="GN5" s="18"/>
      <c r="GO5" s="18"/>
      <c r="GP5" s="18"/>
      <c r="GQ5" s="18"/>
      <c r="GR5" s="18"/>
      <c r="GS5" s="18"/>
      <c r="GT5" s="18"/>
      <c r="GU5" s="18"/>
      <c r="GV5" s="18"/>
      <c r="GW5" s="18"/>
      <c r="GX5" s="18"/>
      <c r="GY5" s="18"/>
      <c r="GZ5" s="18"/>
      <c r="HA5" s="18"/>
      <c r="HB5" s="18"/>
      <c r="HC5" s="18"/>
      <c r="HD5" s="18"/>
      <c r="HE5" s="18"/>
      <c r="HF5" s="18"/>
      <c r="HG5" s="18"/>
      <c r="HH5" s="18"/>
      <c r="HI5" s="18"/>
      <c r="HJ5" s="18"/>
      <c r="HK5" s="18"/>
      <c r="HL5" s="18"/>
      <c r="HM5" s="18"/>
      <c r="HN5" s="18"/>
      <c r="HO5" s="18"/>
      <c r="HP5" s="18"/>
      <c r="HQ5" s="18"/>
      <c r="HR5" s="18"/>
      <c r="HS5" s="18"/>
      <c r="HT5" s="18"/>
      <c r="HU5" s="18"/>
      <c r="HV5" s="18"/>
      <c r="HW5" s="18"/>
      <c r="HX5" s="18"/>
      <c r="HY5" s="18"/>
      <c r="HZ5" s="18"/>
      <c r="IA5" s="18"/>
      <c r="IB5" s="18"/>
      <c r="IC5" s="18"/>
      <c r="ID5" s="18"/>
      <c r="IE5" s="18"/>
      <c r="IF5" s="18"/>
      <c r="IG5" s="18"/>
      <c r="IH5" s="18"/>
      <c r="II5" s="18"/>
      <c r="IJ5" s="18"/>
      <c r="IK5" s="18"/>
      <c r="IL5" s="18"/>
      <c r="IM5" s="18"/>
      <c r="IN5" s="18"/>
      <c r="IO5" s="18"/>
      <c r="IP5" s="18"/>
      <c r="IQ5" s="18"/>
      <c r="IR5" s="18"/>
      <c r="IS5" s="18"/>
      <c r="IT5" s="18"/>
      <c r="IU5" s="18"/>
      <c r="IV5" s="18"/>
      <c r="IW5" s="18"/>
      <c r="IX5" s="18"/>
      <c r="IY5" s="18"/>
      <c r="IZ5" s="18"/>
      <c r="JA5" s="18"/>
    </row>
    <row r="6" spans="1:261" s="27" customFormat="1" ht="20.100000000000001" customHeight="1">
      <c r="A6" s="32"/>
      <c r="B6" s="36"/>
      <c r="C6" s="36"/>
      <c r="D6" s="36"/>
      <c r="E6" s="36"/>
      <c r="F6" s="36"/>
      <c r="G6" s="36"/>
      <c r="H6" s="394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1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8"/>
      <c r="DE6" s="18"/>
      <c r="DF6" s="18"/>
      <c r="DG6" s="18"/>
      <c r="DH6" s="18"/>
      <c r="DI6" s="18"/>
      <c r="DJ6" s="18"/>
      <c r="DK6" s="18"/>
      <c r="DL6" s="18"/>
      <c r="DM6" s="18"/>
      <c r="DN6" s="18"/>
      <c r="DO6" s="18"/>
      <c r="DP6" s="18"/>
      <c r="DQ6" s="18"/>
      <c r="DR6" s="18"/>
      <c r="DS6" s="18"/>
      <c r="DT6" s="18"/>
      <c r="DU6" s="18"/>
      <c r="DV6" s="18"/>
      <c r="DW6" s="18"/>
      <c r="DX6" s="18"/>
      <c r="DY6" s="18"/>
      <c r="DZ6" s="18"/>
      <c r="EA6" s="18"/>
      <c r="EB6" s="18"/>
      <c r="EC6" s="18"/>
      <c r="ED6" s="18"/>
      <c r="EE6" s="18"/>
      <c r="EF6" s="18"/>
      <c r="EG6" s="18"/>
      <c r="EH6" s="18"/>
      <c r="EI6" s="18"/>
      <c r="EJ6" s="18"/>
      <c r="EK6" s="18"/>
      <c r="EL6" s="18"/>
      <c r="EM6" s="18"/>
      <c r="EN6" s="18"/>
      <c r="EO6" s="18"/>
      <c r="EP6" s="18"/>
      <c r="EQ6" s="18"/>
      <c r="ER6" s="18"/>
      <c r="ES6" s="18"/>
      <c r="ET6" s="18"/>
      <c r="EU6" s="18"/>
      <c r="EV6" s="18"/>
      <c r="EW6" s="18"/>
      <c r="EX6" s="18"/>
      <c r="EY6" s="18"/>
      <c r="EZ6" s="18"/>
      <c r="FA6" s="18"/>
      <c r="FB6" s="18"/>
      <c r="FC6" s="18"/>
      <c r="FD6" s="18"/>
      <c r="FE6" s="18"/>
      <c r="FF6" s="18"/>
      <c r="FG6" s="18"/>
      <c r="FH6" s="18"/>
      <c r="FI6" s="18"/>
      <c r="FJ6" s="18"/>
      <c r="FK6" s="18"/>
      <c r="FL6" s="18"/>
      <c r="FM6" s="18"/>
      <c r="FN6" s="18"/>
      <c r="FO6" s="18"/>
      <c r="FP6" s="18"/>
      <c r="FQ6" s="18"/>
      <c r="FR6" s="18"/>
      <c r="FS6" s="18"/>
      <c r="FT6" s="18"/>
      <c r="FU6" s="18"/>
      <c r="FV6" s="18"/>
      <c r="FW6" s="18"/>
      <c r="FX6" s="18"/>
      <c r="FY6" s="18"/>
      <c r="FZ6" s="18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18"/>
      <c r="HF6" s="18"/>
      <c r="HG6" s="18"/>
      <c r="HH6" s="18"/>
      <c r="HI6" s="18"/>
      <c r="HJ6" s="18"/>
      <c r="HK6" s="18"/>
      <c r="HL6" s="18"/>
      <c r="HM6" s="18"/>
      <c r="HN6" s="18"/>
      <c r="HO6" s="18"/>
      <c r="HP6" s="18"/>
      <c r="HQ6" s="18"/>
      <c r="HR6" s="18"/>
      <c r="HS6" s="18"/>
      <c r="HT6" s="18"/>
      <c r="HU6" s="18"/>
      <c r="HV6" s="18"/>
      <c r="HW6" s="18"/>
      <c r="HX6" s="18"/>
      <c r="HY6" s="18"/>
      <c r="HZ6" s="18"/>
      <c r="IA6" s="18"/>
      <c r="IB6" s="18"/>
      <c r="IC6" s="18"/>
      <c r="ID6" s="18"/>
      <c r="IE6" s="18"/>
      <c r="IF6" s="18"/>
      <c r="IG6" s="18"/>
      <c r="IH6" s="18"/>
      <c r="II6" s="18"/>
      <c r="IJ6" s="18"/>
      <c r="IK6" s="18"/>
      <c r="IL6" s="18"/>
      <c r="IM6" s="18"/>
      <c r="IN6" s="18"/>
      <c r="IO6" s="18"/>
      <c r="IP6" s="18"/>
      <c r="IQ6" s="18"/>
      <c r="IR6" s="18"/>
      <c r="IS6" s="18"/>
      <c r="IT6" s="18"/>
      <c r="IU6" s="18"/>
      <c r="IV6" s="18"/>
      <c r="IW6" s="18"/>
      <c r="IX6" s="18"/>
      <c r="IY6" s="18"/>
      <c r="IZ6" s="18"/>
      <c r="JA6" s="18"/>
    </row>
    <row r="7" spans="1:261" s="27" customFormat="1" ht="20.100000000000001" customHeight="1">
      <c r="A7" s="32"/>
      <c r="B7" s="36"/>
      <c r="C7" s="36"/>
      <c r="D7" s="36"/>
      <c r="E7" s="36"/>
      <c r="F7" s="36"/>
      <c r="G7" s="36"/>
      <c r="H7" s="394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1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8"/>
      <c r="ED7" s="18"/>
      <c r="EE7" s="18"/>
      <c r="EF7" s="18"/>
      <c r="EG7" s="18"/>
      <c r="EH7" s="18"/>
      <c r="EI7" s="18"/>
      <c r="EJ7" s="18"/>
      <c r="EK7" s="18"/>
      <c r="EL7" s="18"/>
      <c r="EM7" s="18"/>
      <c r="EN7" s="18"/>
      <c r="EO7" s="18"/>
      <c r="EP7" s="18"/>
      <c r="EQ7" s="18"/>
      <c r="ER7" s="18"/>
      <c r="ES7" s="18"/>
      <c r="ET7" s="18"/>
      <c r="EU7" s="18"/>
      <c r="EV7" s="18"/>
      <c r="EW7" s="18"/>
      <c r="EX7" s="18"/>
      <c r="EY7" s="18"/>
      <c r="EZ7" s="18"/>
      <c r="FA7" s="18"/>
      <c r="FB7" s="18"/>
      <c r="FC7" s="18"/>
      <c r="FD7" s="18"/>
      <c r="FE7" s="18"/>
      <c r="FF7" s="18"/>
      <c r="FG7" s="18"/>
      <c r="FH7" s="18"/>
      <c r="FI7" s="18"/>
      <c r="FJ7" s="18"/>
      <c r="FK7" s="18"/>
      <c r="FL7" s="18"/>
      <c r="FM7" s="18"/>
      <c r="FN7" s="18"/>
      <c r="FO7" s="18"/>
      <c r="FP7" s="18"/>
      <c r="FQ7" s="18"/>
      <c r="FR7" s="18"/>
      <c r="FS7" s="18"/>
      <c r="FT7" s="18"/>
      <c r="FU7" s="18"/>
      <c r="FV7" s="18"/>
      <c r="FW7" s="18"/>
      <c r="FX7" s="18"/>
      <c r="FY7" s="18"/>
      <c r="FZ7" s="18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18"/>
      <c r="HF7" s="18"/>
      <c r="HG7" s="18"/>
      <c r="HH7" s="18"/>
      <c r="HI7" s="18"/>
      <c r="HJ7" s="18"/>
      <c r="HK7" s="18"/>
      <c r="HL7" s="18"/>
      <c r="HM7" s="18"/>
      <c r="HN7" s="18"/>
      <c r="HO7" s="18"/>
      <c r="HP7" s="18"/>
      <c r="HQ7" s="18"/>
      <c r="HR7" s="18"/>
      <c r="HS7" s="18"/>
      <c r="HT7" s="18"/>
      <c r="HU7" s="18"/>
      <c r="HV7" s="18"/>
      <c r="HW7" s="18"/>
      <c r="HX7" s="18"/>
      <c r="HY7" s="18"/>
      <c r="HZ7" s="18"/>
      <c r="IA7" s="18"/>
      <c r="IB7" s="18"/>
      <c r="IC7" s="18"/>
      <c r="ID7" s="18"/>
      <c r="IE7" s="18"/>
      <c r="IF7" s="18"/>
      <c r="IG7" s="18"/>
      <c r="IH7" s="18"/>
      <c r="II7" s="18"/>
      <c r="IJ7" s="18"/>
      <c r="IK7" s="18"/>
      <c r="IL7" s="18"/>
      <c r="IM7" s="18"/>
      <c r="IN7" s="18"/>
      <c r="IO7" s="18"/>
      <c r="IP7" s="18"/>
      <c r="IQ7" s="18"/>
      <c r="IR7" s="18"/>
      <c r="IS7" s="18"/>
      <c r="IT7" s="18"/>
      <c r="IU7" s="18"/>
      <c r="IV7" s="18"/>
      <c r="IW7" s="18"/>
      <c r="IX7" s="18"/>
      <c r="IY7" s="18"/>
      <c r="IZ7" s="18"/>
      <c r="JA7" s="18"/>
    </row>
    <row r="8" spans="1:261" s="27" customFormat="1" ht="20.100000000000001" customHeight="1">
      <c r="A8" s="32"/>
      <c r="B8" s="36"/>
      <c r="C8" s="36"/>
      <c r="D8" s="36"/>
      <c r="E8" s="36"/>
      <c r="F8" s="36"/>
      <c r="G8" s="36"/>
      <c r="H8" s="394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1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18"/>
      <c r="FZ8" s="18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18"/>
      <c r="HF8" s="18"/>
      <c r="HG8" s="18"/>
      <c r="HH8" s="18"/>
      <c r="HI8" s="18"/>
      <c r="HJ8" s="18"/>
      <c r="HK8" s="18"/>
      <c r="HL8" s="18"/>
      <c r="HM8" s="18"/>
      <c r="HN8" s="18"/>
      <c r="HO8" s="18"/>
      <c r="HP8" s="18"/>
      <c r="HQ8" s="18"/>
      <c r="HR8" s="18"/>
      <c r="HS8" s="18"/>
      <c r="HT8" s="18"/>
      <c r="HU8" s="18"/>
      <c r="HV8" s="18"/>
      <c r="HW8" s="18"/>
      <c r="HX8" s="18"/>
      <c r="HY8" s="18"/>
      <c r="HZ8" s="18"/>
      <c r="IA8" s="18"/>
      <c r="IB8" s="18"/>
      <c r="IC8" s="18"/>
      <c r="ID8" s="18"/>
      <c r="IE8" s="18"/>
      <c r="IF8" s="18"/>
      <c r="IG8" s="18"/>
      <c r="IH8" s="18"/>
      <c r="II8" s="18"/>
      <c r="IJ8" s="18"/>
      <c r="IK8" s="18"/>
      <c r="IL8" s="18"/>
      <c r="IM8" s="18"/>
      <c r="IN8" s="18"/>
      <c r="IO8" s="18"/>
      <c r="IP8" s="18"/>
      <c r="IQ8" s="18"/>
      <c r="IR8" s="18"/>
      <c r="IS8" s="18"/>
      <c r="IT8" s="18"/>
      <c r="IU8" s="18"/>
      <c r="IV8" s="18"/>
      <c r="IW8" s="18"/>
      <c r="IX8" s="18"/>
      <c r="IY8" s="18"/>
      <c r="IZ8" s="18"/>
      <c r="JA8" s="18"/>
    </row>
    <row r="9" spans="1:261" s="27" customFormat="1" ht="20.100000000000001" customHeight="1">
      <c r="A9" s="32"/>
      <c r="B9" s="36"/>
      <c r="C9" s="36"/>
      <c r="D9" s="36"/>
      <c r="E9" s="36"/>
      <c r="F9" s="36"/>
      <c r="G9" s="36"/>
      <c r="H9" s="394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1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18"/>
      <c r="EA9" s="18"/>
      <c r="EB9" s="18"/>
      <c r="EC9" s="18"/>
      <c r="ED9" s="18"/>
      <c r="EE9" s="18"/>
      <c r="EF9" s="18"/>
      <c r="EG9" s="18"/>
      <c r="EH9" s="18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  <c r="ET9" s="18"/>
      <c r="EU9" s="18"/>
      <c r="EV9" s="18"/>
      <c r="EW9" s="18"/>
      <c r="EX9" s="18"/>
      <c r="EY9" s="18"/>
      <c r="EZ9" s="18"/>
      <c r="FA9" s="18"/>
      <c r="FB9" s="18"/>
      <c r="FC9" s="18"/>
      <c r="FD9" s="18"/>
      <c r="FE9" s="18"/>
      <c r="FF9" s="18"/>
      <c r="FG9" s="18"/>
      <c r="FH9" s="18"/>
      <c r="FI9" s="18"/>
      <c r="FJ9" s="18"/>
      <c r="FK9" s="18"/>
      <c r="FL9" s="18"/>
      <c r="FM9" s="18"/>
      <c r="FN9" s="18"/>
      <c r="FO9" s="18"/>
      <c r="FP9" s="18"/>
      <c r="FQ9" s="18"/>
      <c r="FR9" s="18"/>
      <c r="FS9" s="18"/>
      <c r="FT9" s="18"/>
      <c r="FU9" s="18"/>
      <c r="FV9" s="18"/>
      <c r="FW9" s="18"/>
      <c r="FX9" s="18"/>
      <c r="FY9" s="18"/>
      <c r="FZ9" s="18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18"/>
      <c r="HF9" s="18"/>
      <c r="HG9" s="18"/>
      <c r="HH9" s="18"/>
      <c r="HI9" s="18"/>
      <c r="HJ9" s="18"/>
      <c r="HK9" s="18"/>
      <c r="HL9" s="18"/>
      <c r="HM9" s="18"/>
      <c r="HN9" s="18"/>
      <c r="HO9" s="18"/>
      <c r="HP9" s="18"/>
      <c r="HQ9" s="18"/>
      <c r="HR9" s="18"/>
      <c r="HS9" s="18"/>
      <c r="HT9" s="18"/>
      <c r="HU9" s="18"/>
      <c r="HV9" s="18"/>
      <c r="HW9" s="18"/>
      <c r="HX9" s="18"/>
      <c r="HY9" s="18"/>
      <c r="HZ9" s="18"/>
      <c r="IA9" s="18"/>
      <c r="IB9" s="18"/>
      <c r="IC9" s="18"/>
      <c r="ID9" s="18"/>
      <c r="IE9" s="18"/>
      <c r="IF9" s="18"/>
      <c r="IG9" s="18"/>
      <c r="IH9" s="18"/>
      <c r="II9" s="18"/>
      <c r="IJ9" s="18"/>
      <c r="IK9" s="18"/>
      <c r="IL9" s="18"/>
      <c r="IM9" s="18"/>
      <c r="IN9" s="18"/>
      <c r="IO9" s="18"/>
      <c r="IP9" s="18"/>
      <c r="IQ9" s="18"/>
      <c r="IR9" s="18"/>
      <c r="IS9" s="18"/>
      <c r="IT9" s="18"/>
      <c r="IU9" s="18"/>
      <c r="IV9" s="18"/>
      <c r="IW9" s="18"/>
      <c r="IX9" s="18"/>
      <c r="IY9" s="18"/>
      <c r="IZ9" s="18"/>
      <c r="JA9" s="18"/>
    </row>
    <row r="10" spans="1:261" s="27" customFormat="1" ht="20.100000000000001" customHeight="1">
      <c r="A10" s="32"/>
      <c r="B10" s="36"/>
      <c r="C10" s="36"/>
      <c r="D10" s="36"/>
      <c r="E10" s="36"/>
      <c r="F10" s="36"/>
      <c r="G10" s="36"/>
      <c r="H10" s="394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1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  <c r="DR10" s="18"/>
      <c r="DS10" s="18"/>
      <c r="DT10" s="18"/>
      <c r="DU10" s="18"/>
      <c r="DV10" s="18"/>
      <c r="DW10" s="18"/>
      <c r="DX10" s="18"/>
      <c r="DY10" s="18"/>
      <c r="DZ10" s="18"/>
      <c r="EA10" s="18"/>
      <c r="EB10" s="18"/>
      <c r="EC10" s="18"/>
      <c r="ED10" s="18"/>
      <c r="EE10" s="18"/>
      <c r="EF10" s="18"/>
      <c r="EG10" s="18"/>
      <c r="EH10" s="18"/>
      <c r="EI10" s="18"/>
      <c r="EJ10" s="18"/>
      <c r="EK10" s="18"/>
      <c r="EL10" s="18"/>
      <c r="EM10" s="18"/>
      <c r="EN10" s="18"/>
      <c r="EO10" s="18"/>
      <c r="EP10" s="18"/>
      <c r="EQ10" s="18"/>
      <c r="ER10" s="18"/>
      <c r="ES10" s="18"/>
      <c r="ET10" s="18"/>
      <c r="EU10" s="18"/>
      <c r="EV10" s="18"/>
      <c r="EW10" s="18"/>
      <c r="EX10" s="18"/>
      <c r="EY10" s="18"/>
      <c r="EZ10" s="18"/>
      <c r="FA10" s="18"/>
      <c r="FB10" s="18"/>
      <c r="FC10" s="18"/>
      <c r="FD10" s="18"/>
      <c r="FE10" s="18"/>
      <c r="FF10" s="18"/>
      <c r="FG10" s="18"/>
      <c r="FH10" s="18"/>
      <c r="FI10" s="18"/>
      <c r="FJ10" s="18"/>
      <c r="FK10" s="18"/>
      <c r="FL10" s="18"/>
      <c r="FM10" s="18"/>
      <c r="FN10" s="18"/>
      <c r="FO10" s="18"/>
      <c r="FP10" s="18"/>
      <c r="FQ10" s="18"/>
      <c r="FR10" s="18"/>
      <c r="FS10" s="18"/>
      <c r="FT10" s="18"/>
      <c r="FU10" s="18"/>
      <c r="FV10" s="18"/>
      <c r="FW10" s="18"/>
      <c r="FX10" s="18"/>
      <c r="FY10" s="18"/>
      <c r="FZ10" s="18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18"/>
      <c r="HF10" s="18"/>
      <c r="HG10" s="18"/>
      <c r="HH10" s="18"/>
      <c r="HI10" s="18"/>
      <c r="HJ10" s="18"/>
      <c r="HK10" s="18"/>
      <c r="HL10" s="18"/>
      <c r="HM10" s="18"/>
      <c r="HN10" s="18"/>
      <c r="HO10" s="18"/>
      <c r="HP10" s="18"/>
      <c r="HQ10" s="18"/>
      <c r="HR10" s="18"/>
      <c r="HS10" s="18"/>
      <c r="HT10" s="18"/>
      <c r="HU10" s="18"/>
      <c r="HV10" s="18"/>
      <c r="HW10" s="18"/>
      <c r="HX10" s="18"/>
      <c r="HY10" s="18"/>
      <c r="HZ10" s="18"/>
      <c r="IA10" s="18"/>
      <c r="IB10" s="18"/>
      <c r="IC10" s="18"/>
      <c r="ID10" s="18"/>
      <c r="IE10" s="18"/>
      <c r="IF10" s="18"/>
      <c r="IG10" s="18"/>
      <c r="IH10" s="18"/>
      <c r="II10" s="18"/>
      <c r="IJ10" s="18"/>
      <c r="IK10" s="18"/>
      <c r="IL10" s="18"/>
      <c r="IM10" s="18"/>
      <c r="IN10" s="18"/>
      <c r="IO10" s="18"/>
      <c r="IP10" s="18"/>
      <c r="IQ10" s="18"/>
      <c r="IR10" s="18"/>
      <c r="IS10" s="18"/>
      <c r="IT10" s="18"/>
      <c r="IU10" s="18"/>
      <c r="IV10" s="18"/>
      <c r="IW10" s="18"/>
      <c r="IX10" s="18"/>
      <c r="IY10" s="18"/>
      <c r="IZ10" s="18"/>
      <c r="JA10" s="18"/>
    </row>
    <row r="11" spans="1:261" s="27" customFormat="1" ht="20.100000000000001" customHeight="1">
      <c r="A11" s="37"/>
      <c r="B11" s="38"/>
      <c r="C11" s="38"/>
      <c r="D11" s="38"/>
      <c r="E11" s="38"/>
      <c r="F11" s="38"/>
      <c r="G11" s="38"/>
      <c r="H11" s="394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1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8"/>
      <c r="CS11" s="18"/>
      <c r="CT11" s="18"/>
      <c r="CU11" s="18"/>
      <c r="CV11" s="18"/>
      <c r="CW11" s="18"/>
      <c r="CX11" s="18"/>
      <c r="CY11" s="18"/>
      <c r="CZ11" s="18"/>
      <c r="DA11" s="18"/>
      <c r="DB11" s="18"/>
      <c r="DC11" s="18"/>
      <c r="DD11" s="18"/>
      <c r="DE11" s="18"/>
      <c r="DF11" s="18"/>
      <c r="DG11" s="18"/>
      <c r="DH11" s="18"/>
      <c r="DI11" s="18"/>
      <c r="DJ11" s="18"/>
      <c r="DK11" s="18"/>
      <c r="DL11" s="18"/>
      <c r="DM11" s="18"/>
      <c r="DN11" s="18"/>
      <c r="DO11" s="18"/>
      <c r="DP11" s="18"/>
      <c r="DQ11" s="18"/>
      <c r="DR11" s="18"/>
      <c r="DS11" s="18"/>
      <c r="DT11" s="18"/>
      <c r="DU11" s="18"/>
      <c r="DV11" s="18"/>
      <c r="DW11" s="18"/>
      <c r="DX11" s="18"/>
      <c r="DY11" s="18"/>
      <c r="DZ11" s="18"/>
      <c r="EA11" s="18"/>
      <c r="EB11" s="18"/>
      <c r="EC11" s="18"/>
      <c r="ED11" s="18"/>
      <c r="EE11" s="18"/>
      <c r="EF11" s="18"/>
      <c r="EG11" s="18"/>
      <c r="EH11" s="18"/>
      <c r="EI11" s="18"/>
      <c r="EJ11" s="18"/>
      <c r="EK11" s="18"/>
      <c r="EL11" s="18"/>
      <c r="EM11" s="18"/>
      <c r="EN11" s="18"/>
      <c r="EO11" s="18"/>
      <c r="EP11" s="18"/>
      <c r="EQ11" s="18"/>
      <c r="ER11" s="18"/>
      <c r="ES11" s="18"/>
      <c r="ET11" s="18"/>
      <c r="EU11" s="18"/>
      <c r="EV11" s="18"/>
      <c r="EW11" s="18"/>
      <c r="EX11" s="18"/>
      <c r="EY11" s="18"/>
      <c r="EZ11" s="18"/>
      <c r="FA11" s="18"/>
      <c r="FB11" s="18"/>
      <c r="FC11" s="18"/>
      <c r="FD11" s="18"/>
      <c r="FE11" s="18"/>
      <c r="FF11" s="18"/>
      <c r="FG11" s="18"/>
      <c r="FH11" s="18"/>
      <c r="FI11" s="18"/>
      <c r="FJ11" s="18"/>
      <c r="FK11" s="18"/>
      <c r="FL11" s="18"/>
      <c r="FM11" s="18"/>
      <c r="FN11" s="18"/>
      <c r="FO11" s="18"/>
      <c r="FP11" s="18"/>
      <c r="FQ11" s="18"/>
      <c r="FR11" s="18"/>
      <c r="FS11" s="18"/>
      <c r="FT11" s="18"/>
      <c r="FU11" s="18"/>
      <c r="FV11" s="18"/>
      <c r="FW11" s="18"/>
      <c r="FX11" s="18"/>
      <c r="FY11" s="18"/>
      <c r="FZ11" s="18"/>
      <c r="GA11" s="18"/>
      <c r="GB11" s="18"/>
      <c r="GC11" s="18"/>
      <c r="GD11" s="18"/>
      <c r="GE11" s="18"/>
      <c r="GF11" s="18"/>
      <c r="GG11" s="18"/>
      <c r="GH11" s="18"/>
      <c r="GI11" s="18"/>
      <c r="GJ11" s="18"/>
      <c r="GK11" s="18"/>
      <c r="GL11" s="18"/>
      <c r="GM11" s="18"/>
      <c r="GN11" s="18"/>
      <c r="GO11" s="18"/>
      <c r="GP11" s="18"/>
      <c r="GQ11" s="18"/>
      <c r="GR11" s="18"/>
      <c r="GS11" s="18"/>
      <c r="GT11" s="18"/>
      <c r="GU11" s="18"/>
      <c r="GV11" s="18"/>
      <c r="GW11" s="18"/>
      <c r="GX11" s="18"/>
      <c r="GY11" s="18"/>
      <c r="GZ11" s="18"/>
      <c r="HA11" s="18"/>
      <c r="HB11" s="18"/>
      <c r="HC11" s="18"/>
      <c r="HD11" s="18"/>
      <c r="HE11" s="18"/>
      <c r="HF11" s="18"/>
      <c r="HG11" s="18"/>
      <c r="HH11" s="18"/>
      <c r="HI11" s="18"/>
      <c r="HJ11" s="18"/>
      <c r="HK11" s="18"/>
      <c r="HL11" s="18"/>
      <c r="HM11" s="18"/>
      <c r="HN11" s="18"/>
      <c r="HO11" s="18"/>
      <c r="HP11" s="18"/>
      <c r="HQ11" s="18"/>
      <c r="HR11" s="18"/>
      <c r="HS11" s="18"/>
      <c r="HT11" s="18"/>
      <c r="HU11" s="18"/>
      <c r="HV11" s="18"/>
      <c r="HW11" s="18"/>
      <c r="HX11" s="18"/>
      <c r="HY11" s="18"/>
      <c r="HZ11" s="18"/>
      <c r="IA11" s="18"/>
      <c r="IB11" s="18"/>
      <c r="IC11" s="18"/>
      <c r="ID11" s="18"/>
      <c r="IE11" s="18"/>
      <c r="IF11" s="18"/>
      <c r="IG11" s="18"/>
      <c r="IH11" s="18"/>
      <c r="II11" s="18"/>
      <c r="IJ11" s="18"/>
      <c r="IK11" s="18"/>
      <c r="IL11" s="18"/>
      <c r="IM11" s="18"/>
      <c r="IN11" s="18"/>
      <c r="IO11" s="18"/>
      <c r="IP11" s="18"/>
      <c r="IQ11" s="18"/>
      <c r="IR11" s="18"/>
      <c r="IS11" s="18"/>
      <c r="IT11" s="18"/>
      <c r="IU11" s="18"/>
      <c r="IV11" s="18"/>
      <c r="IW11" s="18"/>
      <c r="IX11" s="18"/>
      <c r="IY11" s="18"/>
      <c r="IZ11" s="18"/>
      <c r="JA11" s="18"/>
    </row>
    <row r="12" spans="1:261" s="27" customFormat="1" ht="20.100000000000001" customHeight="1">
      <c r="A12" s="39"/>
      <c r="B12" s="40"/>
      <c r="C12" s="40"/>
      <c r="D12" s="40"/>
      <c r="E12" s="40"/>
      <c r="F12" s="40"/>
      <c r="G12" s="40"/>
      <c r="H12" s="394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1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8"/>
      <c r="CS12" s="18"/>
      <c r="CT12" s="18"/>
      <c r="CU12" s="18"/>
      <c r="CV12" s="18"/>
      <c r="CW12" s="18"/>
      <c r="CX12" s="18"/>
      <c r="CY12" s="18"/>
      <c r="CZ12" s="18"/>
      <c r="DA12" s="18"/>
      <c r="DB12" s="18"/>
      <c r="DC12" s="18"/>
      <c r="DD12" s="18"/>
      <c r="DE12" s="18"/>
      <c r="DF12" s="18"/>
      <c r="DG12" s="18"/>
      <c r="DH12" s="18"/>
      <c r="DI12" s="18"/>
      <c r="DJ12" s="18"/>
      <c r="DK12" s="18"/>
      <c r="DL12" s="18"/>
      <c r="DM12" s="18"/>
      <c r="DN12" s="18"/>
      <c r="DO12" s="18"/>
      <c r="DP12" s="18"/>
      <c r="DQ12" s="18"/>
      <c r="DR12" s="18"/>
      <c r="DS12" s="18"/>
      <c r="DT12" s="18"/>
      <c r="DU12" s="18"/>
      <c r="DV12" s="18"/>
      <c r="DW12" s="18"/>
      <c r="DX12" s="18"/>
      <c r="DY12" s="18"/>
      <c r="DZ12" s="18"/>
      <c r="EA12" s="18"/>
      <c r="EB12" s="18"/>
      <c r="EC12" s="18"/>
      <c r="ED12" s="18"/>
      <c r="EE12" s="18"/>
      <c r="EF12" s="18"/>
      <c r="EG12" s="18"/>
      <c r="EH12" s="18"/>
      <c r="EI12" s="18"/>
      <c r="EJ12" s="18"/>
      <c r="EK12" s="18"/>
      <c r="EL12" s="18"/>
      <c r="EM12" s="18"/>
      <c r="EN12" s="18"/>
      <c r="EO12" s="18"/>
      <c r="EP12" s="18"/>
      <c r="EQ12" s="18"/>
      <c r="ER12" s="18"/>
      <c r="ES12" s="18"/>
      <c r="ET12" s="18"/>
      <c r="EU12" s="18"/>
      <c r="EV12" s="18"/>
      <c r="EW12" s="18"/>
      <c r="EX12" s="18"/>
      <c r="EY12" s="18"/>
      <c r="EZ12" s="18"/>
      <c r="FA12" s="18"/>
      <c r="FB12" s="18"/>
      <c r="FC12" s="18"/>
      <c r="FD12" s="18"/>
      <c r="FE12" s="18"/>
      <c r="FF12" s="18"/>
      <c r="FG12" s="18"/>
      <c r="FH12" s="18"/>
      <c r="FI12" s="18"/>
      <c r="FJ12" s="18"/>
      <c r="FK12" s="18"/>
      <c r="FL12" s="18"/>
      <c r="FM12" s="18"/>
      <c r="FN12" s="18"/>
      <c r="FO12" s="18"/>
      <c r="FP12" s="18"/>
      <c r="FQ12" s="18"/>
      <c r="FR12" s="18"/>
      <c r="FS12" s="18"/>
      <c r="FT12" s="18"/>
      <c r="FU12" s="18"/>
      <c r="FV12" s="18"/>
      <c r="FW12" s="18"/>
      <c r="FX12" s="18"/>
      <c r="FY12" s="18"/>
      <c r="FZ12" s="18"/>
      <c r="GA12" s="18"/>
      <c r="GB12" s="18"/>
      <c r="GC12" s="18"/>
      <c r="GD12" s="18"/>
      <c r="GE12" s="18"/>
      <c r="GF12" s="18"/>
      <c r="GG12" s="18"/>
      <c r="GH12" s="18"/>
      <c r="GI12" s="18"/>
      <c r="GJ12" s="18"/>
      <c r="GK12" s="18"/>
      <c r="GL12" s="18"/>
      <c r="GM12" s="18"/>
      <c r="GN12" s="18"/>
      <c r="GO12" s="18"/>
      <c r="GP12" s="18"/>
      <c r="GQ12" s="18"/>
      <c r="GR12" s="18"/>
      <c r="GS12" s="18"/>
      <c r="GT12" s="18"/>
      <c r="GU12" s="18"/>
      <c r="GV12" s="18"/>
      <c r="GW12" s="18"/>
      <c r="GX12" s="18"/>
      <c r="GY12" s="18"/>
      <c r="GZ12" s="18"/>
      <c r="HA12" s="18"/>
      <c r="HB12" s="18"/>
      <c r="HC12" s="18"/>
      <c r="HD12" s="18"/>
      <c r="HE12" s="18"/>
      <c r="HF12" s="18"/>
      <c r="HG12" s="18"/>
      <c r="HH12" s="18"/>
      <c r="HI12" s="18"/>
      <c r="HJ12" s="18"/>
      <c r="HK12" s="18"/>
      <c r="HL12" s="18"/>
      <c r="HM12" s="18"/>
      <c r="HN12" s="18"/>
      <c r="HO12" s="18"/>
      <c r="HP12" s="18"/>
      <c r="HQ12" s="18"/>
      <c r="HR12" s="18"/>
      <c r="HS12" s="18"/>
      <c r="HT12" s="18"/>
      <c r="HU12" s="18"/>
      <c r="HV12" s="18"/>
      <c r="HW12" s="18"/>
      <c r="HX12" s="18"/>
      <c r="HY12" s="18"/>
      <c r="HZ12" s="18"/>
      <c r="IA12" s="18"/>
      <c r="IB12" s="18"/>
      <c r="IC12" s="18"/>
      <c r="ID12" s="18"/>
      <c r="IE12" s="18"/>
      <c r="IF12" s="18"/>
      <c r="IG12" s="18"/>
      <c r="IH12" s="18"/>
      <c r="II12" s="18"/>
      <c r="IJ12" s="18"/>
      <c r="IK12" s="18"/>
      <c r="IL12" s="18"/>
      <c r="IM12" s="18"/>
      <c r="IN12" s="18"/>
      <c r="IO12" s="18"/>
      <c r="IP12" s="18"/>
      <c r="IQ12" s="18"/>
      <c r="IR12" s="18"/>
      <c r="IS12" s="18"/>
      <c r="IT12" s="18"/>
      <c r="IU12" s="18"/>
      <c r="IV12" s="18"/>
      <c r="IW12" s="18"/>
      <c r="IX12" s="18"/>
      <c r="IY12" s="18"/>
      <c r="IZ12" s="18"/>
      <c r="JA12" s="18"/>
    </row>
    <row r="13" spans="1:261" s="27" customFormat="1" ht="20.100000000000001" customHeight="1">
      <c r="A13" s="41"/>
      <c r="B13" s="42"/>
      <c r="C13" s="42"/>
      <c r="D13" s="43"/>
      <c r="E13" s="42"/>
      <c r="F13" s="42"/>
      <c r="G13" s="42"/>
      <c r="H13" s="394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1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8"/>
      <c r="CS13" s="18"/>
      <c r="CT13" s="18"/>
      <c r="CU13" s="18"/>
      <c r="CV13" s="18"/>
      <c r="CW13" s="18"/>
      <c r="CX13" s="18"/>
      <c r="CY13" s="18"/>
      <c r="CZ13" s="18"/>
      <c r="DA13" s="18"/>
      <c r="DB13" s="18"/>
      <c r="DC13" s="18"/>
      <c r="DD13" s="18"/>
      <c r="DE13" s="18"/>
      <c r="DF13" s="18"/>
      <c r="DG13" s="18"/>
      <c r="DH13" s="18"/>
      <c r="DI13" s="18"/>
      <c r="DJ13" s="18"/>
      <c r="DK13" s="18"/>
      <c r="DL13" s="18"/>
      <c r="DM13" s="18"/>
      <c r="DN13" s="18"/>
      <c r="DO13" s="18"/>
      <c r="DP13" s="18"/>
      <c r="DQ13" s="18"/>
      <c r="DR13" s="18"/>
      <c r="DS13" s="18"/>
      <c r="DT13" s="18"/>
      <c r="DU13" s="18"/>
      <c r="DV13" s="18"/>
      <c r="DW13" s="18"/>
      <c r="DX13" s="18"/>
      <c r="DY13" s="18"/>
      <c r="DZ13" s="18"/>
      <c r="EA13" s="18"/>
      <c r="EB13" s="18"/>
      <c r="EC13" s="18"/>
      <c r="ED13" s="18"/>
      <c r="EE13" s="18"/>
      <c r="EF13" s="18"/>
      <c r="EG13" s="18"/>
      <c r="EH13" s="18"/>
      <c r="EI13" s="18"/>
      <c r="EJ13" s="18"/>
      <c r="EK13" s="18"/>
      <c r="EL13" s="18"/>
      <c r="EM13" s="18"/>
      <c r="EN13" s="18"/>
      <c r="EO13" s="18"/>
      <c r="EP13" s="18"/>
      <c r="EQ13" s="18"/>
      <c r="ER13" s="18"/>
      <c r="ES13" s="18"/>
      <c r="ET13" s="18"/>
      <c r="EU13" s="18"/>
      <c r="EV13" s="18"/>
      <c r="EW13" s="18"/>
      <c r="EX13" s="18"/>
      <c r="EY13" s="18"/>
      <c r="EZ13" s="18"/>
      <c r="FA13" s="18"/>
      <c r="FB13" s="18"/>
      <c r="FC13" s="18"/>
      <c r="FD13" s="18"/>
      <c r="FE13" s="18"/>
      <c r="FF13" s="18"/>
      <c r="FG13" s="18"/>
      <c r="FH13" s="18"/>
      <c r="FI13" s="18"/>
      <c r="FJ13" s="18"/>
      <c r="FK13" s="18"/>
      <c r="FL13" s="18"/>
      <c r="FM13" s="18"/>
      <c r="FN13" s="18"/>
      <c r="FO13" s="18"/>
      <c r="FP13" s="18"/>
      <c r="FQ13" s="18"/>
      <c r="FR13" s="18"/>
      <c r="FS13" s="18"/>
      <c r="FT13" s="18"/>
      <c r="FU13" s="18"/>
      <c r="FV13" s="18"/>
      <c r="FW13" s="18"/>
      <c r="FX13" s="18"/>
      <c r="FY13" s="18"/>
      <c r="FZ13" s="18"/>
      <c r="GA13" s="18"/>
      <c r="GB13" s="18"/>
      <c r="GC13" s="18"/>
      <c r="GD13" s="18"/>
      <c r="GE13" s="18"/>
      <c r="GF13" s="18"/>
      <c r="GG13" s="18"/>
      <c r="GH13" s="18"/>
      <c r="GI13" s="18"/>
      <c r="GJ13" s="18"/>
      <c r="GK13" s="18"/>
      <c r="GL13" s="18"/>
      <c r="GM13" s="18"/>
      <c r="GN13" s="18"/>
      <c r="GO13" s="18"/>
      <c r="GP13" s="18"/>
      <c r="GQ13" s="18"/>
      <c r="GR13" s="18"/>
      <c r="GS13" s="18"/>
      <c r="GT13" s="18"/>
      <c r="GU13" s="18"/>
      <c r="GV13" s="18"/>
      <c r="GW13" s="18"/>
      <c r="GX13" s="18"/>
      <c r="GY13" s="18"/>
      <c r="GZ13" s="18"/>
      <c r="HA13" s="18"/>
      <c r="HB13" s="18"/>
      <c r="HC13" s="18"/>
      <c r="HD13" s="18"/>
      <c r="HE13" s="18"/>
      <c r="HF13" s="18"/>
      <c r="HG13" s="18"/>
      <c r="HH13" s="18"/>
      <c r="HI13" s="18"/>
      <c r="HJ13" s="18"/>
      <c r="HK13" s="18"/>
      <c r="HL13" s="18"/>
      <c r="HM13" s="18"/>
      <c r="HN13" s="18"/>
      <c r="HO13" s="18"/>
      <c r="HP13" s="18"/>
      <c r="HQ13" s="18"/>
      <c r="HR13" s="18"/>
      <c r="HS13" s="18"/>
      <c r="HT13" s="18"/>
      <c r="HU13" s="18"/>
      <c r="HV13" s="18"/>
      <c r="HW13" s="18"/>
      <c r="HX13" s="18"/>
      <c r="HY13" s="18"/>
      <c r="HZ13" s="18"/>
      <c r="IA13" s="18"/>
      <c r="IB13" s="18"/>
      <c r="IC13" s="18"/>
      <c r="ID13" s="18"/>
      <c r="IE13" s="18"/>
      <c r="IF13" s="18"/>
      <c r="IG13" s="18"/>
      <c r="IH13" s="18"/>
      <c r="II13" s="18"/>
      <c r="IJ13" s="18"/>
      <c r="IK13" s="18"/>
      <c r="IL13" s="18"/>
      <c r="IM13" s="18"/>
      <c r="IN13" s="18"/>
      <c r="IO13" s="18"/>
      <c r="IP13" s="18"/>
      <c r="IQ13" s="18"/>
      <c r="IR13" s="18"/>
      <c r="IS13" s="18"/>
      <c r="IT13" s="18"/>
      <c r="IU13" s="18"/>
      <c r="IV13" s="18"/>
      <c r="IW13" s="18"/>
      <c r="IX13" s="18"/>
      <c r="IY13" s="18"/>
      <c r="IZ13" s="18"/>
      <c r="JA13" s="18"/>
    </row>
    <row r="14" spans="1:261" s="27" customFormat="1" ht="20.100000000000001" customHeight="1">
      <c r="A14" s="41"/>
      <c r="B14" s="42"/>
      <c r="C14" s="42"/>
      <c r="D14" s="42"/>
      <c r="E14" s="42"/>
      <c r="F14" s="42"/>
      <c r="G14" s="42"/>
      <c r="H14" s="394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1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18"/>
      <c r="EE14" s="18"/>
      <c r="EF14" s="18"/>
      <c r="EG14" s="18"/>
      <c r="EH14" s="18"/>
      <c r="EI14" s="18"/>
      <c r="EJ14" s="18"/>
      <c r="EK14" s="18"/>
      <c r="EL14" s="18"/>
      <c r="EM14" s="18"/>
      <c r="EN14" s="18"/>
      <c r="EO14" s="18"/>
      <c r="EP14" s="18"/>
      <c r="EQ14" s="18"/>
      <c r="ER14" s="18"/>
      <c r="ES14" s="18"/>
      <c r="ET14" s="18"/>
      <c r="EU14" s="18"/>
      <c r="EV14" s="18"/>
      <c r="EW14" s="18"/>
      <c r="EX14" s="18"/>
      <c r="EY14" s="18"/>
      <c r="EZ14" s="18"/>
      <c r="FA14" s="18"/>
      <c r="FB14" s="18"/>
      <c r="FC14" s="18"/>
      <c r="FD14" s="18"/>
      <c r="FE14" s="18"/>
      <c r="FF14" s="18"/>
      <c r="FG14" s="18"/>
      <c r="FH14" s="18"/>
      <c r="FI14" s="18"/>
      <c r="FJ14" s="18"/>
      <c r="FK14" s="18"/>
      <c r="FL14" s="18"/>
      <c r="FM14" s="18"/>
      <c r="FN14" s="18"/>
      <c r="FO14" s="18"/>
      <c r="FP14" s="18"/>
      <c r="FQ14" s="18"/>
      <c r="FR14" s="18"/>
      <c r="FS14" s="18"/>
      <c r="FT14" s="18"/>
      <c r="FU14" s="18"/>
      <c r="FV14" s="18"/>
      <c r="FW14" s="18"/>
      <c r="FX14" s="18"/>
      <c r="FY14" s="18"/>
      <c r="FZ14" s="18"/>
      <c r="GA14" s="18"/>
      <c r="GB14" s="18"/>
      <c r="GC14" s="18"/>
      <c r="GD14" s="18"/>
      <c r="GE14" s="18"/>
      <c r="GF14" s="18"/>
      <c r="GG14" s="18"/>
      <c r="GH14" s="18"/>
      <c r="GI14" s="18"/>
      <c r="GJ14" s="18"/>
      <c r="GK14" s="18"/>
      <c r="GL14" s="18"/>
      <c r="GM14" s="18"/>
      <c r="GN14" s="18"/>
      <c r="GO14" s="18"/>
      <c r="GP14" s="18"/>
      <c r="GQ14" s="18"/>
      <c r="GR14" s="18"/>
      <c r="GS14" s="18"/>
      <c r="GT14" s="18"/>
      <c r="GU14" s="18"/>
      <c r="GV14" s="18"/>
      <c r="GW14" s="18"/>
      <c r="GX14" s="18"/>
      <c r="GY14" s="18"/>
      <c r="GZ14" s="18"/>
      <c r="HA14" s="18"/>
      <c r="HB14" s="18"/>
      <c r="HC14" s="18"/>
      <c r="HD14" s="18"/>
      <c r="HE14" s="18"/>
      <c r="HF14" s="18"/>
      <c r="HG14" s="18"/>
      <c r="HH14" s="18"/>
      <c r="HI14" s="18"/>
      <c r="HJ14" s="18"/>
      <c r="HK14" s="18"/>
      <c r="HL14" s="18"/>
      <c r="HM14" s="18"/>
      <c r="HN14" s="18"/>
      <c r="HO14" s="18"/>
      <c r="HP14" s="18"/>
      <c r="HQ14" s="18"/>
      <c r="HR14" s="18"/>
      <c r="HS14" s="18"/>
      <c r="HT14" s="18"/>
      <c r="HU14" s="18"/>
      <c r="HV14" s="18"/>
      <c r="HW14" s="18"/>
      <c r="HX14" s="18"/>
      <c r="HY14" s="18"/>
      <c r="HZ14" s="18"/>
      <c r="IA14" s="18"/>
      <c r="IB14" s="18"/>
      <c r="IC14" s="18"/>
      <c r="ID14" s="18"/>
      <c r="IE14" s="18"/>
      <c r="IF14" s="18"/>
      <c r="IG14" s="18"/>
      <c r="IH14" s="18"/>
      <c r="II14" s="18"/>
      <c r="IJ14" s="18"/>
      <c r="IK14" s="18"/>
      <c r="IL14" s="18"/>
      <c r="IM14" s="18"/>
      <c r="IN14" s="18"/>
      <c r="IO14" s="18"/>
      <c r="IP14" s="18"/>
      <c r="IQ14" s="18"/>
      <c r="IR14" s="18"/>
      <c r="IS14" s="18"/>
      <c r="IT14" s="18"/>
      <c r="IU14" s="18"/>
      <c r="IV14" s="18"/>
      <c r="IW14" s="18"/>
      <c r="IX14" s="18"/>
      <c r="IY14" s="18"/>
      <c r="IZ14" s="18"/>
      <c r="JA14" s="18"/>
    </row>
    <row r="15" spans="1:261" s="27" customFormat="1" ht="20.100000000000001" customHeight="1">
      <c r="A15" s="41"/>
      <c r="B15" s="42"/>
      <c r="C15" s="42"/>
      <c r="D15" s="43"/>
      <c r="E15" s="42"/>
      <c r="F15" s="42"/>
      <c r="G15" s="42"/>
      <c r="H15" s="394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1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DX15" s="18"/>
      <c r="DY15" s="18"/>
      <c r="DZ15" s="18"/>
      <c r="EA15" s="18"/>
      <c r="EB15" s="18"/>
      <c r="EC15" s="18"/>
      <c r="ED15" s="18"/>
      <c r="EE15" s="18"/>
      <c r="EF15" s="18"/>
      <c r="EG15" s="18"/>
      <c r="EH15" s="18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  <c r="EV15" s="18"/>
      <c r="EW15" s="18"/>
      <c r="EX15" s="18"/>
      <c r="EY15" s="18"/>
      <c r="EZ15" s="18"/>
      <c r="FA15" s="18"/>
      <c r="FB15" s="18"/>
      <c r="FC15" s="18"/>
      <c r="FD15" s="18"/>
      <c r="FE15" s="18"/>
      <c r="FF15" s="18"/>
      <c r="FG15" s="18"/>
      <c r="FH15" s="18"/>
      <c r="FI15" s="18"/>
      <c r="FJ15" s="18"/>
      <c r="FK15" s="18"/>
      <c r="FL15" s="18"/>
      <c r="FM15" s="18"/>
      <c r="FN15" s="18"/>
      <c r="FO15" s="18"/>
      <c r="FP15" s="18"/>
      <c r="FQ15" s="18"/>
      <c r="FR15" s="18"/>
      <c r="FS15" s="18"/>
      <c r="FT15" s="18"/>
      <c r="FU15" s="18"/>
      <c r="FV15" s="18"/>
      <c r="FW15" s="18"/>
      <c r="FX15" s="18"/>
      <c r="FY15" s="18"/>
      <c r="FZ15" s="18"/>
      <c r="GA15" s="18"/>
      <c r="GB15" s="18"/>
      <c r="GC15" s="18"/>
      <c r="GD15" s="18"/>
      <c r="GE15" s="18"/>
      <c r="GF15" s="18"/>
      <c r="GG15" s="18"/>
      <c r="GH15" s="18"/>
      <c r="GI15" s="18"/>
      <c r="GJ15" s="18"/>
      <c r="GK15" s="18"/>
      <c r="GL15" s="18"/>
      <c r="GM15" s="18"/>
      <c r="GN15" s="18"/>
      <c r="GO15" s="18"/>
      <c r="GP15" s="18"/>
      <c r="GQ15" s="18"/>
      <c r="GR15" s="18"/>
      <c r="GS15" s="18"/>
      <c r="GT15" s="18"/>
      <c r="GU15" s="18"/>
      <c r="GV15" s="18"/>
      <c r="GW15" s="18"/>
      <c r="GX15" s="18"/>
      <c r="GY15" s="18"/>
      <c r="GZ15" s="18"/>
      <c r="HA15" s="18"/>
      <c r="HB15" s="18"/>
      <c r="HC15" s="18"/>
      <c r="HD15" s="18"/>
      <c r="HE15" s="18"/>
      <c r="HF15" s="18"/>
      <c r="HG15" s="18"/>
      <c r="HH15" s="18"/>
      <c r="HI15" s="18"/>
      <c r="HJ15" s="18"/>
      <c r="HK15" s="18"/>
      <c r="HL15" s="18"/>
      <c r="HM15" s="18"/>
      <c r="HN15" s="18"/>
      <c r="HO15" s="18"/>
      <c r="HP15" s="18"/>
      <c r="HQ15" s="18"/>
      <c r="HR15" s="18"/>
      <c r="HS15" s="18"/>
      <c r="HT15" s="18"/>
      <c r="HU15" s="18"/>
      <c r="HV15" s="18"/>
      <c r="HW15" s="18"/>
      <c r="HX15" s="18"/>
      <c r="HY15" s="18"/>
      <c r="HZ15" s="18"/>
      <c r="IA15" s="18"/>
      <c r="IB15" s="18"/>
      <c r="IC15" s="18"/>
      <c r="ID15" s="18"/>
      <c r="IE15" s="18"/>
      <c r="IF15" s="18"/>
      <c r="IG15" s="18"/>
      <c r="IH15" s="18"/>
      <c r="II15" s="18"/>
      <c r="IJ15" s="18"/>
      <c r="IK15" s="18"/>
      <c r="IL15" s="18"/>
      <c r="IM15" s="18"/>
      <c r="IN15" s="18"/>
      <c r="IO15" s="18"/>
      <c r="IP15" s="18"/>
      <c r="IQ15" s="18"/>
      <c r="IR15" s="18"/>
      <c r="IS15" s="18"/>
      <c r="IT15" s="18"/>
      <c r="IU15" s="18"/>
      <c r="IV15" s="18"/>
      <c r="IW15" s="18"/>
      <c r="IX15" s="18"/>
      <c r="IY15" s="18"/>
      <c r="IZ15" s="18"/>
      <c r="JA15" s="18"/>
    </row>
    <row r="16" spans="1:261" s="27" customFormat="1" ht="20.100000000000001" customHeight="1">
      <c r="A16" s="41"/>
      <c r="B16" s="42"/>
      <c r="C16" s="42"/>
      <c r="D16" s="43"/>
      <c r="E16" s="42"/>
      <c r="F16" s="42"/>
      <c r="G16" s="42"/>
      <c r="H16" s="394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1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18"/>
      <c r="DA16" s="18"/>
      <c r="DB16" s="18"/>
      <c r="DC16" s="18"/>
      <c r="DD16" s="18"/>
      <c r="DE16" s="18"/>
      <c r="DF16" s="18"/>
      <c r="DG16" s="18"/>
      <c r="DH16" s="18"/>
      <c r="DI16" s="18"/>
      <c r="DJ16" s="18"/>
      <c r="DK16" s="18"/>
      <c r="DL16" s="18"/>
      <c r="DM16" s="18"/>
      <c r="DN16" s="18"/>
      <c r="DO16" s="18"/>
      <c r="DP16" s="18"/>
      <c r="DQ16" s="18"/>
      <c r="DR16" s="18"/>
      <c r="DS16" s="18"/>
      <c r="DT16" s="18"/>
      <c r="DU16" s="18"/>
      <c r="DV16" s="18"/>
      <c r="DW16" s="18"/>
      <c r="DX16" s="18"/>
      <c r="DY16" s="18"/>
      <c r="DZ16" s="18"/>
      <c r="EA16" s="18"/>
      <c r="EB16" s="18"/>
      <c r="EC16" s="18"/>
      <c r="ED16" s="18"/>
      <c r="EE16" s="18"/>
      <c r="EF16" s="18"/>
      <c r="EG16" s="18"/>
      <c r="EH16" s="18"/>
      <c r="EI16" s="18"/>
      <c r="EJ16" s="18"/>
      <c r="EK16" s="18"/>
      <c r="EL16" s="18"/>
      <c r="EM16" s="18"/>
      <c r="EN16" s="18"/>
      <c r="EO16" s="18"/>
      <c r="EP16" s="18"/>
      <c r="EQ16" s="18"/>
      <c r="ER16" s="18"/>
      <c r="ES16" s="18"/>
      <c r="ET16" s="18"/>
      <c r="EU16" s="18"/>
      <c r="EV16" s="18"/>
      <c r="EW16" s="18"/>
      <c r="EX16" s="18"/>
      <c r="EY16" s="18"/>
      <c r="EZ16" s="18"/>
      <c r="FA16" s="18"/>
      <c r="FB16" s="18"/>
      <c r="FC16" s="18"/>
      <c r="FD16" s="18"/>
      <c r="FE16" s="18"/>
      <c r="FF16" s="18"/>
      <c r="FG16" s="18"/>
      <c r="FH16" s="18"/>
      <c r="FI16" s="18"/>
      <c r="FJ16" s="18"/>
      <c r="FK16" s="18"/>
      <c r="FL16" s="18"/>
      <c r="FM16" s="18"/>
      <c r="FN16" s="18"/>
      <c r="FO16" s="18"/>
      <c r="FP16" s="18"/>
      <c r="FQ16" s="18"/>
      <c r="FR16" s="18"/>
      <c r="FS16" s="18"/>
      <c r="FT16" s="18"/>
      <c r="FU16" s="18"/>
      <c r="FV16" s="18"/>
      <c r="FW16" s="18"/>
      <c r="FX16" s="18"/>
      <c r="FY16" s="18"/>
      <c r="FZ16" s="18"/>
      <c r="GA16" s="18"/>
      <c r="GB16" s="18"/>
      <c r="GC16" s="18"/>
      <c r="GD16" s="18"/>
      <c r="GE16" s="18"/>
      <c r="GF16" s="18"/>
      <c r="GG16" s="18"/>
      <c r="GH16" s="18"/>
      <c r="GI16" s="18"/>
      <c r="GJ16" s="18"/>
      <c r="GK16" s="18"/>
      <c r="GL16" s="18"/>
      <c r="GM16" s="18"/>
      <c r="GN16" s="18"/>
      <c r="GO16" s="18"/>
      <c r="GP16" s="18"/>
      <c r="GQ16" s="18"/>
      <c r="GR16" s="18"/>
      <c r="GS16" s="18"/>
      <c r="GT16" s="18"/>
      <c r="GU16" s="18"/>
      <c r="GV16" s="18"/>
      <c r="GW16" s="18"/>
      <c r="GX16" s="18"/>
      <c r="GY16" s="18"/>
      <c r="GZ16" s="18"/>
      <c r="HA16" s="18"/>
      <c r="HB16" s="18"/>
      <c r="HC16" s="18"/>
      <c r="HD16" s="18"/>
      <c r="HE16" s="18"/>
      <c r="HF16" s="18"/>
      <c r="HG16" s="18"/>
      <c r="HH16" s="18"/>
      <c r="HI16" s="18"/>
      <c r="HJ16" s="18"/>
      <c r="HK16" s="18"/>
      <c r="HL16" s="18"/>
      <c r="HM16" s="18"/>
      <c r="HN16" s="18"/>
      <c r="HO16" s="18"/>
      <c r="HP16" s="18"/>
      <c r="HQ16" s="18"/>
      <c r="HR16" s="18"/>
      <c r="HS16" s="18"/>
      <c r="HT16" s="18"/>
      <c r="HU16" s="18"/>
      <c r="HV16" s="18"/>
      <c r="HW16" s="18"/>
      <c r="HX16" s="18"/>
      <c r="HY16" s="18"/>
      <c r="HZ16" s="18"/>
      <c r="IA16" s="18"/>
      <c r="IB16" s="18"/>
      <c r="IC16" s="18"/>
      <c r="ID16" s="18"/>
      <c r="IE16" s="18"/>
      <c r="IF16" s="18"/>
      <c r="IG16" s="18"/>
      <c r="IH16" s="18"/>
      <c r="II16" s="18"/>
      <c r="IJ16" s="18"/>
      <c r="IK16" s="18"/>
      <c r="IL16" s="18"/>
      <c r="IM16" s="18"/>
      <c r="IN16" s="18"/>
      <c r="IO16" s="18"/>
      <c r="IP16" s="18"/>
      <c r="IQ16" s="18"/>
      <c r="IR16" s="18"/>
      <c r="IS16" s="18"/>
      <c r="IT16" s="18"/>
      <c r="IU16" s="18"/>
      <c r="IV16" s="18"/>
      <c r="IW16" s="18"/>
      <c r="IX16" s="18"/>
      <c r="IY16" s="18"/>
      <c r="IZ16" s="18"/>
      <c r="JA16" s="18"/>
    </row>
    <row r="17" spans="1:261" s="27" customFormat="1" ht="20.100000000000001" customHeight="1">
      <c r="A17" s="44"/>
      <c r="B17" s="45"/>
      <c r="C17" s="45"/>
      <c r="D17" s="45"/>
      <c r="E17" s="45"/>
      <c r="F17" s="45"/>
      <c r="G17" s="45"/>
      <c r="H17" s="394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1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  <c r="CS17" s="18"/>
      <c r="CT17" s="18"/>
      <c r="CU17" s="18"/>
      <c r="CV17" s="18"/>
      <c r="CW17" s="18"/>
      <c r="CX17" s="18"/>
      <c r="CY17" s="18"/>
      <c r="CZ17" s="18"/>
      <c r="DA17" s="18"/>
      <c r="DB17" s="18"/>
      <c r="DC17" s="18"/>
      <c r="DD17" s="18"/>
      <c r="DE17" s="18"/>
      <c r="DF17" s="18"/>
      <c r="DG17" s="18"/>
      <c r="DH17" s="18"/>
      <c r="DI17" s="18"/>
      <c r="DJ17" s="18"/>
      <c r="DK17" s="18"/>
      <c r="DL17" s="18"/>
      <c r="DM17" s="18"/>
      <c r="DN17" s="18"/>
      <c r="DO17" s="18"/>
      <c r="DP17" s="18"/>
      <c r="DQ17" s="18"/>
      <c r="DR17" s="18"/>
      <c r="DS17" s="18"/>
      <c r="DT17" s="18"/>
      <c r="DU17" s="18"/>
      <c r="DV17" s="18"/>
      <c r="DW17" s="18"/>
      <c r="DX17" s="18"/>
      <c r="DY17" s="18"/>
      <c r="DZ17" s="18"/>
      <c r="EA17" s="18"/>
      <c r="EB17" s="18"/>
      <c r="EC17" s="18"/>
      <c r="ED17" s="18"/>
      <c r="EE17" s="18"/>
      <c r="EF17" s="18"/>
      <c r="EG17" s="18"/>
      <c r="EH17" s="18"/>
      <c r="EI17" s="18"/>
      <c r="EJ17" s="18"/>
      <c r="EK17" s="18"/>
      <c r="EL17" s="18"/>
      <c r="EM17" s="18"/>
      <c r="EN17" s="18"/>
      <c r="EO17" s="18"/>
      <c r="EP17" s="18"/>
      <c r="EQ17" s="18"/>
      <c r="ER17" s="18"/>
      <c r="ES17" s="18"/>
      <c r="ET17" s="18"/>
      <c r="EU17" s="18"/>
      <c r="EV17" s="18"/>
      <c r="EW17" s="18"/>
      <c r="EX17" s="18"/>
      <c r="EY17" s="18"/>
      <c r="EZ17" s="18"/>
      <c r="FA17" s="18"/>
      <c r="FB17" s="18"/>
      <c r="FC17" s="18"/>
      <c r="FD17" s="18"/>
      <c r="FE17" s="18"/>
      <c r="FF17" s="18"/>
      <c r="FG17" s="18"/>
      <c r="FH17" s="18"/>
      <c r="FI17" s="18"/>
      <c r="FJ17" s="18"/>
      <c r="FK17" s="18"/>
      <c r="FL17" s="18"/>
      <c r="FM17" s="18"/>
      <c r="FN17" s="18"/>
      <c r="FO17" s="18"/>
      <c r="FP17" s="18"/>
      <c r="FQ17" s="18"/>
      <c r="FR17" s="18"/>
      <c r="FS17" s="18"/>
      <c r="FT17" s="18"/>
      <c r="FU17" s="18"/>
      <c r="FV17" s="18"/>
      <c r="FW17" s="18"/>
      <c r="FX17" s="18"/>
      <c r="FY17" s="18"/>
      <c r="FZ17" s="18"/>
      <c r="GA17" s="18"/>
      <c r="GB17" s="18"/>
      <c r="GC17" s="18"/>
      <c r="GD17" s="18"/>
      <c r="GE17" s="18"/>
      <c r="GF17" s="18"/>
      <c r="GG17" s="18"/>
      <c r="GH17" s="18"/>
      <c r="GI17" s="18"/>
      <c r="GJ17" s="18"/>
      <c r="GK17" s="18"/>
      <c r="GL17" s="18"/>
      <c r="GM17" s="18"/>
      <c r="GN17" s="18"/>
      <c r="GO17" s="18"/>
      <c r="GP17" s="18"/>
      <c r="GQ17" s="18"/>
      <c r="GR17" s="18"/>
      <c r="GS17" s="18"/>
      <c r="GT17" s="18"/>
      <c r="GU17" s="18"/>
      <c r="GV17" s="18"/>
      <c r="GW17" s="18"/>
      <c r="GX17" s="18"/>
      <c r="GY17" s="18"/>
      <c r="GZ17" s="18"/>
      <c r="HA17" s="18"/>
      <c r="HB17" s="18"/>
      <c r="HC17" s="18"/>
      <c r="HD17" s="18"/>
      <c r="HE17" s="18"/>
      <c r="HF17" s="18"/>
      <c r="HG17" s="18"/>
      <c r="HH17" s="18"/>
      <c r="HI17" s="18"/>
      <c r="HJ17" s="18"/>
      <c r="HK17" s="18"/>
      <c r="HL17" s="18"/>
      <c r="HM17" s="18"/>
      <c r="HN17" s="18"/>
      <c r="HO17" s="18"/>
      <c r="HP17" s="18"/>
      <c r="HQ17" s="18"/>
      <c r="HR17" s="18"/>
      <c r="HS17" s="18"/>
      <c r="HT17" s="18"/>
      <c r="HU17" s="18"/>
      <c r="HV17" s="18"/>
      <c r="HW17" s="18"/>
      <c r="HX17" s="18"/>
      <c r="HY17" s="18"/>
      <c r="HZ17" s="18"/>
      <c r="IA17" s="18"/>
      <c r="IB17" s="18"/>
      <c r="IC17" s="18"/>
      <c r="ID17" s="18"/>
      <c r="IE17" s="18"/>
      <c r="IF17" s="18"/>
      <c r="IG17" s="18"/>
      <c r="IH17" s="18"/>
      <c r="II17" s="18"/>
      <c r="IJ17" s="18"/>
      <c r="IK17" s="18"/>
      <c r="IL17" s="18"/>
      <c r="IM17" s="18"/>
      <c r="IN17" s="18"/>
      <c r="IO17" s="18"/>
      <c r="IP17" s="18"/>
      <c r="IQ17" s="18"/>
      <c r="IR17" s="18"/>
      <c r="IS17" s="18"/>
      <c r="IT17" s="18"/>
      <c r="IU17" s="18"/>
      <c r="IV17" s="18"/>
      <c r="IW17" s="18"/>
      <c r="IX17" s="18"/>
      <c r="IY17" s="18"/>
      <c r="IZ17" s="18"/>
      <c r="JA17" s="18"/>
    </row>
    <row r="18" spans="1:261" s="27" customFormat="1" ht="20.100000000000001" customHeight="1">
      <c r="A18" s="46"/>
      <c r="B18" s="47"/>
      <c r="C18" s="47"/>
      <c r="D18" s="47"/>
      <c r="E18" s="47"/>
      <c r="F18" s="47"/>
      <c r="G18" s="47"/>
      <c r="H18" s="394"/>
      <c r="I18" s="41"/>
      <c r="J18" s="109"/>
      <c r="K18" s="60"/>
      <c r="L18" s="60"/>
      <c r="M18" s="60"/>
      <c r="N18" s="60"/>
      <c r="O18" s="60"/>
      <c r="P18" s="60"/>
      <c r="Q18" s="60"/>
      <c r="R18" s="60"/>
      <c r="S18" s="60"/>
      <c r="T18" s="61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  <c r="DM18" s="18"/>
      <c r="DN18" s="18"/>
      <c r="DO18" s="18"/>
      <c r="DP18" s="18"/>
      <c r="DQ18" s="18"/>
      <c r="DR18" s="18"/>
      <c r="DS18" s="18"/>
      <c r="DT18" s="18"/>
      <c r="DU18" s="18"/>
      <c r="DV18" s="18"/>
      <c r="DW18" s="18"/>
      <c r="DX18" s="18"/>
      <c r="DY18" s="18"/>
      <c r="DZ18" s="18"/>
      <c r="EA18" s="18"/>
      <c r="EB18" s="18"/>
      <c r="EC18" s="18"/>
      <c r="ED18" s="18"/>
      <c r="EE18" s="18"/>
      <c r="EF18" s="18"/>
      <c r="EG18" s="18"/>
      <c r="EH18" s="18"/>
      <c r="EI18" s="18"/>
      <c r="EJ18" s="18"/>
      <c r="EK18" s="18"/>
      <c r="EL18" s="18"/>
      <c r="EM18" s="18"/>
      <c r="EN18" s="18"/>
      <c r="EO18" s="18"/>
      <c r="EP18" s="18"/>
      <c r="EQ18" s="18"/>
      <c r="ER18" s="18"/>
      <c r="ES18" s="18"/>
      <c r="ET18" s="18"/>
      <c r="EU18" s="18"/>
      <c r="EV18" s="18"/>
      <c r="EW18" s="18"/>
      <c r="EX18" s="18"/>
      <c r="EY18" s="18"/>
      <c r="EZ18" s="18"/>
      <c r="FA18" s="18"/>
      <c r="FB18" s="18"/>
      <c r="FC18" s="18"/>
      <c r="FD18" s="18"/>
      <c r="FE18" s="18"/>
      <c r="FF18" s="18"/>
      <c r="FG18" s="18"/>
      <c r="FH18" s="18"/>
      <c r="FI18" s="18"/>
      <c r="FJ18" s="18"/>
      <c r="FK18" s="18"/>
      <c r="FL18" s="18"/>
      <c r="FM18" s="18"/>
      <c r="FN18" s="18"/>
      <c r="FO18" s="18"/>
      <c r="FP18" s="18"/>
      <c r="FQ18" s="18"/>
      <c r="FR18" s="18"/>
      <c r="FS18" s="18"/>
      <c r="FT18" s="18"/>
      <c r="FU18" s="18"/>
      <c r="FV18" s="18"/>
      <c r="FW18" s="18"/>
      <c r="FX18" s="18"/>
      <c r="FY18" s="18"/>
      <c r="FZ18" s="18"/>
      <c r="GA18" s="18"/>
      <c r="GB18" s="18"/>
      <c r="GC18" s="18"/>
      <c r="GD18" s="18"/>
      <c r="GE18" s="18"/>
      <c r="GF18" s="18"/>
      <c r="GG18" s="18"/>
      <c r="GH18" s="18"/>
      <c r="GI18" s="18"/>
      <c r="GJ18" s="18"/>
      <c r="GK18" s="18"/>
      <c r="GL18" s="18"/>
      <c r="GM18" s="18"/>
      <c r="GN18" s="18"/>
      <c r="GO18" s="18"/>
      <c r="GP18" s="18"/>
      <c r="GQ18" s="18"/>
      <c r="GR18" s="18"/>
      <c r="GS18" s="18"/>
      <c r="GT18" s="18"/>
      <c r="GU18" s="18"/>
      <c r="GV18" s="18"/>
      <c r="GW18" s="18"/>
      <c r="GX18" s="18"/>
      <c r="GY18" s="18"/>
      <c r="GZ18" s="18"/>
      <c r="HA18" s="18"/>
      <c r="HB18" s="18"/>
      <c r="HC18" s="18"/>
      <c r="HD18" s="18"/>
      <c r="HE18" s="18"/>
      <c r="HF18" s="18"/>
      <c r="HG18" s="18"/>
      <c r="HH18" s="18"/>
      <c r="HI18" s="18"/>
      <c r="HJ18" s="18"/>
      <c r="HK18" s="18"/>
      <c r="HL18" s="18"/>
      <c r="HM18" s="18"/>
      <c r="HN18" s="18"/>
      <c r="HO18" s="18"/>
      <c r="HP18" s="18"/>
      <c r="HQ18" s="18"/>
      <c r="HR18" s="18"/>
      <c r="HS18" s="18"/>
      <c r="HT18" s="18"/>
      <c r="HU18" s="18"/>
      <c r="HV18" s="18"/>
      <c r="HW18" s="18"/>
      <c r="HX18" s="18"/>
      <c r="HY18" s="18"/>
      <c r="HZ18" s="18"/>
      <c r="IA18" s="18"/>
      <c r="IB18" s="18"/>
      <c r="IC18" s="18"/>
      <c r="ID18" s="18"/>
      <c r="IE18" s="18"/>
      <c r="IF18" s="18"/>
      <c r="IG18" s="18"/>
      <c r="IH18" s="18"/>
      <c r="II18" s="18"/>
      <c r="IJ18" s="18"/>
      <c r="IK18" s="18"/>
      <c r="IL18" s="18"/>
      <c r="IM18" s="18"/>
      <c r="IN18" s="18"/>
      <c r="IO18" s="18"/>
      <c r="IP18" s="18"/>
      <c r="IQ18" s="18"/>
      <c r="IR18" s="18"/>
      <c r="IS18" s="18"/>
      <c r="IT18" s="18"/>
      <c r="IU18" s="18"/>
      <c r="IV18" s="18"/>
      <c r="IW18" s="18"/>
      <c r="IX18" s="18"/>
      <c r="IY18" s="18"/>
      <c r="IZ18" s="18"/>
      <c r="JA18" s="18"/>
    </row>
    <row r="19" spans="1:261" s="27" customFormat="1" ht="20.100000000000001" customHeight="1">
      <c r="A19" s="48"/>
      <c r="B19" s="49"/>
      <c r="C19" s="49"/>
      <c r="D19" s="50"/>
      <c r="E19" s="49"/>
      <c r="F19" s="49"/>
      <c r="G19" s="49"/>
      <c r="H19" s="394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1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8"/>
      <c r="DH19" s="18"/>
      <c r="DI19" s="18"/>
      <c r="DJ19" s="18"/>
      <c r="DK19" s="18"/>
      <c r="DL19" s="18"/>
      <c r="DM19" s="18"/>
      <c r="DN19" s="18"/>
      <c r="DO19" s="18"/>
      <c r="DP19" s="18"/>
      <c r="DQ19" s="18"/>
      <c r="DR19" s="18"/>
      <c r="DS19" s="18"/>
      <c r="DT19" s="18"/>
      <c r="DU19" s="18"/>
      <c r="DV19" s="18"/>
      <c r="DW19" s="18"/>
      <c r="DX19" s="18"/>
      <c r="DY19" s="18"/>
      <c r="DZ19" s="18"/>
      <c r="EA19" s="18"/>
      <c r="EB19" s="18"/>
      <c r="EC19" s="18"/>
      <c r="ED19" s="18"/>
      <c r="EE19" s="18"/>
      <c r="EF19" s="18"/>
      <c r="EG19" s="18"/>
      <c r="EH19" s="18"/>
      <c r="EI19" s="18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  <c r="EV19" s="18"/>
      <c r="EW19" s="18"/>
      <c r="EX19" s="18"/>
      <c r="EY19" s="18"/>
      <c r="EZ19" s="18"/>
      <c r="FA19" s="18"/>
      <c r="FB19" s="18"/>
      <c r="FC19" s="18"/>
      <c r="FD19" s="18"/>
      <c r="FE19" s="18"/>
      <c r="FF19" s="18"/>
      <c r="FG19" s="18"/>
      <c r="FH19" s="18"/>
      <c r="FI19" s="18"/>
      <c r="FJ19" s="18"/>
      <c r="FK19" s="18"/>
      <c r="FL19" s="18"/>
      <c r="FM19" s="18"/>
      <c r="FN19" s="18"/>
      <c r="FO19" s="18"/>
      <c r="FP19" s="18"/>
      <c r="FQ19" s="18"/>
      <c r="FR19" s="18"/>
      <c r="FS19" s="18"/>
      <c r="FT19" s="18"/>
      <c r="FU19" s="18"/>
      <c r="FV19" s="18"/>
      <c r="FW19" s="18"/>
      <c r="FX19" s="18"/>
      <c r="FY19" s="18"/>
      <c r="FZ19" s="18"/>
      <c r="GA19" s="18"/>
      <c r="GB19" s="18"/>
      <c r="GC19" s="18"/>
      <c r="GD19" s="18"/>
      <c r="GE19" s="18"/>
      <c r="GF19" s="18"/>
      <c r="GG19" s="18"/>
      <c r="GH19" s="18"/>
      <c r="GI19" s="18"/>
      <c r="GJ19" s="18"/>
      <c r="GK19" s="18"/>
      <c r="GL19" s="18"/>
      <c r="GM19" s="18"/>
      <c r="GN19" s="18"/>
      <c r="GO19" s="18"/>
      <c r="GP19" s="18"/>
      <c r="GQ19" s="18"/>
      <c r="GR19" s="18"/>
      <c r="GS19" s="18"/>
      <c r="GT19" s="18"/>
      <c r="GU19" s="18"/>
      <c r="GV19" s="18"/>
      <c r="GW19" s="18"/>
      <c r="GX19" s="18"/>
      <c r="GY19" s="18"/>
      <c r="GZ19" s="18"/>
      <c r="HA19" s="18"/>
      <c r="HB19" s="18"/>
      <c r="HC19" s="18"/>
      <c r="HD19" s="18"/>
      <c r="HE19" s="18"/>
      <c r="HF19" s="18"/>
      <c r="HG19" s="18"/>
      <c r="HH19" s="18"/>
      <c r="HI19" s="18"/>
      <c r="HJ19" s="18"/>
      <c r="HK19" s="18"/>
      <c r="HL19" s="18"/>
      <c r="HM19" s="18"/>
      <c r="HN19" s="18"/>
      <c r="HO19" s="18"/>
      <c r="HP19" s="18"/>
      <c r="HQ19" s="18"/>
      <c r="HR19" s="18"/>
      <c r="HS19" s="18"/>
      <c r="HT19" s="18"/>
      <c r="HU19" s="18"/>
      <c r="HV19" s="18"/>
      <c r="HW19" s="18"/>
      <c r="HX19" s="18"/>
      <c r="HY19" s="18"/>
      <c r="HZ19" s="18"/>
      <c r="IA19" s="18"/>
      <c r="IB19" s="18"/>
      <c r="IC19" s="18"/>
      <c r="ID19" s="18"/>
      <c r="IE19" s="18"/>
      <c r="IF19" s="18"/>
      <c r="IG19" s="18"/>
      <c r="IH19" s="18"/>
      <c r="II19" s="18"/>
      <c r="IJ19" s="18"/>
      <c r="IK19" s="18"/>
      <c r="IL19" s="18"/>
      <c r="IM19" s="18"/>
      <c r="IN19" s="18"/>
      <c r="IO19" s="18"/>
      <c r="IP19" s="18"/>
      <c r="IQ19" s="18"/>
      <c r="IR19" s="18"/>
      <c r="IS19" s="18"/>
      <c r="IT19" s="18"/>
      <c r="IU19" s="18"/>
      <c r="IV19" s="18"/>
      <c r="IW19" s="18"/>
      <c r="IX19" s="18"/>
      <c r="IY19" s="18"/>
      <c r="IZ19" s="18"/>
      <c r="JA19" s="18"/>
    </row>
    <row r="20" spans="1:261" s="27" customFormat="1" ht="20.100000000000001" customHeight="1">
      <c r="A20" s="44"/>
      <c r="B20" s="45"/>
      <c r="C20" s="45"/>
      <c r="D20" s="45"/>
      <c r="E20" s="45"/>
      <c r="F20" s="45"/>
      <c r="G20" s="45"/>
      <c r="H20" s="394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1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  <c r="DD20" s="18"/>
      <c r="DE20" s="18"/>
      <c r="DF20" s="18"/>
      <c r="DG20" s="18"/>
      <c r="DH20" s="18"/>
      <c r="DI20" s="18"/>
      <c r="DJ20" s="18"/>
      <c r="DK20" s="18"/>
      <c r="DL20" s="18"/>
      <c r="DM20" s="18"/>
      <c r="DN20" s="18"/>
      <c r="DO20" s="18"/>
      <c r="DP20" s="18"/>
      <c r="DQ20" s="18"/>
      <c r="DR20" s="18"/>
      <c r="DS20" s="18"/>
      <c r="DT20" s="18"/>
      <c r="DU20" s="18"/>
      <c r="DV20" s="18"/>
      <c r="DW20" s="18"/>
      <c r="DX20" s="18"/>
      <c r="DY20" s="18"/>
      <c r="DZ20" s="18"/>
      <c r="EA20" s="18"/>
      <c r="EB20" s="18"/>
      <c r="EC20" s="18"/>
      <c r="ED20" s="18"/>
      <c r="EE20" s="18"/>
      <c r="EF20" s="18"/>
      <c r="EG20" s="18"/>
      <c r="EH20" s="18"/>
      <c r="EI20" s="18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  <c r="EV20" s="18"/>
      <c r="EW20" s="18"/>
      <c r="EX20" s="18"/>
      <c r="EY20" s="18"/>
      <c r="EZ20" s="18"/>
      <c r="FA20" s="18"/>
      <c r="FB20" s="18"/>
      <c r="FC20" s="18"/>
      <c r="FD20" s="18"/>
      <c r="FE20" s="18"/>
      <c r="FF20" s="18"/>
      <c r="FG20" s="18"/>
      <c r="FH20" s="18"/>
      <c r="FI20" s="18"/>
      <c r="FJ20" s="18"/>
      <c r="FK20" s="18"/>
      <c r="FL20" s="18"/>
      <c r="FM20" s="18"/>
      <c r="FN20" s="18"/>
      <c r="FO20" s="18"/>
      <c r="FP20" s="18"/>
      <c r="FQ20" s="18"/>
      <c r="FR20" s="18"/>
      <c r="FS20" s="18"/>
      <c r="FT20" s="18"/>
      <c r="FU20" s="18"/>
      <c r="FV20" s="18"/>
      <c r="FW20" s="18"/>
      <c r="FX20" s="18"/>
      <c r="FY20" s="18"/>
      <c r="FZ20" s="18"/>
      <c r="GA20" s="18"/>
      <c r="GB20" s="18"/>
      <c r="GC20" s="18"/>
      <c r="GD20" s="18"/>
      <c r="GE20" s="18"/>
      <c r="GF20" s="18"/>
      <c r="GG20" s="18"/>
      <c r="GH20" s="18"/>
      <c r="GI20" s="18"/>
      <c r="GJ20" s="18"/>
      <c r="GK20" s="18"/>
      <c r="GL20" s="18"/>
      <c r="GM20" s="18"/>
      <c r="GN20" s="18"/>
      <c r="GO20" s="18"/>
      <c r="GP20" s="18"/>
      <c r="GQ20" s="18"/>
      <c r="GR20" s="18"/>
      <c r="GS20" s="18"/>
      <c r="GT20" s="18"/>
      <c r="GU20" s="18"/>
      <c r="GV20" s="18"/>
      <c r="GW20" s="18"/>
      <c r="GX20" s="18"/>
      <c r="GY20" s="18"/>
      <c r="GZ20" s="18"/>
      <c r="HA20" s="18"/>
      <c r="HB20" s="18"/>
      <c r="HC20" s="18"/>
      <c r="HD20" s="18"/>
      <c r="HE20" s="18"/>
      <c r="HF20" s="18"/>
      <c r="HG20" s="18"/>
      <c r="HH20" s="18"/>
      <c r="HI20" s="18"/>
      <c r="HJ20" s="18"/>
      <c r="HK20" s="18"/>
      <c r="HL20" s="18"/>
      <c r="HM20" s="18"/>
      <c r="HN20" s="18"/>
      <c r="HO20" s="18"/>
      <c r="HP20" s="18"/>
      <c r="HQ20" s="18"/>
      <c r="HR20" s="18"/>
      <c r="HS20" s="18"/>
      <c r="HT20" s="18"/>
      <c r="HU20" s="18"/>
      <c r="HV20" s="18"/>
      <c r="HW20" s="18"/>
      <c r="HX20" s="18"/>
      <c r="HY20" s="18"/>
      <c r="HZ20" s="18"/>
      <c r="IA20" s="18"/>
      <c r="IB20" s="18"/>
      <c r="IC20" s="18"/>
      <c r="ID20" s="18"/>
      <c r="IE20" s="18"/>
      <c r="IF20" s="18"/>
      <c r="IG20" s="18"/>
      <c r="IH20" s="18"/>
      <c r="II20" s="18"/>
      <c r="IJ20" s="18"/>
      <c r="IK20" s="18"/>
      <c r="IL20" s="18"/>
      <c r="IM20" s="18"/>
      <c r="IN20" s="18"/>
      <c r="IO20" s="18"/>
      <c r="IP20" s="18"/>
      <c r="IQ20" s="18"/>
      <c r="IR20" s="18"/>
      <c r="IS20" s="18"/>
      <c r="IT20" s="18"/>
      <c r="IU20" s="18"/>
      <c r="IV20" s="18"/>
      <c r="IW20" s="18"/>
      <c r="IX20" s="18"/>
      <c r="IY20" s="18"/>
      <c r="IZ20" s="18"/>
      <c r="JA20" s="18"/>
    </row>
    <row r="21" spans="1:261" s="27" customFormat="1" ht="20.100000000000001" customHeight="1">
      <c r="A21" s="46"/>
      <c r="B21" s="47"/>
      <c r="C21" s="47"/>
      <c r="D21" s="47"/>
      <c r="E21" s="47"/>
      <c r="F21" s="47"/>
      <c r="G21" s="47"/>
      <c r="H21" s="394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1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8"/>
      <c r="DG21" s="18"/>
      <c r="DH21" s="18"/>
      <c r="DI21" s="18"/>
      <c r="DJ21" s="18"/>
      <c r="DK21" s="18"/>
      <c r="DL21" s="18"/>
      <c r="DM21" s="18"/>
      <c r="DN21" s="18"/>
      <c r="DO21" s="18"/>
      <c r="DP21" s="18"/>
      <c r="DQ21" s="18"/>
      <c r="DR21" s="18"/>
      <c r="DS21" s="18"/>
      <c r="DT21" s="18"/>
      <c r="DU21" s="18"/>
      <c r="DV21" s="18"/>
      <c r="DW21" s="18"/>
      <c r="DX21" s="18"/>
      <c r="DY21" s="18"/>
      <c r="DZ21" s="18"/>
      <c r="EA21" s="18"/>
      <c r="EB21" s="18"/>
      <c r="EC21" s="18"/>
      <c r="ED21" s="18"/>
      <c r="EE21" s="18"/>
      <c r="EF21" s="18"/>
      <c r="EG21" s="18"/>
      <c r="EH21" s="18"/>
      <c r="EI21" s="18"/>
      <c r="EJ21" s="18"/>
      <c r="EK21" s="18"/>
      <c r="EL21" s="18"/>
      <c r="EM21" s="18"/>
      <c r="EN21" s="18"/>
      <c r="EO21" s="18"/>
      <c r="EP21" s="18"/>
      <c r="EQ21" s="18"/>
      <c r="ER21" s="18"/>
      <c r="ES21" s="18"/>
      <c r="ET21" s="18"/>
      <c r="EU21" s="18"/>
      <c r="EV21" s="18"/>
      <c r="EW21" s="18"/>
      <c r="EX21" s="18"/>
      <c r="EY21" s="18"/>
      <c r="EZ21" s="18"/>
      <c r="FA21" s="18"/>
      <c r="FB21" s="18"/>
      <c r="FC21" s="18"/>
      <c r="FD21" s="18"/>
      <c r="FE21" s="18"/>
      <c r="FF21" s="18"/>
      <c r="FG21" s="18"/>
      <c r="FH21" s="18"/>
      <c r="FI21" s="18"/>
      <c r="FJ21" s="18"/>
      <c r="FK21" s="18"/>
      <c r="FL21" s="18"/>
      <c r="FM21" s="18"/>
      <c r="FN21" s="18"/>
      <c r="FO21" s="18"/>
      <c r="FP21" s="18"/>
      <c r="FQ21" s="18"/>
      <c r="FR21" s="18"/>
      <c r="FS21" s="18"/>
      <c r="FT21" s="18"/>
      <c r="FU21" s="18"/>
      <c r="FV21" s="18"/>
      <c r="FW21" s="18"/>
      <c r="FX21" s="18"/>
      <c r="FY21" s="18"/>
      <c r="FZ21" s="18"/>
      <c r="GA21" s="18"/>
      <c r="GB21" s="18"/>
      <c r="GC21" s="18"/>
      <c r="GD21" s="18"/>
      <c r="GE21" s="18"/>
      <c r="GF21" s="18"/>
      <c r="GG21" s="18"/>
      <c r="GH21" s="18"/>
      <c r="GI21" s="18"/>
      <c r="GJ21" s="18"/>
      <c r="GK21" s="18"/>
      <c r="GL21" s="18"/>
      <c r="GM21" s="18"/>
      <c r="GN21" s="18"/>
      <c r="GO21" s="18"/>
      <c r="GP21" s="18"/>
      <c r="GQ21" s="18"/>
      <c r="GR21" s="18"/>
      <c r="GS21" s="18"/>
      <c r="GT21" s="18"/>
      <c r="GU21" s="18"/>
      <c r="GV21" s="18"/>
      <c r="GW21" s="18"/>
      <c r="GX21" s="18"/>
      <c r="GY21" s="18"/>
      <c r="GZ21" s="18"/>
      <c r="HA21" s="18"/>
      <c r="HB21" s="18"/>
      <c r="HC21" s="18"/>
      <c r="HD21" s="18"/>
      <c r="HE21" s="18"/>
      <c r="HF21" s="18"/>
      <c r="HG21" s="18"/>
      <c r="HH21" s="18"/>
      <c r="HI21" s="18"/>
      <c r="HJ21" s="18"/>
      <c r="HK21" s="18"/>
      <c r="HL21" s="18"/>
      <c r="HM21" s="18"/>
      <c r="HN21" s="18"/>
      <c r="HO21" s="18"/>
      <c r="HP21" s="18"/>
      <c r="HQ21" s="18"/>
      <c r="HR21" s="18"/>
      <c r="HS21" s="18"/>
      <c r="HT21" s="18"/>
      <c r="HU21" s="18"/>
      <c r="HV21" s="18"/>
      <c r="HW21" s="18"/>
      <c r="HX21" s="18"/>
      <c r="HY21" s="18"/>
      <c r="HZ21" s="18"/>
      <c r="IA21" s="18"/>
      <c r="IB21" s="18"/>
      <c r="IC21" s="18"/>
      <c r="ID21" s="18"/>
      <c r="IE21" s="18"/>
      <c r="IF21" s="18"/>
      <c r="IG21" s="18"/>
      <c r="IH21" s="18"/>
      <c r="II21" s="18"/>
      <c r="IJ21" s="18"/>
      <c r="IK21" s="18"/>
      <c r="IL21" s="18"/>
      <c r="IM21" s="18"/>
      <c r="IN21" s="18"/>
      <c r="IO21" s="18"/>
      <c r="IP21" s="18"/>
      <c r="IQ21" s="18"/>
      <c r="IR21" s="18"/>
      <c r="IS21" s="18"/>
      <c r="IT21" s="18"/>
      <c r="IU21" s="18"/>
      <c r="IV21" s="18"/>
      <c r="IW21" s="18"/>
      <c r="IX21" s="18"/>
      <c r="IY21" s="18"/>
      <c r="IZ21" s="18"/>
      <c r="JA21" s="18"/>
    </row>
    <row r="22" spans="1:261" s="27" customFormat="1" ht="20.100000000000001" customHeight="1">
      <c r="A22" s="48"/>
      <c r="B22" s="49"/>
      <c r="C22" s="49"/>
      <c r="D22" s="50"/>
      <c r="E22" s="49"/>
      <c r="F22" s="49"/>
      <c r="G22" s="49"/>
      <c r="H22" s="395"/>
      <c r="I22" s="62"/>
      <c r="J22" s="62"/>
      <c r="K22" s="62"/>
      <c r="L22" s="62"/>
      <c r="M22" s="63"/>
      <c r="N22" s="63"/>
      <c r="O22" s="62"/>
      <c r="P22" s="62"/>
      <c r="Q22" s="62"/>
      <c r="R22" s="62"/>
      <c r="S22" s="63"/>
      <c r="T22" s="64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18"/>
      <c r="CY22" s="18"/>
      <c r="CZ22" s="18"/>
      <c r="DA22" s="18"/>
      <c r="DB22" s="18"/>
      <c r="DC22" s="18"/>
      <c r="DD22" s="18"/>
      <c r="DE22" s="18"/>
      <c r="DF22" s="18"/>
      <c r="DG22" s="18"/>
      <c r="DH22" s="18"/>
      <c r="DI22" s="18"/>
      <c r="DJ22" s="18"/>
      <c r="DK22" s="18"/>
      <c r="DL22" s="18"/>
      <c r="DM22" s="18"/>
      <c r="DN22" s="18"/>
      <c r="DO22" s="18"/>
      <c r="DP22" s="18"/>
      <c r="DQ22" s="18"/>
      <c r="DR22" s="18"/>
      <c r="DS22" s="18"/>
      <c r="DT22" s="18"/>
      <c r="DU22" s="18"/>
      <c r="DV22" s="18"/>
      <c r="DW22" s="18"/>
      <c r="DX22" s="18"/>
      <c r="DY22" s="18"/>
      <c r="DZ22" s="18"/>
      <c r="EA22" s="18"/>
      <c r="EB22" s="18"/>
      <c r="EC22" s="18"/>
      <c r="ED22" s="18"/>
      <c r="EE22" s="18"/>
      <c r="EF22" s="18"/>
      <c r="EG22" s="18"/>
      <c r="EH22" s="18"/>
      <c r="EI22" s="18"/>
      <c r="EJ22" s="18"/>
      <c r="EK22" s="18"/>
      <c r="EL22" s="18"/>
      <c r="EM22" s="18"/>
      <c r="EN22" s="18"/>
      <c r="EO22" s="18"/>
      <c r="EP22" s="18"/>
      <c r="EQ22" s="18"/>
      <c r="ER22" s="18"/>
      <c r="ES22" s="18"/>
      <c r="ET22" s="18"/>
      <c r="EU22" s="18"/>
      <c r="EV22" s="18"/>
      <c r="EW22" s="18"/>
      <c r="EX22" s="18"/>
      <c r="EY22" s="18"/>
      <c r="EZ22" s="18"/>
      <c r="FA22" s="18"/>
      <c r="FB22" s="18"/>
      <c r="FC22" s="18"/>
      <c r="FD22" s="18"/>
      <c r="FE22" s="18"/>
      <c r="FF22" s="18"/>
      <c r="FG22" s="18"/>
      <c r="FH22" s="18"/>
      <c r="FI22" s="18"/>
      <c r="FJ22" s="18"/>
      <c r="FK22" s="18"/>
      <c r="FL22" s="18"/>
      <c r="FM22" s="18"/>
      <c r="FN22" s="18"/>
      <c r="FO22" s="18"/>
      <c r="FP22" s="18"/>
      <c r="FQ22" s="18"/>
      <c r="FR22" s="18"/>
      <c r="FS22" s="18"/>
      <c r="FT22" s="18"/>
      <c r="FU22" s="18"/>
      <c r="FV22" s="18"/>
      <c r="FW22" s="18"/>
      <c r="FX22" s="18"/>
      <c r="FY22" s="18"/>
      <c r="FZ22" s="18"/>
      <c r="GA22" s="18"/>
      <c r="GB22" s="18"/>
      <c r="GC22" s="18"/>
      <c r="GD22" s="18"/>
      <c r="GE22" s="18"/>
      <c r="GF22" s="18"/>
      <c r="GG22" s="18"/>
      <c r="GH22" s="18"/>
      <c r="GI22" s="18"/>
      <c r="GJ22" s="18"/>
      <c r="GK22" s="18"/>
      <c r="GL22" s="18"/>
      <c r="GM22" s="18"/>
      <c r="GN22" s="18"/>
      <c r="GO22" s="18"/>
      <c r="GP22" s="18"/>
      <c r="GQ22" s="18"/>
      <c r="GR22" s="18"/>
      <c r="GS22" s="18"/>
      <c r="GT22" s="18"/>
      <c r="GU22" s="18"/>
      <c r="GV22" s="18"/>
      <c r="GW22" s="18"/>
      <c r="GX22" s="18"/>
      <c r="GY22" s="18"/>
      <c r="GZ22" s="18"/>
      <c r="HA22" s="18"/>
      <c r="HB22" s="18"/>
      <c r="HC22" s="18"/>
      <c r="HD22" s="18"/>
      <c r="HE22" s="18"/>
      <c r="HF22" s="18"/>
      <c r="HG22" s="18"/>
      <c r="HH22" s="18"/>
      <c r="HI22" s="18"/>
      <c r="HJ22" s="18"/>
      <c r="HK22" s="18"/>
      <c r="HL22" s="18"/>
      <c r="HM22" s="18"/>
      <c r="HN22" s="18"/>
      <c r="HO22" s="18"/>
      <c r="HP22" s="18"/>
      <c r="HQ22" s="18"/>
      <c r="HR22" s="18"/>
      <c r="HS22" s="18"/>
      <c r="HT22" s="18"/>
      <c r="HU22" s="18"/>
      <c r="HV22" s="18"/>
      <c r="HW22" s="18"/>
      <c r="HX22" s="18"/>
      <c r="HY22" s="18"/>
      <c r="HZ22" s="18"/>
      <c r="IA22" s="18"/>
      <c r="IB22" s="18"/>
      <c r="IC22" s="18"/>
      <c r="ID22" s="18"/>
      <c r="IE22" s="18"/>
      <c r="IF22" s="18"/>
      <c r="IG22" s="18"/>
      <c r="IH22" s="18"/>
      <c r="II22" s="18"/>
      <c r="IJ22" s="18"/>
      <c r="IK22" s="18"/>
      <c r="IL22" s="18"/>
      <c r="IM22" s="18"/>
      <c r="IN22" s="18"/>
      <c r="IO22" s="18"/>
      <c r="IP22" s="18"/>
      <c r="IQ22" s="18"/>
      <c r="IR22" s="18"/>
      <c r="IS22" s="18"/>
      <c r="IT22" s="18"/>
      <c r="IU22" s="18"/>
      <c r="IV22" s="18"/>
      <c r="IW22" s="18"/>
      <c r="IX22" s="18"/>
      <c r="IY22" s="18"/>
      <c r="IZ22" s="18"/>
      <c r="JA22" s="18"/>
    </row>
    <row r="23" spans="1:261" s="27" customFormat="1" ht="16.5">
      <c r="A23" s="104"/>
      <c r="B23" s="104"/>
      <c r="C23" s="104"/>
      <c r="D23" s="105"/>
      <c r="E23" s="104"/>
      <c r="F23" s="104"/>
      <c r="G23" s="106"/>
      <c r="T23" s="55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8"/>
      <c r="CC23" s="18"/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  <c r="CP23" s="18"/>
      <c r="CQ23" s="18"/>
      <c r="CR23" s="18"/>
      <c r="CS23" s="18"/>
      <c r="CT23" s="18"/>
      <c r="CU23" s="18"/>
      <c r="CV23" s="18"/>
      <c r="CW23" s="18"/>
      <c r="CX23" s="18"/>
      <c r="CY23" s="18"/>
      <c r="CZ23" s="18"/>
      <c r="DA23" s="18"/>
      <c r="DB23" s="18"/>
      <c r="DC23" s="18"/>
      <c r="DD23" s="18"/>
      <c r="DE23" s="18"/>
      <c r="DF23" s="18"/>
      <c r="DG23" s="18"/>
      <c r="DH23" s="18"/>
      <c r="DI23" s="18"/>
      <c r="DJ23" s="18"/>
      <c r="DK23" s="18"/>
      <c r="DL23" s="18"/>
      <c r="DM23" s="18"/>
      <c r="DN23" s="18"/>
      <c r="DO23" s="18"/>
      <c r="DP23" s="18"/>
      <c r="DQ23" s="18"/>
      <c r="DR23" s="18"/>
      <c r="DS23" s="18"/>
      <c r="DT23" s="18"/>
      <c r="DU23" s="18"/>
      <c r="DV23" s="18"/>
      <c r="DW23" s="18"/>
      <c r="DX23" s="18"/>
      <c r="DY23" s="18"/>
      <c r="DZ23" s="18"/>
      <c r="EA23" s="18"/>
      <c r="EB23" s="18"/>
      <c r="EC23" s="18"/>
      <c r="ED23" s="18"/>
      <c r="EE23" s="18"/>
      <c r="EF23" s="18"/>
      <c r="EG23" s="18"/>
      <c r="EH23" s="18"/>
      <c r="EI23" s="18"/>
      <c r="EJ23" s="18"/>
      <c r="EK23" s="18"/>
      <c r="EL23" s="18"/>
      <c r="EM23" s="18"/>
      <c r="EN23" s="18"/>
      <c r="EO23" s="18"/>
      <c r="EP23" s="18"/>
      <c r="EQ23" s="18"/>
      <c r="ER23" s="18"/>
      <c r="ES23" s="18"/>
      <c r="ET23" s="18"/>
      <c r="EU23" s="18"/>
      <c r="EV23" s="18"/>
      <c r="EW23" s="18"/>
      <c r="EX23" s="18"/>
      <c r="EY23" s="18"/>
      <c r="EZ23" s="18"/>
      <c r="FA23" s="18"/>
      <c r="FB23" s="18"/>
      <c r="FC23" s="18"/>
      <c r="FD23" s="18"/>
      <c r="FE23" s="18"/>
      <c r="FF23" s="18"/>
      <c r="FG23" s="18"/>
      <c r="FH23" s="18"/>
      <c r="FI23" s="18"/>
      <c r="FJ23" s="18"/>
      <c r="FK23" s="18"/>
      <c r="FL23" s="18"/>
      <c r="FM23" s="18"/>
      <c r="FN23" s="18"/>
      <c r="FO23" s="18"/>
      <c r="FP23" s="18"/>
      <c r="FQ23" s="18"/>
      <c r="FR23" s="18"/>
      <c r="FS23" s="18"/>
      <c r="FT23" s="18"/>
      <c r="FU23" s="18"/>
      <c r="FV23" s="18"/>
      <c r="FW23" s="18"/>
      <c r="FX23" s="18"/>
      <c r="FY23" s="18"/>
      <c r="FZ23" s="18"/>
      <c r="GA23" s="18"/>
      <c r="GB23" s="18"/>
      <c r="GC23" s="18"/>
      <c r="GD23" s="18"/>
      <c r="GE23" s="18"/>
      <c r="GF23" s="18"/>
      <c r="GG23" s="18"/>
      <c r="GH23" s="18"/>
      <c r="GI23" s="18"/>
      <c r="GJ23" s="18"/>
      <c r="GK23" s="18"/>
      <c r="GL23" s="18"/>
      <c r="GM23" s="18"/>
      <c r="GN23" s="18"/>
      <c r="GO23" s="18"/>
      <c r="GP23" s="18"/>
      <c r="GQ23" s="18"/>
      <c r="GR23" s="18"/>
      <c r="GS23" s="18"/>
      <c r="GT23" s="18"/>
      <c r="GU23" s="18"/>
      <c r="GV23" s="18"/>
      <c r="GW23" s="18"/>
      <c r="GX23" s="18"/>
      <c r="GY23" s="18"/>
      <c r="GZ23" s="18"/>
      <c r="HA23" s="18"/>
      <c r="HB23" s="18"/>
      <c r="HC23" s="18"/>
      <c r="HD23" s="18"/>
      <c r="HE23" s="18"/>
      <c r="HF23" s="18"/>
      <c r="HG23" s="18"/>
      <c r="HH23" s="18"/>
      <c r="HI23" s="18"/>
      <c r="HJ23" s="18"/>
      <c r="HK23" s="18"/>
      <c r="HL23" s="18"/>
      <c r="HM23" s="18"/>
      <c r="HN23" s="18"/>
      <c r="HO23" s="18"/>
      <c r="HP23" s="18"/>
      <c r="HQ23" s="18"/>
      <c r="HR23" s="18"/>
      <c r="HS23" s="18"/>
      <c r="HT23" s="18"/>
      <c r="HU23" s="18"/>
      <c r="HV23" s="18"/>
      <c r="HW23" s="18"/>
      <c r="HX23" s="18"/>
      <c r="HY23" s="18"/>
      <c r="HZ23" s="18"/>
      <c r="IA23" s="18"/>
      <c r="IB23" s="18"/>
      <c r="IC23" s="18"/>
      <c r="ID23" s="18"/>
      <c r="IE23" s="18"/>
      <c r="IF23" s="18"/>
      <c r="IG23" s="18"/>
      <c r="IH23" s="18"/>
      <c r="II23" s="18"/>
      <c r="IJ23" s="18"/>
      <c r="IK23" s="18"/>
      <c r="IL23" s="18"/>
      <c r="IM23" s="18"/>
      <c r="IN23" s="18"/>
      <c r="IO23" s="18"/>
      <c r="IP23" s="18"/>
      <c r="IQ23" s="18"/>
      <c r="IR23" s="18"/>
      <c r="IS23" s="18"/>
      <c r="IT23" s="18"/>
      <c r="IU23" s="18"/>
      <c r="IV23" s="18"/>
      <c r="IW23" s="18"/>
      <c r="IX23" s="18"/>
      <c r="IY23" s="18"/>
      <c r="IZ23" s="18"/>
      <c r="JA23" s="18"/>
    </row>
    <row r="24" spans="1:261" s="27" customFormat="1">
      <c r="A24" s="53" t="s">
        <v>183</v>
      </c>
      <c r="B24" s="53"/>
      <c r="C24" s="54"/>
      <c r="T24" s="55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8"/>
      <c r="CG24" s="18"/>
      <c r="CH24" s="18"/>
      <c r="CI24" s="18"/>
      <c r="CJ24" s="18"/>
      <c r="CK24" s="18"/>
      <c r="CL24" s="18"/>
      <c r="CM24" s="18"/>
      <c r="CN24" s="18"/>
      <c r="CO24" s="18"/>
      <c r="CP24" s="18"/>
      <c r="CQ24" s="18"/>
      <c r="CR24" s="18"/>
      <c r="CS24" s="18"/>
      <c r="CT24" s="18"/>
      <c r="CU24" s="18"/>
      <c r="CV24" s="18"/>
      <c r="CW24" s="18"/>
      <c r="CX24" s="18"/>
      <c r="CY24" s="18"/>
      <c r="CZ24" s="18"/>
      <c r="DA24" s="18"/>
      <c r="DB24" s="18"/>
      <c r="DC24" s="18"/>
      <c r="DD24" s="18"/>
      <c r="DE24" s="18"/>
      <c r="DF24" s="18"/>
      <c r="DG24" s="18"/>
      <c r="DH24" s="18"/>
      <c r="DI24" s="18"/>
      <c r="DJ24" s="18"/>
      <c r="DK24" s="18"/>
      <c r="DL24" s="18"/>
      <c r="DM24" s="18"/>
      <c r="DN24" s="18"/>
      <c r="DO24" s="18"/>
      <c r="DP24" s="18"/>
      <c r="DQ24" s="18"/>
      <c r="DR24" s="18"/>
      <c r="DS24" s="18"/>
      <c r="DT24" s="18"/>
      <c r="DU24" s="18"/>
      <c r="DV24" s="18"/>
      <c r="DW24" s="18"/>
      <c r="DX24" s="18"/>
      <c r="DY24" s="18"/>
      <c r="DZ24" s="18"/>
      <c r="EA24" s="18"/>
      <c r="EB24" s="18"/>
      <c r="EC24" s="18"/>
      <c r="ED24" s="18"/>
      <c r="EE24" s="18"/>
      <c r="EF24" s="18"/>
      <c r="EG24" s="18"/>
      <c r="EH24" s="18"/>
      <c r="EI24" s="18"/>
      <c r="EJ24" s="18"/>
      <c r="EK24" s="18"/>
      <c r="EL24" s="18"/>
      <c r="EM24" s="18"/>
      <c r="EN24" s="18"/>
      <c r="EO24" s="18"/>
      <c r="EP24" s="18"/>
      <c r="EQ24" s="18"/>
      <c r="ER24" s="18"/>
      <c r="ES24" s="18"/>
      <c r="ET24" s="18"/>
      <c r="EU24" s="18"/>
      <c r="EV24" s="18"/>
      <c r="EW24" s="18"/>
      <c r="EX24" s="18"/>
      <c r="EY24" s="18"/>
      <c r="EZ24" s="18"/>
      <c r="FA24" s="18"/>
      <c r="FB24" s="18"/>
      <c r="FC24" s="18"/>
      <c r="FD24" s="18"/>
      <c r="FE24" s="18"/>
      <c r="FF24" s="18"/>
      <c r="FG24" s="18"/>
      <c r="FH24" s="18"/>
      <c r="FI24" s="18"/>
      <c r="FJ24" s="18"/>
      <c r="FK24" s="18"/>
      <c r="FL24" s="18"/>
      <c r="FM24" s="18"/>
      <c r="FN24" s="18"/>
      <c r="FO24" s="18"/>
      <c r="FP24" s="18"/>
      <c r="FQ24" s="18"/>
      <c r="FR24" s="18"/>
      <c r="FS24" s="18"/>
      <c r="FT24" s="18"/>
      <c r="FU24" s="18"/>
      <c r="FV24" s="18"/>
      <c r="FW24" s="18"/>
      <c r="FX24" s="18"/>
      <c r="FY24" s="18"/>
      <c r="FZ24" s="18"/>
      <c r="GA24" s="18"/>
      <c r="GB24" s="18"/>
      <c r="GC24" s="18"/>
      <c r="GD24" s="18"/>
      <c r="GE24" s="18"/>
      <c r="GF24" s="18"/>
      <c r="GG24" s="18"/>
      <c r="GH24" s="18"/>
      <c r="GI24" s="18"/>
      <c r="GJ24" s="18"/>
      <c r="GK24" s="18"/>
      <c r="GL24" s="18"/>
      <c r="GM24" s="18"/>
      <c r="GN24" s="18"/>
      <c r="GO24" s="18"/>
      <c r="GP24" s="18"/>
      <c r="GQ24" s="18"/>
      <c r="GR24" s="18"/>
      <c r="GS24" s="18"/>
      <c r="GT24" s="18"/>
      <c r="GU24" s="18"/>
      <c r="GV24" s="18"/>
      <c r="GW24" s="18"/>
      <c r="GX24" s="18"/>
      <c r="GY24" s="18"/>
      <c r="GZ24" s="18"/>
      <c r="HA24" s="18"/>
      <c r="HB24" s="18"/>
      <c r="HC24" s="18"/>
      <c r="HD24" s="18"/>
      <c r="HE24" s="18"/>
      <c r="HF24" s="18"/>
      <c r="HG24" s="18"/>
      <c r="HH24" s="18"/>
      <c r="HI24" s="18"/>
      <c r="HJ24" s="18"/>
      <c r="HK24" s="18"/>
      <c r="HL24" s="18"/>
      <c r="HM24" s="18"/>
      <c r="HN24" s="18"/>
      <c r="HO24" s="18"/>
      <c r="HP24" s="18"/>
      <c r="HQ24" s="18"/>
      <c r="HR24" s="18"/>
      <c r="HS24" s="18"/>
      <c r="HT24" s="18"/>
      <c r="HU24" s="18"/>
      <c r="HV24" s="18"/>
      <c r="HW24" s="18"/>
      <c r="HX24" s="18"/>
      <c r="HY24" s="18"/>
      <c r="HZ24" s="18"/>
      <c r="IA24" s="18"/>
      <c r="IB24" s="18"/>
      <c r="IC24" s="18"/>
      <c r="ID24" s="18"/>
      <c r="IE24" s="18"/>
      <c r="IF24" s="18"/>
      <c r="IG24" s="18"/>
      <c r="IH24" s="18"/>
      <c r="II24" s="18"/>
      <c r="IJ24" s="18"/>
      <c r="IK24" s="18"/>
      <c r="IL24" s="18"/>
      <c r="IM24" s="18"/>
      <c r="IN24" s="18"/>
      <c r="IO24" s="18"/>
      <c r="IP24" s="18"/>
      <c r="IQ24" s="18"/>
      <c r="IR24" s="18"/>
      <c r="IS24" s="18"/>
      <c r="IT24" s="18"/>
      <c r="IU24" s="18"/>
      <c r="IV24" s="18"/>
      <c r="IW24" s="18"/>
      <c r="IX24" s="18"/>
      <c r="IY24" s="18"/>
      <c r="IZ24" s="18"/>
      <c r="JA24" s="18"/>
    </row>
    <row r="25" spans="1:261" s="27" customFormat="1">
      <c r="C25" s="28"/>
      <c r="I25" s="65" t="s">
        <v>215</v>
      </c>
      <c r="J25" s="65"/>
      <c r="K25" s="66"/>
      <c r="L25" s="66"/>
      <c r="M25" s="65" t="s">
        <v>185</v>
      </c>
      <c r="N25" s="65"/>
      <c r="O25" s="65" t="s">
        <v>143</v>
      </c>
      <c r="P25" s="65"/>
      <c r="Q25" s="65" t="s">
        <v>216</v>
      </c>
      <c r="R25" s="65"/>
      <c r="S25" s="27" t="s">
        <v>146</v>
      </c>
      <c r="T25" s="55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18"/>
      <c r="CO25" s="18"/>
      <c r="CP25" s="18"/>
      <c r="CQ25" s="18"/>
      <c r="CR25" s="18"/>
      <c r="CS25" s="18"/>
      <c r="CT25" s="18"/>
      <c r="CU25" s="18"/>
      <c r="CV25" s="18"/>
      <c r="CW25" s="18"/>
      <c r="CX25" s="18"/>
      <c r="CY25" s="18"/>
      <c r="CZ25" s="18"/>
      <c r="DA25" s="18"/>
      <c r="DB25" s="18"/>
      <c r="DC25" s="18"/>
      <c r="DD25" s="18"/>
      <c r="DE25" s="18"/>
      <c r="DF25" s="18"/>
      <c r="DG25" s="18"/>
      <c r="DH25" s="18"/>
      <c r="DI25" s="18"/>
      <c r="DJ25" s="18"/>
      <c r="DK25" s="18"/>
      <c r="DL25" s="18"/>
      <c r="DM25" s="18"/>
      <c r="DN25" s="18"/>
      <c r="DO25" s="18"/>
      <c r="DP25" s="18"/>
      <c r="DQ25" s="18"/>
      <c r="DR25" s="18"/>
      <c r="DS25" s="18"/>
      <c r="DT25" s="18"/>
      <c r="DU25" s="18"/>
      <c r="DV25" s="18"/>
      <c r="DW25" s="18"/>
      <c r="DX25" s="18"/>
      <c r="DY25" s="18"/>
      <c r="DZ25" s="18"/>
      <c r="EA25" s="18"/>
      <c r="EB25" s="18"/>
      <c r="EC25" s="18"/>
      <c r="ED25" s="18"/>
      <c r="EE25" s="18"/>
      <c r="EF25" s="18"/>
      <c r="EG25" s="18"/>
      <c r="EH25" s="18"/>
      <c r="EI25" s="18"/>
      <c r="EJ25" s="18"/>
      <c r="EK25" s="18"/>
      <c r="EL25" s="18"/>
      <c r="EM25" s="18"/>
      <c r="EN25" s="18"/>
      <c r="EO25" s="18"/>
      <c r="EP25" s="18"/>
      <c r="EQ25" s="18"/>
      <c r="ER25" s="18"/>
      <c r="ES25" s="18"/>
      <c r="ET25" s="18"/>
      <c r="EU25" s="18"/>
      <c r="EV25" s="18"/>
      <c r="EW25" s="18"/>
      <c r="EX25" s="18"/>
      <c r="EY25" s="18"/>
      <c r="EZ25" s="18"/>
      <c r="FA25" s="18"/>
      <c r="FB25" s="18"/>
      <c r="FC25" s="18"/>
      <c r="FD25" s="18"/>
      <c r="FE25" s="18"/>
      <c r="FF25" s="18"/>
      <c r="FG25" s="18"/>
      <c r="FH25" s="18"/>
      <c r="FI25" s="18"/>
      <c r="FJ25" s="18"/>
      <c r="FK25" s="18"/>
      <c r="FL25" s="18"/>
      <c r="FM25" s="18"/>
      <c r="FN25" s="18"/>
      <c r="FO25" s="18"/>
      <c r="FP25" s="18"/>
      <c r="FQ25" s="18"/>
      <c r="FR25" s="18"/>
      <c r="FS25" s="18"/>
      <c r="FT25" s="18"/>
      <c r="FU25" s="18"/>
      <c r="FV25" s="18"/>
      <c r="FW25" s="18"/>
      <c r="FX25" s="18"/>
      <c r="FY25" s="18"/>
      <c r="FZ25" s="18"/>
      <c r="GA25" s="18"/>
      <c r="GB25" s="18"/>
      <c r="GC25" s="18"/>
      <c r="GD25" s="18"/>
      <c r="GE25" s="18"/>
      <c r="GF25" s="18"/>
      <c r="GG25" s="18"/>
      <c r="GH25" s="18"/>
      <c r="GI25" s="18"/>
      <c r="GJ25" s="18"/>
      <c r="GK25" s="18"/>
      <c r="GL25" s="18"/>
      <c r="GM25" s="18"/>
      <c r="GN25" s="18"/>
      <c r="GO25" s="18"/>
      <c r="GP25" s="18"/>
      <c r="GQ25" s="18"/>
      <c r="GR25" s="18"/>
      <c r="GS25" s="18"/>
      <c r="GT25" s="18"/>
      <c r="GU25" s="18"/>
      <c r="GV25" s="18"/>
      <c r="GW25" s="18"/>
      <c r="GX25" s="18"/>
      <c r="GY25" s="18"/>
      <c r="GZ25" s="18"/>
      <c r="HA25" s="18"/>
      <c r="HB25" s="18"/>
      <c r="HC25" s="18"/>
      <c r="HD25" s="18"/>
      <c r="HE25" s="18"/>
      <c r="HF25" s="18"/>
      <c r="HG25" s="18"/>
      <c r="HH25" s="18"/>
      <c r="HI25" s="18"/>
      <c r="HJ25" s="18"/>
      <c r="HK25" s="18"/>
      <c r="HL25" s="18"/>
      <c r="HM25" s="18"/>
      <c r="HN25" s="18"/>
      <c r="HO25" s="18"/>
      <c r="HP25" s="18"/>
      <c r="HQ25" s="18"/>
      <c r="HR25" s="18"/>
      <c r="HS25" s="18"/>
      <c r="HT25" s="18"/>
      <c r="HU25" s="18"/>
      <c r="HV25" s="18"/>
      <c r="HW25" s="18"/>
      <c r="HX25" s="18"/>
      <c r="HY25" s="18"/>
      <c r="HZ25" s="18"/>
      <c r="IA25" s="18"/>
      <c r="IB25" s="18"/>
      <c r="IC25" s="18"/>
      <c r="ID25" s="18"/>
      <c r="IE25" s="18"/>
      <c r="IF25" s="18"/>
      <c r="IG25" s="18"/>
      <c r="IH25" s="18"/>
      <c r="II25" s="18"/>
      <c r="IJ25" s="18"/>
      <c r="IK25" s="18"/>
      <c r="IL25" s="18"/>
      <c r="IM25" s="18"/>
      <c r="IN25" s="18"/>
      <c r="IO25" s="18"/>
      <c r="IP25" s="18"/>
      <c r="IQ25" s="18"/>
      <c r="IR25" s="18"/>
      <c r="IS25" s="18"/>
      <c r="IT25" s="18"/>
      <c r="IU25" s="18"/>
      <c r="IV25" s="18"/>
      <c r="IW25" s="18"/>
      <c r="IX25" s="18"/>
      <c r="IY25" s="18"/>
      <c r="IZ25" s="18"/>
      <c r="JA25" s="18"/>
    </row>
  </sheetData>
  <mergeCells count="7">
    <mergeCell ref="A1:S1"/>
    <mergeCell ref="B2:C2"/>
    <mergeCell ref="E2:G2"/>
    <mergeCell ref="K2:S2"/>
    <mergeCell ref="D3:F3"/>
    <mergeCell ref="I3:S3"/>
    <mergeCell ref="H2:H22"/>
  </mergeCells>
  <phoneticPr fontId="59" type="noConversion"/>
  <pageMargins left="0.27500000000000002" right="0.118055555555556" top="0.66874999999999996" bottom="0.23611111111111099" header="0.5" footer="0.23611111111111099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workbookViewId="0">
      <selection activeCell="A21" sqref="A21:K21"/>
    </sheetView>
  </sheetViews>
  <sheetFormatPr defaultColWidth="10.125" defaultRowHeight="14.25"/>
  <cols>
    <col min="1" max="1" width="9.625" style="68" customWidth="1"/>
    <col min="2" max="2" width="9.25" style="68" customWidth="1"/>
    <col min="3" max="3" width="11.875" style="68" customWidth="1"/>
    <col min="4" max="4" width="9.5" style="68" customWidth="1"/>
    <col min="5" max="6" width="10.375" style="68" customWidth="1"/>
    <col min="7" max="7" width="9.5" style="68" customWidth="1"/>
    <col min="8" max="8" width="9.125" style="68" customWidth="1"/>
    <col min="9" max="9" width="8.125" style="68" customWidth="1"/>
    <col min="10" max="10" width="10.5" style="68" customWidth="1"/>
    <col min="11" max="11" width="12.125" style="68" customWidth="1"/>
    <col min="12" max="16384" width="10.125" style="68"/>
  </cols>
  <sheetData>
    <row r="1" spans="1:11" ht="25.5">
      <c r="A1" s="424" t="s">
        <v>217</v>
      </c>
      <c r="B1" s="424"/>
      <c r="C1" s="424"/>
      <c r="D1" s="424"/>
      <c r="E1" s="424"/>
      <c r="F1" s="424"/>
      <c r="G1" s="424"/>
      <c r="H1" s="424"/>
      <c r="I1" s="424"/>
      <c r="J1" s="424"/>
      <c r="K1" s="424"/>
    </row>
    <row r="2" spans="1:11" ht="18" customHeight="1">
      <c r="A2" s="69" t="s">
        <v>53</v>
      </c>
      <c r="B2" s="425" t="s">
        <v>54</v>
      </c>
      <c r="C2" s="425"/>
      <c r="D2" s="70" t="s">
        <v>61</v>
      </c>
      <c r="E2" s="71" t="s">
        <v>188</v>
      </c>
      <c r="F2" s="72" t="s">
        <v>218</v>
      </c>
      <c r="G2" s="426" t="s">
        <v>54</v>
      </c>
      <c r="H2" s="426"/>
      <c r="I2" s="90" t="s">
        <v>56</v>
      </c>
      <c r="J2" s="426" t="s">
        <v>57</v>
      </c>
      <c r="K2" s="427"/>
    </row>
    <row r="3" spans="1:11" ht="18" customHeight="1">
      <c r="A3" s="73" t="s">
        <v>76</v>
      </c>
      <c r="B3" s="379">
        <v>2168</v>
      </c>
      <c r="C3" s="379"/>
      <c r="D3" s="75" t="s">
        <v>219</v>
      </c>
      <c r="E3" s="384"/>
      <c r="F3" s="382"/>
      <c r="G3" s="382"/>
      <c r="H3" s="360" t="s">
        <v>220</v>
      </c>
      <c r="I3" s="360"/>
      <c r="J3" s="360"/>
      <c r="K3" s="361"/>
    </row>
    <row r="4" spans="1:11" ht="18" customHeight="1">
      <c r="A4" s="76" t="s">
        <v>71</v>
      </c>
      <c r="B4" s="77" t="s">
        <v>72</v>
      </c>
      <c r="C4" s="78" t="s">
        <v>221</v>
      </c>
      <c r="D4" s="79" t="s">
        <v>222</v>
      </c>
      <c r="E4" s="382" t="s">
        <v>223</v>
      </c>
      <c r="F4" s="382"/>
      <c r="G4" s="382"/>
      <c r="H4" s="272" t="s">
        <v>224</v>
      </c>
      <c r="I4" s="272"/>
      <c r="J4" s="78" t="s">
        <v>65</v>
      </c>
      <c r="K4" s="94" t="s">
        <v>66</v>
      </c>
    </row>
    <row r="5" spans="1:11" ht="18" customHeight="1">
      <c r="A5" s="76" t="s">
        <v>225</v>
      </c>
      <c r="B5" s="379">
        <v>1</v>
      </c>
      <c r="C5" s="379"/>
      <c r="D5" s="75" t="s">
        <v>226</v>
      </c>
      <c r="E5" s="75" t="s">
        <v>227</v>
      </c>
      <c r="G5" s="75"/>
      <c r="H5" s="272" t="s">
        <v>228</v>
      </c>
      <c r="I5" s="272"/>
      <c r="J5" s="78" t="s">
        <v>65</v>
      </c>
      <c r="K5" s="94" t="s">
        <v>66</v>
      </c>
    </row>
    <row r="6" spans="1:11" ht="18" customHeight="1">
      <c r="A6" s="80" t="s">
        <v>229</v>
      </c>
      <c r="B6" s="422">
        <v>5</v>
      </c>
      <c r="C6" s="422"/>
      <c r="D6" s="81" t="s">
        <v>230</v>
      </c>
      <c r="E6" s="82">
        <v>2168</v>
      </c>
      <c r="F6" s="83"/>
      <c r="G6" s="81"/>
      <c r="H6" s="423" t="s">
        <v>231</v>
      </c>
      <c r="I6" s="423"/>
      <c r="J6" s="83" t="s">
        <v>65</v>
      </c>
      <c r="K6" s="95" t="s">
        <v>66</v>
      </c>
    </row>
    <row r="7" spans="1:11" ht="18" customHeight="1">
      <c r="A7" s="84"/>
      <c r="B7" s="85"/>
      <c r="C7" s="85"/>
      <c r="D7" s="84"/>
      <c r="E7" s="85"/>
      <c r="F7" s="86"/>
      <c r="G7" s="84"/>
      <c r="H7" s="86"/>
      <c r="I7" s="85"/>
      <c r="J7" s="85"/>
      <c r="K7" s="85"/>
    </row>
    <row r="8" spans="1:11" ht="18" customHeight="1">
      <c r="A8" s="87" t="s">
        <v>232</v>
      </c>
      <c r="B8" s="72" t="s">
        <v>233</v>
      </c>
      <c r="C8" s="72" t="s">
        <v>234</v>
      </c>
      <c r="D8" s="72" t="s">
        <v>235</v>
      </c>
      <c r="E8" s="72" t="s">
        <v>236</v>
      </c>
      <c r="F8" s="72" t="s">
        <v>237</v>
      </c>
      <c r="G8" s="417" t="s">
        <v>238</v>
      </c>
      <c r="H8" s="409"/>
      <c r="I8" s="409"/>
      <c r="J8" s="409"/>
      <c r="K8" s="418"/>
    </row>
    <row r="9" spans="1:11" ht="18" customHeight="1">
      <c r="A9" s="271" t="s">
        <v>239</v>
      </c>
      <c r="B9" s="272"/>
      <c r="C9" s="78" t="s">
        <v>65</v>
      </c>
      <c r="D9" s="78" t="s">
        <v>66</v>
      </c>
      <c r="E9" s="75" t="s">
        <v>240</v>
      </c>
      <c r="F9" s="88" t="s">
        <v>241</v>
      </c>
      <c r="G9" s="419"/>
      <c r="H9" s="420"/>
      <c r="I9" s="420"/>
      <c r="J9" s="420"/>
      <c r="K9" s="421"/>
    </row>
    <row r="10" spans="1:11" ht="18" customHeight="1">
      <c r="A10" s="271" t="s">
        <v>242</v>
      </c>
      <c r="B10" s="272"/>
      <c r="C10" s="78" t="s">
        <v>65</v>
      </c>
      <c r="D10" s="78" t="s">
        <v>66</v>
      </c>
      <c r="E10" s="75" t="s">
        <v>243</v>
      </c>
      <c r="F10" s="88" t="s">
        <v>244</v>
      </c>
      <c r="G10" s="419" t="s">
        <v>245</v>
      </c>
      <c r="H10" s="420"/>
      <c r="I10" s="420"/>
      <c r="J10" s="420"/>
      <c r="K10" s="421"/>
    </row>
    <row r="11" spans="1:11" ht="18" customHeight="1">
      <c r="A11" s="349" t="s">
        <v>195</v>
      </c>
      <c r="B11" s="350"/>
      <c r="C11" s="350"/>
      <c r="D11" s="350"/>
      <c r="E11" s="350"/>
      <c r="F11" s="350"/>
      <c r="G11" s="350"/>
      <c r="H11" s="350"/>
      <c r="I11" s="350"/>
      <c r="J11" s="350"/>
      <c r="K11" s="351"/>
    </row>
    <row r="12" spans="1:11" ht="18" customHeight="1">
      <c r="A12" s="73" t="s">
        <v>90</v>
      </c>
      <c r="B12" s="78" t="s">
        <v>86</v>
      </c>
      <c r="C12" s="78" t="s">
        <v>87</v>
      </c>
      <c r="D12" s="88"/>
      <c r="E12" s="75" t="s">
        <v>88</v>
      </c>
      <c r="F12" s="78" t="s">
        <v>86</v>
      </c>
      <c r="G12" s="78" t="s">
        <v>87</v>
      </c>
      <c r="H12" s="78"/>
      <c r="I12" s="75" t="s">
        <v>246</v>
      </c>
      <c r="J12" s="78" t="s">
        <v>86</v>
      </c>
      <c r="K12" s="94" t="s">
        <v>87</v>
      </c>
    </row>
    <row r="13" spans="1:11" ht="18" customHeight="1">
      <c r="A13" s="73" t="s">
        <v>93</v>
      </c>
      <c r="B13" s="78" t="s">
        <v>86</v>
      </c>
      <c r="C13" s="78" t="s">
        <v>87</v>
      </c>
      <c r="D13" s="88"/>
      <c r="E13" s="75" t="s">
        <v>98</v>
      </c>
      <c r="F13" s="78" t="s">
        <v>86</v>
      </c>
      <c r="G13" s="78" t="s">
        <v>87</v>
      </c>
      <c r="H13" s="78"/>
      <c r="I13" s="75" t="s">
        <v>247</v>
      </c>
      <c r="J13" s="78" t="s">
        <v>86</v>
      </c>
      <c r="K13" s="94" t="s">
        <v>87</v>
      </c>
    </row>
    <row r="14" spans="1:11" ht="18" customHeight="1">
      <c r="A14" s="80" t="s">
        <v>248</v>
      </c>
      <c r="B14" s="83" t="s">
        <v>86</v>
      </c>
      <c r="C14" s="83" t="s">
        <v>87</v>
      </c>
      <c r="D14" s="89"/>
      <c r="E14" s="81" t="s">
        <v>249</v>
      </c>
      <c r="F14" s="83" t="s">
        <v>86</v>
      </c>
      <c r="G14" s="83" t="s">
        <v>87</v>
      </c>
      <c r="H14" s="83"/>
      <c r="I14" s="81" t="s">
        <v>250</v>
      </c>
      <c r="J14" s="83" t="s">
        <v>86</v>
      </c>
      <c r="K14" s="95" t="s">
        <v>87</v>
      </c>
    </row>
    <row r="15" spans="1:11" ht="18" customHeight="1">
      <c r="A15" s="84"/>
      <c r="B15" s="86"/>
      <c r="C15" s="86"/>
      <c r="D15" s="85"/>
      <c r="E15" s="84"/>
      <c r="F15" s="86"/>
      <c r="G15" s="86"/>
      <c r="H15" s="86"/>
      <c r="I15" s="84"/>
      <c r="J15" s="86"/>
      <c r="K15" s="86"/>
    </row>
    <row r="16" spans="1:11" ht="18" customHeight="1">
      <c r="A16" s="366" t="s">
        <v>251</v>
      </c>
      <c r="B16" s="367"/>
      <c r="C16" s="367"/>
      <c r="D16" s="367"/>
      <c r="E16" s="367"/>
      <c r="F16" s="367"/>
      <c r="G16" s="367"/>
      <c r="H16" s="367"/>
      <c r="I16" s="367"/>
      <c r="J16" s="367"/>
      <c r="K16" s="368"/>
    </row>
    <row r="17" spans="1:11" ht="18" customHeight="1">
      <c r="A17" s="271" t="s">
        <v>252</v>
      </c>
      <c r="B17" s="272"/>
      <c r="C17" s="272"/>
      <c r="D17" s="272"/>
      <c r="E17" s="272"/>
      <c r="F17" s="272"/>
      <c r="G17" s="272"/>
      <c r="H17" s="272"/>
      <c r="I17" s="272"/>
      <c r="J17" s="272"/>
      <c r="K17" s="356"/>
    </row>
    <row r="18" spans="1:11" ht="18" customHeight="1">
      <c r="A18" s="271"/>
      <c r="B18" s="272"/>
      <c r="C18" s="272"/>
      <c r="D18" s="272"/>
      <c r="E18" s="272"/>
      <c r="F18" s="272"/>
      <c r="G18" s="272"/>
      <c r="H18" s="272"/>
      <c r="I18" s="272"/>
      <c r="J18" s="272"/>
      <c r="K18" s="356"/>
    </row>
    <row r="19" spans="1:11" ht="21.95" customHeight="1">
      <c r="A19" s="414"/>
      <c r="B19" s="415"/>
      <c r="C19" s="415"/>
      <c r="D19" s="415"/>
      <c r="E19" s="415"/>
      <c r="F19" s="415"/>
      <c r="G19" s="415"/>
      <c r="H19" s="415"/>
      <c r="I19" s="415"/>
      <c r="J19" s="415"/>
      <c r="K19" s="416"/>
    </row>
    <row r="20" spans="1:11" ht="21.95" customHeight="1">
      <c r="A20" s="372"/>
      <c r="B20" s="373"/>
      <c r="C20" s="373"/>
      <c r="D20" s="373"/>
      <c r="E20" s="373"/>
      <c r="F20" s="373"/>
      <c r="G20" s="373"/>
      <c r="H20" s="373"/>
      <c r="I20" s="373"/>
      <c r="J20" s="373"/>
      <c r="K20" s="410"/>
    </row>
    <row r="21" spans="1:11" ht="21.95" customHeight="1">
      <c r="A21" s="372"/>
      <c r="B21" s="373"/>
      <c r="C21" s="373"/>
      <c r="D21" s="373"/>
      <c r="E21" s="373"/>
      <c r="F21" s="373"/>
      <c r="G21" s="373"/>
      <c r="H21" s="373"/>
      <c r="I21" s="373"/>
      <c r="J21" s="373"/>
      <c r="K21" s="410"/>
    </row>
    <row r="22" spans="1:11" ht="21.95" customHeight="1">
      <c r="A22" s="372"/>
      <c r="B22" s="373"/>
      <c r="C22" s="373"/>
      <c r="D22" s="373"/>
      <c r="E22" s="373"/>
      <c r="F22" s="373"/>
      <c r="G22" s="373"/>
      <c r="H22" s="373"/>
      <c r="I22" s="373"/>
      <c r="J22" s="373"/>
      <c r="K22" s="410"/>
    </row>
    <row r="23" spans="1:11" ht="21.95" customHeight="1">
      <c r="A23" s="411"/>
      <c r="B23" s="412"/>
      <c r="C23" s="412"/>
      <c r="D23" s="412"/>
      <c r="E23" s="412"/>
      <c r="F23" s="412"/>
      <c r="G23" s="412"/>
      <c r="H23" s="412"/>
      <c r="I23" s="412"/>
      <c r="J23" s="412"/>
      <c r="K23" s="413"/>
    </row>
    <row r="24" spans="1:11" ht="18" customHeight="1">
      <c r="A24" s="271" t="s">
        <v>125</v>
      </c>
      <c r="B24" s="272"/>
      <c r="C24" s="78" t="s">
        <v>65</v>
      </c>
      <c r="D24" s="78" t="s">
        <v>66</v>
      </c>
      <c r="E24" s="360"/>
      <c r="F24" s="360"/>
      <c r="G24" s="360"/>
      <c r="H24" s="360"/>
      <c r="I24" s="360"/>
      <c r="J24" s="360"/>
      <c r="K24" s="361"/>
    </row>
    <row r="25" spans="1:11" ht="18" customHeight="1">
      <c r="A25" s="91" t="s">
        <v>253</v>
      </c>
      <c r="B25" s="405"/>
      <c r="C25" s="405"/>
      <c r="D25" s="405"/>
      <c r="E25" s="405"/>
      <c r="F25" s="405"/>
      <c r="G25" s="405"/>
      <c r="H25" s="405"/>
      <c r="I25" s="405"/>
      <c r="J25" s="405"/>
      <c r="K25" s="406"/>
    </row>
    <row r="26" spans="1:11">
      <c r="A26" s="407"/>
      <c r="B26" s="407"/>
      <c r="C26" s="407"/>
      <c r="D26" s="407"/>
      <c r="E26" s="407"/>
      <c r="F26" s="407"/>
      <c r="G26" s="407"/>
      <c r="H26" s="407"/>
      <c r="I26" s="407"/>
      <c r="J26" s="407"/>
      <c r="K26" s="407"/>
    </row>
    <row r="27" spans="1:11" ht="20.100000000000001" customHeight="1">
      <c r="A27" s="408" t="s">
        <v>254</v>
      </c>
      <c r="B27" s="409"/>
      <c r="C27" s="409"/>
      <c r="D27" s="409"/>
      <c r="E27" s="409"/>
      <c r="F27" s="409"/>
      <c r="G27" s="409"/>
      <c r="H27" s="409"/>
      <c r="I27" s="409"/>
      <c r="J27" s="409"/>
      <c r="K27" s="97" t="s">
        <v>255</v>
      </c>
    </row>
    <row r="28" spans="1:11" ht="23.1" customHeight="1">
      <c r="A28" s="399" t="s">
        <v>256</v>
      </c>
      <c r="B28" s="400"/>
      <c r="C28" s="400"/>
      <c r="D28" s="400"/>
      <c r="E28" s="400"/>
      <c r="F28" s="400"/>
      <c r="G28" s="400"/>
      <c r="H28" s="400"/>
      <c r="I28" s="400"/>
      <c r="J28" s="400"/>
      <c r="K28" s="98"/>
    </row>
    <row r="29" spans="1:11" ht="23.1" customHeight="1">
      <c r="A29" s="399" t="s">
        <v>257</v>
      </c>
      <c r="B29" s="400"/>
      <c r="C29" s="400"/>
      <c r="D29" s="400"/>
      <c r="E29" s="400"/>
      <c r="F29" s="400"/>
      <c r="G29" s="400"/>
      <c r="H29" s="400"/>
      <c r="I29" s="400"/>
      <c r="J29" s="400"/>
      <c r="K29" s="99"/>
    </row>
    <row r="30" spans="1:11" ht="23.1" customHeight="1">
      <c r="A30" s="399" t="s">
        <v>258</v>
      </c>
      <c r="B30" s="400"/>
      <c r="C30" s="400"/>
      <c r="D30" s="400"/>
      <c r="E30" s="400"/>
      <c r="F30" s="400"/>
      <c r="G30" s="400"/>
      <c r="H30" s="400"/>
      <c r="I30" s="400"/>
      <c r="J30" s="400"/>
      <c r="K30" s="99"/>
    </row>
    <row r="31" spans="1:11" ht="23.1" customHeight="1">
      <c r="A31" s="399"/>
      <c r="B31" s="400"/>
      <c r="C31" s="400"/>
      <c r="D31" s="400"/>
      <c r="E31" s="400"/>
      <c r="F31" s="400"/>
      <c r="G31" s="400"/>
      <c r="H31" s="400"/>
      <c r="I31" s="400"/>
      <c r="J31" s="400"/>
      <c r="K31" s="100"/>
    </row>
    <row r="32" spans="1:11" ht="23.1" customHeight="1">
      <c r="A32" s="399"/>
      <c r="B32" s="400"/>
      <c r="C32" s="400"/>
      <c r="D32" s="400"/>
      <c r="E32" s="400"/>
      <c r="F32" s="400"/>
      <c r="G32" s="400"/>
      <c r="H32" s="400"/>
      <c r="I32" s="400"/>
      <c r="J32" s="400"/>
      <c r="K32" s="100"/>
    </row>
    <row r="33" spans="1:11" ht="23.1" customHeight="1">
      <c r="A33" s="399"/>
      <c r="B33" s="400"/>
      <c r="C33" s="400"/>
      <c r="D33" s="400"/>
      <c r="E33" s="400"/>
      <c r="F33" s="400"/>
      <c r="G33" s="400"/>
      <c r="H33" s="400"/>
      <c r="I33" s="400"/>
      <c r="J33" s="400"/>
      <c r="K33" s="100"/>
    </row>
    <row r="34" spans="1:11" ht="23.1" customHeight="1">
      <c r="A34" s="399"/>
      <c r="B34" s="400"/>
      <c r="C34" s="400"/>
      <c r="D34" s="400"/>
      <c r="E34" s="400"/>
      <c r="F34" s="400"/>
      <c r="G34" s="400"/>
      <c r="H34" s="400"/>
      <c r="I34" s="400"/>
      <c r="J34" s="400"/>
      <c r="K34" s="101"/>
    </row>
    <row r="35" spans="1:11" ht="23.1" customHeight="1">
      <c r="A35" s="399"/>
      <c r="B35" s="400"/>
      <c r="C35" s="400"/>
      <c r="D35" s="400"/>
      <c r="E35" s="400"/>
      <c r="F35" s="400"/>
      <c r="G35" s="400"/>
      <c r="H35" s="400"/>
      <c r="I35" s="400"/>
      <c r="J35" s="400"/>
      <c r="K35" s="102"/>
    </row>
    <row r="36" spans="1:11" ht="23.1" customHeight="1">
      <c r="A36" s="399"/>
      <c r="B36" s="400"/>
      <c r="C36" s="400"/>
      <c r="D36" s="400"/>
      <c r="E36" s="400"/>
      <c r="F36" s="400"/>
      <c r="G36" s="400"/>
      <c r="H36" s="400"/>
      <c r="I36" s="400"/>
      <c r="J36" s="400"/>
      <c r="K36" s="103"/>
    </row>
    <row r="37" spans="1:11" ht="18.75" customHeight="1">
      <c r="A37" s="401" t="s">
        <v>259</v>
      </c>
      <c r="B37" s="402"/>
      <c r="C37" s="402"/>
      <c r="D37" s="402"/>
      <c r="E37" s="402"/>
      <c r="F37" s="402"/>
      <c r="G37" s="402"/>
      <c r="H37" s="402"/>
      <c r="I37" s="402"/>
      <c r="J37" s="402"/>
      <c r="K37" s="403"/>
    </row>
    <row r="38" spans="1:11" ht="18.75" customHeight="1">
      <c r="A38" s="271" t="s">
        <v>260</v>
      </c>
      <c r="B38" s="272"/>
      <c r="C38" s="272"/>
      <c r="D38" s="360" t="s">
        <v>261</v>
      </c>
      <c r="E38" s="360"/>
      <c r="F38" s="376" t="s">
        <v>262</v>
      </c>
      <c r="G38" s="404"/>
      <c r="H38" s="272" t="s">
        <v>263</v>
      </c>
      <c r="I38" s="272"/>
      <c r="J38" s="272" t="s">
        <v>264</v>
      </c>
      <c r="K38" s="356"/>
    </row>
    <row r="39" spans="1:11" ht="18.75" customHeight="1">
      <c r="A39" s="76" t="s">
        <v>126</v>
      </c>
      <c r="B39" s="272" t="s">
        <v>265</v>
      </c>
      <c r="C39" s="272"/>
      <c r="D39" s="272"/>
      <c r="E39" s="272"/>
      <c r="F39" s="272"/>
      <c r="G39" s="272"/>
      <c r="H39" s="272"/>
      <c r="I39" s="272"/>
      <c r="J39" s="272"/>
      <c r="K39" s="356"/>
    </row>
    <row r="40" spans="1:11" ht="24" customHeight="1">
      <c r="A40" s="271"/>
      <c r="B40" s="272"/>
      <c r="C40" s="272"/>
      <c r="D40" s="272"/>
      <c r="E40" s="272"/>
      <c r="F40" s="272"/>
      <c r="G40" s="272"/>
      <c r="H40" s="272"/>
      <c r="I40" s="272"/>
      <c r="J40" s="272"/>
      <c r="K40" s="356"/>
    </row>
    <row r="41" spans="1:11" ht="24" customHeight="1">
      <c r="A41" s="271"/>
      <c r="B41" s="272"/>
      <c r="C41" s="272"/>
      <c r="D41" s="272"/>
      <c r="E41" s="272"/>
      <c r="F41" s="272"/>
      <c r="G41" s="272"/>
      <c r="H41" s="272"/>
      <c r="I41" s="272"/>
      <c r="J41" s="272"/>
      <c r="K41" s="356"/>
    </row>
    <row r="42" spans="1:11" ht="32.1" customHeight="1">
      <c r="A42" s="80" t="s">
        <v>140</v>
      </c>
      <c r="B42" s="396" t="s">
        <v>266</v>
      </c>
      <c r="C42" s="396"/>
      <c r="D42" s="81" t="s">
        <v>267</v>
      </c>
      <c r="E42" s="89" t="s">
        <v>143</v>
      </c>
      <c r="F42" s="92">
        <v>44894</v>
      </c>
      <c r="G42" s="93"/>
      <c r="H42" s="397" t="s">
        <v>145</v>
      </c>
      <c r="I42" s="397"/>
      <c r="J42" s="396" t="s">
        <v>146</v>
      </c>
      <c r="K42" s="398"/>
    </row>
    <row r="43" spans="1:11" ht="16.5" customHeight="1"/>
    <row r="44" spans="1:11" ht="16.5" customHeight="1"/>
    <row r="45" spans="1:1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59" type="noConversion"/>
  <pageMargins left="0.31458333333333299" right="0.118055555555556" top="0.39305555555555599" bottom="0" header="0.5" footer="0.5"/>
  <pageSetup paperSize="9" scale="85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247650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219075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171450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257175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247650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219075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238125</xdr:colOff>
                    <xdr:row>22</xdr:row>
                    <xdr:rowOff>104775</xdr:rowOff>
                  </from>
                  <to>
                    <xdr:col>3</xdr:col>
                    <xdr:colOff>352425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247650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323850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323850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2</xdr:col>
                    <xdr:colOff>819150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2</xdr:col>
                    <xdr:colOff>781050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V23"/>
  <sheetViews>
    <sheetView workbookViewId="0">
      <selection activeCell="E14" sqref="E14"/>
    </sheetView>
  </sheetViews>
  <sheetFormatPr defaultColWidth="9" defaultRowHeight="14.25"/>
  <cols>
    <col min="1" max="1" width="13.625" style="27" customWidth="1"/>
    <col min="2" max="2" width="8.5" style="27" customWidth="1"/>
    <col min="3" max="3" width="8.5" style="28" customWidth="1"/>
    <col min="4" max="7" width="8.5" style="27" customWidth="1"/>
    <col min="8" max="8" width="2.75" style="27" customWidth="1"/>
    <col min="9" max="9" width="9.125" style="27" customWidth="1"/>
    <col min="10" max="10" width="10.5" style="27" customWidth="1"/>
    <col min="11" max="14" width="9.75" style="27" customWidth="1"/>
    <col min="15" max="15" width="9.75" style="29" customWidth="1"/>
    <col min="16" max="253" width="9" style="27"/>
    <col min="254" max="16384" width="9" style="18"/>
  </cols>
  <sheetData>
    <row r="1" spans="1:256" s="27" customFormat="1" ht="29.1" customHeight="1">
      <c r="A1" s="324"/>
      <c r="B1" s="325"/>
      <c r="C1" s="326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55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8"/>
      <c r="CD1" s="18"/>
      <c r="CE1" s="18"/>
      <c r="CF1" s="18"/>
      <c r="CG1" s="18"/>
      <c r="CH1" s="18"/>
      <c r="CI1" s="18"/>
      <c r="CJ1" s="18"/>
      <c r="CK1" s="18"/>
      <c r="CL1" s="18"/>
      <c r="CM1" s="18"/>
      <c r="CN1" s="18"/>
      <c r="CO1" s="18"/>
      <c r="CP1" s="18"/>
      <c r="CQ1" s="18"/>
      <c r="CR1" s="18"/>
      <c r="CS1" s="18"/>
      <c r="CT1" s="18"/>
      <c r="CU1" s="18"/>
      <c r="CV1" s="18"/>
      <c r="CW1" s="18"/>
      <c r="CX1" s="18"/>
      <c r="CY1" s="18"/>
      <c r="CZ1" s="18"/>
      <c r="DA1" s="18"/>
      <c r="DB1" s="18"/>
      <c r="DC1" s="18"/>
      <c r="DD1" s="18"/>
      <c r="DE1" s="18"/>
      <c r="DF1" s="18"/>
      <c r="DG1" s="18"/>
      <c r="DH1" s="18"/>
      <c r="DI1" s="18"/>
      <c r="DJ1" s="18"/>
      <c r="DK1" s="18"/>
      <c r="DL1" s="18"/>
      <c r="DM1" s="18"/>
      <c r="DN1" s="18"/>
      <c r="DO1" s="18"/>
      <c r="DP1" s="18"/>
      <c r="DQ1" s="18"/>
      <c r="DR1" s="18"/>
      <c r="DS1" s="18"/>
      <c r="DT1" s="18"/>
      <c r="DU1" s="18"/>
      <c r="DV1" s="18"/>
      <c r="DW1" s="18"/>
      <c r="DX1" s="18"/>
      <c r="DY1" s="18"/>
      <c r="DZ1" s="18"/>
      <c r="EA1" s="18"/>
      <c r="EB1" s="18"/>
      <c r="EC1" s="18"/>
      <c r="ED1" s="18"/>
      <c r="EE1" s="18"/>
      <c r="EF1" s="18"/>
      <c r="EG1" s="18"/>
      <c r="EH1" s="18"/>
      <c r="EI1" s="18"/>
      <c r="EJ1" s="18"/>
      <c r="EK1" s="18"/>
      <c r="EL1" s="18"/>
      <c r="EM1" s="18"/>
      <c r="EN1" s="18"/>
      <c r="EO1" s="18"/>
      <c r="EP1" s="18"/>
      <c r="EQ1" s="18"/>
      <c r="ER1" s="18"/>
      <c r="ES1" s="18"/>
      <c r="ET1" s="18"/>
      <c r="EU1" s="18"/>
      <c r="EV1" s="18"/>
      <c r="EW1" s="18"/>
      <c r="EX1" s="18"/>
      <c r="EY1" s="18"/>
      <c r="EZ1" s="18"/>
      <c r="FA1" s="18"/>
      <c r="FB1" s="18"/>
      <c r="FC1" s="18"/>
      <c r="FD1" s="18"/>
      <c r="FE1" s="18"/>
      <c r="FF1" s="18"/>
      <c r="FG1" s="18"/>
      <c r="FH1" s="18"/>
      <c r="FI1" s="18"/>
      <c r="FJ1" s="18"/>
      <c r="FK1" s="18"/>
      <c r="FL1" s="18"/>
      <c r="FM1" s="18"/>
      <c r="FN1" s="18"/>
      <c r="FO1" s="18"/>
      <c r="FP1" s="18"/>
      <c r="FQ1" s="18"/>
      <c r="FR1" s="18"/>
      <c r="FS1" s="18"/>
      <c r="FT1" s="18"/>
      <c r="FU1" s="18"/>
      <c r="FV1" s="18"/>
      <c r="FW1" s="18"/>
      <c r="FX1" s="18"/>
      <c r="FY1" s="18"/>
      <c r="FZ1" s="18"/>
      <c r="GA1" s="18"/>
      <c r="GB1" s="18"/>
      <c r="GC1" s="18"/>
      <c r="GD1" s="18"/>
      <c r="GE1" s="18"/>
      <c r="GF1" s="18"/>
      <c r="GG1" s="18"/>
      <c r="GH1" s="18"/>
      <c r="GI1" s="18"/>
      <c r="GJ1" s="18"/>
      <c r="GK1" s="18"/>
      <c r="GL1" s="18"/>
      <c r="GM1" s="18"/>
      <c r="GN1" s="18"/>
      <c r="GO1" s="18"/>
      <c r="GP1" s="18"/>
      <c r="GQ1" s="18"/>
      <c r="GR1" s="18"/>
      <c r="GS1" s="18"/>
      <c r="GT1" s="18"/>
      <c r="GU1" s="18"/>
      <c r="GV1" s="18"/>
      <c r="GW1" s="18"/>
      <c r="GX1" s="18"/>
      <c r="GY1" s="18"/>
      <c r="GZ1" s="18"/>
      <c r="HA1" s="18"/>
      <c r="HB1" s="18"/>
      <c r="HC1" s="18"/>
      <c r="HD1" s="18"/>
      <c r="HE1" s="18"/>
      <c r="HF1" s="18"/>
      <c r="HG1" s="18"/>
      <c r="HH1" s="18"/>
      <c r="HI1" s="18"/>
      <c r="HJ1" s="18"/>
      <c r="HK1" s="18"/>
      <c r="HL1" s="18"/>
      <c r="HM1" s="18"/>
      <c r="HN1" s="18"/>
      <c r="HO1" s="18"/>
      <c r="HP1" s="18"/>
      <c r="HQ1" s="18"/>
      <c r="HR1" s="18"/>
      <c r="HS1" s="18"/>
      <c r="HT1" s="18"/>
      <c r="HU1" s="18"/>
      <c r="HV1" s="18"/>
      <c r="HW1" s="18"/>
      <c r="HX1" s="18"/>
      <c r="HY1" s="18"/>
      <c r="HZ1" s="18"/>
      <c r="IA1" s="18"/>
      <c r="IB1" s="18"/>
      <c r="IC1" s="18"/>
      <c r="ID1" s="18"/>
      <c r="IE1" s="18"/>
      <c r="IF1" s="18"/>
      <c r="IG1" s="18"/>
      <c r="IH1" s="18"/>
      <c r="II1" s="18"/>
      <c r="IJ1" s="18"/>
      <c r="IK1" s="18"/>
      <c r="IL1" s="18"/>
      <c r="IM1" s="18"/>
      <c r="IN1" s="18"/>
      <c r="IO1" s="18"/>
      <c r="IP1" s="18"/>
      <c r="IQ1" s="18"/>
      <c r="IR1" s="18"/>
      <c r="IS1" s="18"/>
      <c r="IT1" s="18"/>
      <c r="IU1" s="18"/>
      <c r="IV1" s="18"/>
    </row>
    <row r="2" spans="1:256" s="27" customFormat="1" ht="20.100000000000001" customHeight="1">
      <c r="A2" s="30"/>
      <c r="B2" s="327"/>
      <c r="C2" s="328"/>
      <c r="D2" s="31"/>
      <c r="E2" s="329"/>
      <c r="F2" s="329"/>
      <c r="G2" s="329"/>
      <c r="H2" s="392"/>
      <c r="I2" s="56"/>
      <c r="J2" s="331"/>
      <c r="K2" s="331"/>
      <c r="L2" s="331"/>
      <c r="M2" s="331"/>
      <c r="N2" s="332"/>
      <c r="O2" s="57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  <c r="CZ2" s="18"/>
      <c r="DA2" s="18"/>
      <c r="DB2" s="18"/>
      <c r="DC2" s="18"/>
      <c r="DD2" s="18"/>
      <c r="DE2" s="18"/>
      <c r="DF2" s="18"/>
      <c r="DG2" s="18"/>
      <c r="DH2" s="18"/>
      <c r="DI2" s="18"/>
      <c r="DJ2" s="18"/>
      <c r="DK2" s="18"/>
      <c r="DL2" s="18"/>
      <c r="DM2" s="18"/>
      <c r="DN2" s="18"/>
      <c r="DO2" s="18"/>
      <c r="DP2" s="18"/>
      <c r="DQ2" s="18"/>
      <c r="DR2" s="18"/>
      <c r="DS2" s="18"/>
      <c r="DT2" s="18"/>
      <c r="DU2" s="18"/>
      <c r="DV2" s="18"/>
      <c r="DW2" s="18"/>
      <c r="DX2" s="18"/>
      <c r="DY2" s="18"/>
      <c r="DZ2" s="18"/>
      <c r="EA2" s="18"/>
      <c r="EB2" s="18"/>
      <c r="EC2" s="18"/>
      <c r="ED2" s="18"/>
      <c r="EE2" s="18"/>
      <c r="EF2" s="18"/>
      <c r="EG2" s="18"/>
      <c r="EH2" s="18"/>
      <c r="EI2" s="18"/>
      <c r="EJ2" s="18"/>
      <c r="EK2" s="18"/>
      <c r="EL2" s="18"/>
      <c r="EM2" s="18"/>
      <c r="EN2" s="18"/>
      <c r="EO2" s="18"/>
      <c r="EP2" s="18"/>
      <c r="EQ2" s="18"/>
      <c r="ER2" s="18"/>
      <c r="ES2" s="18"/>
      <c r="ET2" s="18"/>
      <c r="EU2" s="18"/>
      <c r="EV2" s="18"/>
      <c r="EW2" s="18"/>
      <c r="EX2" s="18"/>
      <c r="EY2" s="18"/>
      <c r="EZ2" s="18"/>
      <c r="FA2" s="18"/>
      <c r="FB2" s="18"/>
      <c r="FC2" s="18"/>
      <c r="FD2" s="18"/>
      <c r="FE2" s="18"/>
      <c r="FF2" s="18"/>
      <c r="FG2" s="18"/>
      <c r="FH2" s="18"/>
      <c r="FI2" s="18"/>
      <c r="FJ2" s="18"/>
      <c r="FK2" s="18"/>
      <c r="FL2" s="18"/>
      <c r="FM2" s="18"/>
      <c r="FN2" s="18"/>
      <c r="FO2" s="18"/>
      <c r="FP2" s="18"/>
      <c r="FQ2" s="18"/>
      <c r="FR2" s="18"/>
      <c r="FS2" s="18"/>
      <c r="FT2" s="18"/>
      <c r="FU2" s="18"/>
      <c r="FV2" s="18"/>
      <c r="FW2" s="18"/>
      <c r="FX2" s="18"/>
      <c r="FY2" s="18"/>
      <c r="FZ2" s="18"/>
      <c r="GA2" s="18"/>
      <c r="GB2" s="18"/>
      <c r="GC2" s="18"/>
      <c r="GD2" s="18"/>
      <c r="GE2" s="18"/>
      <c r="GF2" s="18"/>
      <c r="GG2" s="18"/>
      <c r="GH2" s="18"/>
      <c r="GI2" s="18"/>
      <c r="GJ2" s="18"/>
      <c r="GK2" s="18"/>
      <c r="GL2" s="18"/>
      <c r="GM2" s="18"/>
      <c r="GN2" s="18"/>
      <c r="GO2" s="18"/>
      <c r="GP2" s="18"/>
      <c r="GQ2" s="18"/>
      <c r="GR2" s="18"/>
      <c r="GS2" s="18"/>
      <c r="GT2" s="18"/>
      <c r="GU2" s="18"/>
      <c r="GV2" s="18"/>
      <c r="GW2" s="18"/>
      <c r="GX2" s="18"/>
      <c r="GY2" s="18"/>
      <c r="GZ2" s="18"/>
      <c r="HA2" s="18"/>
      <c r="HB2" s="18"/>
      <c r="HC2" s="18"/>
      <c r="HD2" s="18"/>
      <c r="HE2" s="18"/>
      <c r="HF2" s="18"/>
      <c r="HG2" s="18"/>
      <c r="HH2" s="18"/>
      <c r="HI2" s="18"/>
      <c r="HJ2" s="18"/>
      <c r="HK2" s="18"/>
      <c r="HL2" s="18"/>
      <c r="HM2" s="18"/>
      <c r="HN2" s="18"/>
      <c r="HO2" s="18"/>
      <c r="HP2" s="18"/>
      <c r="HQ2" s="18"/>
      <c r="HR2" s="18"/>
      <c r="HS2" s="18"/>
      <c r="HT2" s="18"/>
      <c r="HU2" s="18"/>
      <c r="HV2" s="18"/>
      <c r="HW2" s="18"/>
      <c r="HX2" s="18"/>
      <c r="HY2" s="18"/>
      <c r="HZ2" s="18"/>
      <c r="IA2" s="18"/>
      <c r="IB2" s="18"/>
      <c r="IC2" s="18"/>
      <c r="ID2" s="18"/>
      <c r="IE2" s="18"/>
      <c r="IF2" s="18"/>
      <c r="IG2" s="18"/>
      <c r="IH2" s="18"/>
      <c r="II2" s="18"/>
      <c r="IJ2" s="18"/>
      <c r="IK2" s="18"/>
      <c r="IL2" s="18"/>
      <c r="IM2" s="18"/>
      <c r="IN2" s="18"/>
      <c r="IO2" s="18"/>
      <c r="IP2" s="18"/>
      <c r="IQ2" s="18"/>
      <c r="IR2" s="18"/>
      <c r="IS2" s="18"/>
      <c r="IT2" s="18"/>
      <c r="IU2" s="18"/>
      <c r="IV2" s="18"/>
    </row>
    <row r="3" spans="1:256" s="27" customFormat="1">
      <c r="A3" s="32"/>
      <c r="B3" s="33"/>
      <c r="C3" s="34"/>
      <c r="D3" s="388"/>
      <c r="E3" s="388"/>
      <c r="F3" s="388"/>
      <c r="G3" s="33"/>
      <c r="H3" s="393"/>
      <c r="I3" s="33"/>
      <c r="J3" s="34"/>
      <c r="K3" s="388"/>
      <c r="L3" s="388"/>
      <c r="M3" s="388"/>
      <c r="N3" s="33"/>
      <c r="O3" s="5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  <c r="DB3" s="18"/>
      <c r="DC3" s="18"/>
      <c r="DD3" s="18"/>
      <c r="DE3" s="18"/>
      <c r="DF3" s="18"/>
      <c r="DG3" s="18"/>
      <c r="DH3" s="18"/>
      <c r="DI3" s="18"/>
      <c r="DJ3" s="18"/>
      <c r="DK3" s="18"/>
      <c r="DL3" s="18"/>
      <c r="DM3" s="18"/>
      <c r="DN3" s="18"/>
      <c r="DO3" s="18"/>
      <c r="DP3" s="18"/>
      <c r="DQ3" s="18"/>
      <c r="DR3" s="18"/>
      <c r="DS3" s="18"/>
      <c r="DT3" s="18"/>
      <c r="DU3" s="18"/>
      <c r="DV3" s="18"/>
      <c r="DW3" s="18"/>
      <c r="DX3" s="18"/>
      <c r="DY3" s="18"/>
      <c r="DZ3" s="18"/>
      <c r="EA3" s="18"/>
      <c r="EB3" s="18"/>
      <c r="EC3" s="18"/>
      <c r="ED3" s="18"/>
      <c r="EE3" s="18"/>
      <c r="EF3" s="18"/>
      <c r="EG3" s="18"/>
      <c r="EH3" s="18"/>
      <c r="EI3" s="18"/>
      <c r="EJ3" s="18"/>
      <c r="EK3" s="18"/>
      <c r="EL3" s="18"/>
      <c r="EM3" s="18"/>
      <c r="EN3" s="18"/>
      <c r="EO3" s="18"/>
      <c r="EP3" s="18"/>
      <c r="EQ3" s="18"/>
      <c r="ER3" s="18"/>
      <c r="ES3" s="18"/>
      <c r="ET3" s="18"/>
      <c r="EU3" s="18"/>
      <c r="EV3" s="18"/>
      <c r="EW3" s="18"/>
      <c r="EX3" s="18"/>
      <c r="EY3" s="18"/>
      <c r="EZ3" s="18"/>
      <c r="FA3" s="18"/>
      <c r="FB3" s="18"/>
      <c r="FC3" s="18"/>
      <c r="FD3" s="18"/>
      <c r="FE3" s="18"/>
      <c r="FF3" s="18"/>
      <c r="FG3" s="18"/>
      <c r="FH3" s="18"/>
      <c r="FI3" s="18"/>
      <c r="FJ3" s="18"/>
      <c r="FK3" s="18"/>
      <c r="FL3" s="18"/>
      <c r="FM3" s="18"/>
      <c r="FN3" s="18"/>
      <c r="FO3" s="18"/>
      <c r="FP3" s="18"/>
      <c r="FQ3" s="18"/>
      <c r="FR3" s="18"/>
      <c r="FS3" s="18"/>
      <c r="FT3" s="18"/>
      <c r="FU3" s="18"/>
      <c r="FV3" s="18"/>
      <c r="FW3" s="18"/>
      <c r="FX3" s="18"/>
      <c r="FY3" s="18"/>
      <c r="FZ3" s="18"/>
      <c r="GA3" s="18"/>
      <c r="GB3" s="18"/>
      <c r="GC3" s="18"/>
      <c r="GD3" s="18"/>
      <c r="GE3" s="18"/>
      <c r="GF3" s="18"/>
      <c r="GG3" s="18"/>
      <c r="GH3" s="18"/>
      <c r="GI3" s="18"/>
      <c r="GJ3" s="18"/>
      <c r="GK3" s="18"/>
      <c r="GL3" s="18"/>
      <c r="GM3" s="18"/>
      <c r="GN3" s="18"/>
      <c r="GO3" s="18"/>
      <c r="GP3" s="18"/>
      <c r="GQ3" s="18"/>
      <c r="GR3" s="18"/>
      <c r="GS3" s="18"/>
      <c r="GT3" s="18"/>
      <c r="GU3" s="18"/>
      <c r="GV3" s="18"/>
      <c r="GW3" s="18"/>
      <c r="GX3" s="18"/>
      <c r="GY3" s="18"/>
      <c r="GZ3" s="18"/>
      <c r="HA3" s="18"/>
      <c r="HB3" s="18"/>
      <c r="HC3" s="18"/>
      <c r="HD3" s="18"/>
      <c r="HE3" s="18"/>
      <c r="HF3" s="18"/>
      <c r="HG3" s="18"/>
      <c r="HH3" s="18"/>
      <c r="HI3" s="18"/>
      <c r="HJ3" s="18"/>
      <c r="HK3" s="18"/>
      <c r="HL3" s="18"/>
      <c r="HM3" s="18"/>
      <c r="HN3" s="18"/>
      <c r="HO3" s="18"/>
      <c r="HP3" s="18"/>
      <c r="HQ3" s="18"/>
      <c r="HR3" s="18"/>
      <c r="HS3" s="18"/>
      <c r="HT3" s="18"/>
      <c r="HU3" s="18"/>
      <c r="HV3" s="18"/>
      <c r="HW3" s="18"/>
      <c r="HX3" s="18"/>
      <c r="HY3" s="18"/>
      <c r="HZ3" s="18"/>
      <c r="IA3" s="18"/>
      <c r="IB3" s="18"/>
      <c r="IC3" s="18"/>
      <c r="ID3" s="18"/>
      <c r="IE3" s="18"/>
      <c r="IF3" s="18"/>
      <c r="IG3" s="18"/>
      <c r="IH3" s="18"/>
      <c r="II3" s="18"/>
      <c r="IJ3" s="18"/>
      <c r="IK3" s="18"/>
      <c r="IL3" s="18"/>
      <c r="IM3" s="18"/>
      <c r="IN3" s="18"/>
      <c r="IO3" s="18"/>
      <c r="IP3" s="18"/>
      <c r="IQ3" s="18"/>
      <c r="IR3" s="18"/>
      <c r="IS3" s="18"/>
      <c r="IT3" s="18"/>
      <c r="IU3" s="18"/>
      <c r="IV3" s="18"/>
    </row>
    <row r="4" spans="1:256" s="27" customFormat="1" ht="15">
      <c r="A4" s="32"/>
      <c r="B4" s="35"/>
      <c r="C4" s="35"/>
      <c r="D4" s="35"/>
      <c r="E4" s="35"/>
      <c r="F4" s="35"/>
      <c r="G4" s="35"/>
      <c r="H4" s="393"/>
      <c r="I4" s="35"/>
      <c r="J4" s="35"/>
      <c r="K4" s="35"/>
      <c r="L4" s="35"/>
      <c r="M4" s="35"/>
      <c r="N4" s="35"/>
      <c r="O4" s="59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  <c r="DP4" s="18"/>
      <c r="DQ4" s="18"/>
      <c r="DR4" s="18"/>
      <c r="DS4" s="18"/>
      <c r="DT4" s="18"/>
      <c r="DU4" s="18"/>
      <c r="DV4" s="18"/>
      <c r="DW4" s="18"/>
      <c r="DX4" s="18"/>
      <c r="DY4" s="18"/>
      <c r="DZ4" s="18"/>
      <c r="EA4" s="18"/>
      <c r="EB4" s="18"/>
      <c r="EC4" s="18"/>
      <c r="ED4" s="18"/>
      <c r="EE4" s="18"/>
      <c r="EF4" s="18"/>
      <c r="EG4" s="18"/>
      <c r="EH4" s="18"/>
      <c r="EI4" s="18"/>
      <c r="EJ4" s="18"/>
      <c r="EK4" s="18"/>
      <c r="EL4" s="18"/>
      <c r="EM4" s="18"/>
      <c r="EN4" s="18"/>
      <c r="EO4" s="18"/>
      <c r="EP4" s="18"/>
      <c r="EQ4" s="18"/>
      <c r="ER4" s="18"/>
      <c r="ES4" s="18"/>
      <c r="ET4" s="18"/>
      <c r="EU4" s="18"/>
      <c r="EV4" s="18"/>
      <c r="EW4" s="18"/>
      <c r="EX4" s="18"/>
      <c r="EY4" s="18"/>
      <c r="EZ4" s="18"/>
      <c r="FA4" s="18"/>
      <c r="FB4" s="18"/>
      <c r="FC4" s="18"/>
      <c r="FD4" s="18"/>
      <c r="FE4" s="18"/>
      <c r="FF4" s="18"/>
      <c r="FG4" s="18"/>
      <c r="FH4" s="18"/>
      <c r="FI4" s="18"/>
      <c r="FJ4" s="18"/>
      <c r="FK4" s="18"/>
      <c r="FL4" s="18"/>
      <c r="FM4" s="18"/>
      <c r="FN4" s="18"/>
      <c r="FO4" s="18"/>
      <c r="FP4" s="18"/>
      <c r="FQ4" s="18"/>
      <c r="FR4" s="18"/>
      <c r="FS4" s="18"/>
      <c r="FT4" s="18"/>
      <c r="FU4" s="18"/>
      <c r="FV4" s="18"/>
      <c r="FW4" s="18"/>
      <c r="FX4" s="18"/>
      <c r="FY4" s="18"/>
      <c r="FZ4" s="18"/>
      <c r="GA4" s="18"/>
      <c r="GB4" s="18"/>
      <c r="GC4" s="18"/>
      <c r="GD4" s="18"/>
      <c r="GE4" s="18"/>
      <c r="GF4" s="18"/>
      <c r="GG4" s="18"/>
      <c r="GH4" s="18"/>
      <c r="GI4" s="18"/>
      <c r="GJ4" s="18"/>
      <c r="GK4" s="18"/>
      <c r="GL4" s="18"/>
      <c r="GM4" s="18"/>
      <c r="GN4" s="18"/>
      <c r="GO4" s="18"/>
      <c r="GP4" s="18"/>
      <c r="GQ4" s="18"/>
      <c r="GR4" s="18"/>
      <c r="GS4" s="18"/>
      <c r="GT4" s="18"/>
      <c r="GU4" s="18"/>
      <c r="GV4" s="18"/>
      <c r="GW4" s="18"/>
      <c r="GX4" s="18"/>
      <c r="GY4" s="18"/>
      <c r="GZ4" s="18"/>
      <c r="HA4" s="18"/>
      <c r="HB4" s="18"/>
      <c r="HC4" s="18"/>
      <c r="HD4" s="18"/>
      <c r="HE4" s="18"/>
      <c r="HF4" s="18"/>
      <c r="HG4" s="18"/>
      <c r="HH4" s="18"/>
      <c r="HI4" s="18"/>
      <c r="HJ4" s="18"/>
      <c r="HK4" s="18"/>
      <c r="HL4" s="18"/>
      <c r="HM4" s="18"/>
      <c r="HN4" s="18"/>
      <c r="HO4" s="18"/>
      <c r="HP4" s="18"/>
      <c r="HQ4" s="18"/>
      <c r="HR4" s="18"/>
      <c r="HS4" s="18"/>
      <c r="HT4" s="18"/>
      <c r="HU4" s="18"/>
      <c r="HV4" s="18"/>
      <c r="HW4" s="18"/>
      <c r="HX4" s="18"/>
      <c r="HY4" s="18"/>
      <c r="HZ4" s="18"/>
      <c r="IA4" s="18"/>
      <c r="IB4" s="18"/>
      <c r="IC4" s="18"/>
      <c r="ID4" s="18"/>
      <c r="IE4" s="18"/>
      <c r="IF4" s="18"/>
      <c r="IG4" s="18"/>
      <c r="IH4" s="18"/>
      <c r="II4" s="18"/>
      <c r="IJ4" s="18"/>
      <c r="IK4" s="18"/>
      <c r="IL4" s="18"/>
      <c r="IM4" s="18"/>
      <c r="IN4" s="18"/>
      <c r="IO4" s="18"/>
      <c r="IP4" s="18"/>
      <c r="IQ4" s="18"/>
      <c r="IR4" s="18"/>
      <c r="IS4" s="18"/>
      <c r="IT4" s="18"/>
      <c r="IU4" s="18"/>
      <c r="IV4" s="18"/>
    </row>
    <row r="5" spans="1:256" s="27" customFormat="1">
      <c r="A5" s="32"/>
      <c r="B5" s="35"/>
      <c r="C5" s="35"/>
      <c r="D5" s="35"/>
      <c r="E5" s="35"/>
      <c r="F5" s="35"/>
      <c r="G5" s="35"/>
      <c r="H5" s="394"/>
      <c r="I5" s="60"/>
      <c r="J5" s="60"/>
      <c r="K5" s="60"/>
      <c r="L5" s="60"/>
      <c r="M5" s="60"/>
      <c r="N5" s="60"/>
      <c r="O5" s="61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  <c r="DL5" s="18"/>
      <c r="DM5" s="18"/>
      <c r="DN5" s="18"/>
      <c r="DO5" s="18"/>
      <c r="DP5" s="18"/>
      <c r="DQ5" s="18"/>
      <c r="DR5" s="18"/>
      <c r="DS5" s="18"/>
      <c r="DT5" s="18"/>
      <c r="DU5" s="18"/>
      <c r="DV5" s="18"/>
      <c r="DW5" s="18"/>
      <c r="DX5" s="18"/>
      <c r="DY5" s="18"/>
      <c r="DZ5" s="18"/>
      <c r="EA5" s="18"/>
      <c r="EB5" s="18"/>
      <c r="EC5" s="18"/>
      <c r="ED5" s="18"/>
      <c r="EE5" s="18"/>
      <c r="EF5" s="18"/>
      <c r="EG5" s="18"/>
      <c r="EH5" s="18"/>
      <c r="EI5" s="18"/>
      <c r="EJ5" s="18"/>
      <c r="EK5" s="18"/>
      <c r="EL5" s="18"/>
      <c r="EM5" s="18"/>
      <c r="EN5" s="18"/>
      <c r="EO5" s="18"/>
      <c r="EP5" s="18"/>
      <c r="EQ5" s="18"/>
      <c r="ER5" s="18"/>
      <c r="ES5" s="18"/>
      <c r="ET5" s="18"/>
      <c r="EU5" s="18"/>
      <c r="EV5" s="18"/>
      <c r="EW5" s="18"/>
      <c r="EX5" s="18"/>
      <c r="EY5" s="18"/>
      <c r="EZ5" s="18"/>
      <c r="FA5" s="18"/>
      <c r="FB5" s="18"/>
      <c r="FC5" s="18"/>
      <c r="FD5" s="18"/>
      <c r="FE5" s="18"/>
      <c r="FF5" s="18"/>
      <c r="FG5" s="18"/>
      <c r="FH5" s="18"/>
      <c r="FI5" s="18"/>
      <c r="FJ5" s="18"/>
      <c r="FK5" s="18"/>
      <c r="FL5" s="18"/>
      <c r="FM5" s="18"/>
      <c r="FN5" s="18"/>
      <c r="FO5" s="18"/>
      <c r="FP5" s="18"/>
      <c r="FQ5" s="18"/>
      <c r="FR5" s="18"/>
      <c r="FS5" s="18"/>
      <c r="FT5" s="18"/>
      <c r="FU5" s="18"/>
      <c r="FV5" s="18"/>
      <c r="FW5" s="18"/>
      <c r="FX5" s="18"/>
      <c r="FY5" s="18"/>
      <c r="FZ5" s="18"/>
      <c r="GA5" s="18"/>
      <c r="GB5" s="18"/>
      <c r="GC5" s="18"/>
      <c r="GD5" s="18"/>
      <c r="GE5" s="18"/>
      <c r="GF5" s="18"/>
      <c r="GG5" s="18"/>
      <c r="GH5" s="18"/>
      <c r="GI5" s="18"/>
      <c r="GJ5" s="18"/>
      <c r="GK5" s="18"/>
      <c r="GL5" s="18"/>
      <c r="GM5" s="18"/>
      <c r="GN5" s="18"/>
      <c r="GO5" s="18"/>
      <c r="GP5" s="18"/>
      <c r="GQ5" s="18"/>
      <c r="GR5" s="18"/>
      <c r="GS5" s="18"/>
      <c r="GT5" s="18"/>
      <c r="GU5" s="18"/>
      <c r="GV5" s="18"/>
      <c r="GW5" s="18"/>
      <c r="GX5" s="18"/>
      <c r="GY5" s="18"/>
      <c r="GZ5" s="18"/>
      <c r="HA5" s="18"/>
      <c r="HB5" s="18"/>
      <c r="HC5" s="18"/>
      <c r="HD5" s="18"/>
      <c r="HE5" s="18"/>
      <c r="HF5" s="18"/>
      <c r="HG5" s="18"/>
      <c r="HH5" s="18"/>
      <c r="HI5" s="18"/>
      <c r="HJ5" s="18"/>
      <c r="HK5" s="18"/>
      <c r="HL5" s="18"/>
      <c r="HM5" s="18"/>
      <c r="HN5" s="18"/>
      <c r="HO5" s="18"/>
      <c r="HP5" s="18"/>
      <c r="HQ5" s="18"/>
      <c r="HR5" s="18"/>
      <c r="HS5" s="18"/>
      <c r="HT5" s="18"/>
      <c r="HU5" s="18"/>
      <c r="HV5" s="18"/>
      <c r="HW5" s="18"/>
      <c r="HX5" s="18"/>
      <c r="HY5" s="18"/>
      <c r="HZ5" s="18"/>
      <c r="IA5" s="18"/>
      <c r="IB5" s="18"/>
      <c r="IC5" s="18"/>
      <c r="ID5" s="18"/>
      <c r="IE5" s="18"/>
      <c r="IF5" s="18"/>
      <c r="IG5" s="18"/>
      <c r="IH5" s="18"/>
      <c r="II5" s="18"/>
      <c r="IJ5" s="18"/>
      <c r="IK5" s="18"/>
      <c r="IL5" s="18"/>
      <c r="IM5" s="18"/>
      <c r="IN5" s="18"/>
      <c r="IO5" s="18"/>
      <c r="IP5" s="18"/>
      <c r="IQ5" s="18"/>
      <c r="IR5" s="18"/>
      <c r="IS5" s="18"/>
      <c r="IT5" s="18"/>
      <c r="IU5" s="18"/>
      <c r="IV5" s="18"/>
    </row>
    <row r="6" spans="1:256" s="27" customFormat="1" ht="21" customHeight="1">
      <c r="A6" s="32"/>
      <c r="B6" s="36"/>
      <c r="C6" s="36"/>
      <c r="D6" s="36"/>
      <c r="E6" s="36"/>
      <c r="F6" s="36"/>
      <c r="G6" s="36"/>
      <c r="H6" s="394"/>
      <c r="I6" s="60"/>
      <c r="J6" s="60"/>
      <c r="K6" s="60"/>
      <c r="L6" s="60"/>
      <c r="M6" s="60"/>
      <c r="N6" s="60"/>
      <c r="O6" s="61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8"/>
      <c r="DE6" s="18"/>
      <c r="DF6" s="18"/>
      <c r="DG6" s="18"/>
      <c r="DH6" s="18"/>
      <c r="DI6" s="18"/>
      <c r="DJ6" s="18"/>
      <c r="DK6" s="18"/>
      <c r="DL6" s="18"/>
      <c r="DM6" s="18"/>
      <c r="DN6" s="18"/>
      <c r="DO6" s="18"/>
      <c r="DP6" s="18"/>
      <c r="DQ6" s="18"/>
      <c r="DR6" s="18"/>
      <c r="DS6" s="18"/>
      <c r="DT6" s="18"/>
      <c r="DU6" s="18"/>
      <c r="DV6" s="18"/>
      <c r="DW6" s="18"/>
      <c r="DX6" s="18"/>
      <c r="DY6" s="18"/>
      <c r="DZ6" s="18"/>
      <c r="EA6" s="18"/>
      <c r="EB6" s="18"/>
      <c r="EC6" s="18"/>
      <c r="ED6" s="18"/>
      <c r="EE6" s="18"/>
      <c r="EF6" s="18"/>
      <c r="EG6" s="18"/>
      <c r="EH6" s="18"/>
      <c r="EI6" s="18"/>
      <c r="EJ6" s="18"/>
      <c r="EK6" s="18"/>
      <c r="EL6" s="18"/>
      <c r="EM6" s="18"/>
      <c r="EN6" s="18"/>
      <c r="EO6" s="18"/>
      <c r="EP6" s="18"/>
      <c r="EQ6" s="18"/>
      <c r="ER6" s="18"/>
      <c r="ES6" s="18"/>
      <c r="ET6" s="18"/>
      <c r="EU6" s="18"/>
      <c r="EV6" s="18"/>
      <c r="EW6" s="18"/>
      <c r="EX6" s="18"/>
      <c r="EY6" s="18"/>
      <c r="EZ6" s="18"/>
      <c r="FA6" s="18"/>
      <c r="FB6" s="18"/>
      <c r="FC6" s="18"/>
      <c r="FD6" s="18"/>
      <c r="FE6" s="18"/>
      <c r="FF6" s="18"/>
      <c r="FG6" s="18"/>
      <c r="FH6" s="18"/>
      <c r="FI6" s="18"/>
      <c r="FJ6" s="18"/>
      <c r="FK6" s="18"/>
      <c r="FL6" s="18"/>
      <c r="FM6" s="18"/>
      <c r="FN6" s="18"/>
      <c r="FO6" s="18"/>
      <c r="FP6" s="18"/>
      <c r="FQ6" s="18"/>
      <c r="FR6" s="18"/>
      <c r="FS6" s="18"/>
      <c r="FT6" s="18"/>
      <c r="FU6" s="18"/>
      <c r="FV6" s="18"/>
      <c r="FW6" s="18"/>
      <c r="FX6" s="18"/>
      <c r="FY6" s="18"/>
      <c r="FZ6" s="18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18"/>
      <c r="HF6" s="18"/>
      <c r="HG6" s="18"/>
      <c r="HH6" s="18"/>
      <c r="HI6" s="18"/>
      <c r="HJ6" s="18"/>
      <c r="HK6" s="18"/>
      <c r="HL6" s="18"/>
      <c r="HM6" s="18"/>
      <c r="HN6" s="18"/>
      <c r="HO6" s="18"/>
      <c r="HP6" s="18"/>
      <c r="HQ6" s="18"/>
      <c r="HR6" s="18"/>
      <c r="HS6" s="18"/>
      <c r="HT6" s="18"/>
      <c r="HU6" s="18"/>
      <c r="HV6" s="18"/>
      <c r="HW6" s="18"/>
      <c r="HX6" s="18"/>
      <c r="HY6" s="18"/>
      <c r="HZ6" s="18"/>
      <c r="IA6" s="18"/>
      <c r="IB6" s="18"/>
      <c r="IC6" s="18"/>
      <c r="ID6" s="18"/>
      <c r="IE6" s="18"/>
      <c r="IF6" s="18"/>
      <c r="IG6" s="18"/>
      <c r="IH6" s="18"/>
      <c r="II6" s="18"/>
      <c r="IJ6" s="18"/>
      <c r="IK6" s="18"/>
      <c r="IL6" s="18"/>
      <c r="IM6" s="18"/>
      <c r="IN6" s="18"/>
      <c r="IO6" s="18"/>
      <c r="IP6" s="18"/>
      <c r="IQ6" s="18"/>
      <c r="IR6" s="18"/>
      <c r="IS6" s="18"/>
      <c r="IT6" s="18"/>
      <c r="IU6" s="18"/>
      <c r="IV6" s="18"/>
    </row>
    <row r="7" spans="1:256" s="27" customFormat="1" ht="21" customHeight="1">
      <c r="A7" s="32"/>
      <c r="B7" s="36"/>
      <c r="C7" s="36"/>
      <c r="D7" s="36"/>
      <c r="E7" s="36"/>
      <c r="F7" s="36"/>
      <c r="G7" s="36"/>
      <c r="H7" s="394"/>
      <c r="I7" s="60"/>
      <c r="J7" s="60"/>
      <c r="K7" s="60"/>
      <c r="L7" s="60"/>
      <c r="M7" s="60"/>
      <c r="N7" s="60"/>
      <c r="O7" s="61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8"/>
      <c r="ED7" s="18"/>
      <c r="EE7" s="18"/>
      <c r="EF7" s="18"/>
      <c r="EG7" s="18"/>
      <c r="EH7" s="18"/>
      <c r="EI7" s="18"/>
      <c r="EJ7" s="18"/>
      <c r="EK7" s="18"/>
      <c r="EL7" s="18"/>
      <c r="EM7" s="18"/>
      <c r="EN7" s="18"/>
      <c r="EO7" s="18"/>
      <c r="EP7" s="18"/>
      <c r="EQ7" s="18"/>
      <c r="ER7" s="18"/>
      <c r="ES7" s="18"/>
      <c r="ET7" s="18"/>
      <c r="EU7" s="18"/>
      <c r="EV7" s="18"/>
      <c r="EW7" s="18"/>
      <c r="EX7" s="18"/>
      <c r="EY7" s="18"/>
      <c r="EZ7" s="18"/>
      <c r="FA7" s="18"/>
      <c r="FB7" s="18"/>
      <c r="FC7" s="18"/>
      <c r="FD7" s="18"/>
      <c r="FE7" s="18"/>
      <c r="FF7" s="18"/>
      <c r="FG7" s="18"/>
      <c r="FH7" s="18"/>
      <c r="FI7" s="18"/>
      <c r="FJ7" s="18"/>
      <c r="FK7" s="18"/>
      <c r="FL7" s="18"/>
      <c r="FM7" s="18"/>
      <c r="FN7" s="18"/>
      <c r="FO7" s="18"/>
      <c r="FP7" s="18"/>
      <c r="FQ7" s="18"/>
      <c r="FR7" s="18"/>
      <c r="FS7" s="18"/>
      <c r="FT7" s="18"/>
      <c r="FU7" s="18"/>
      <c r="FV7" s="18"/>
      <c r="FW7" s="18"/>
      <c r="FX7" s="18"/>
      <c r="FY7" s="18"/>
      <c r="FZ7" s="18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18"/>
      <c r="HF7" s="18"/>
      <c r="HG7" s="18"/>
      <c r="HH7" s="18"/>
      <c r="HI7" s="18"/>
      <c r="HJ7" s="18"/>
      <c r="HK7" s="18"/>
      <c r="HL7" s="18"/>
      <c r="HM7" s="18"/>
      <c r="HN7" s="18"/>
      <c r="HO7" s="18"/>
      <c r="HP7" s="18"/>
      <c r="HQ7" s="18"/>
      <c r="HR7" s="18"/>
      <c r="HS7" s="18"/>
      <c r="HT7" s="18"/>
      <c r="HU7" s="18"/>
      <c r="HV7" s="18"/>
      <c r="HW7" s="18"/>
      <c r="HX7" s="18"/>
      <c r="HY7" s="18"/>
      <c r="HZ7" s="18"/>
      <c r="IA7" s="18"/>
      <c r="IB7" s="18"/>
      <c r="IC7" s="18"/>
      <c r="ID7" s="18"/>
      <c r="IE7" s="18"/>
      <c r="IF7" s="18"/>
      <c r="IG7" s="18"/>
      <c r="IH7" s="18"/>
      <c r="II7" s="18"/>
      <c r="IJ7" s="18"/>
      <c r="IK7" s="18"/>
      <c r="IL7" s="18"/>
      <c r="IM7" s="18"/>
      <c r="IN7" s="18"/>
      <c r="IO7" s="18"/>
      <c r="IP7" s="18"/>
      <c r="IQ7" s="18"/>
      <c r="IR7" s="18"/>
      <c r="IS7" s="18"/>
      <c r="IT7" s="18"/>
      <c r="IU7" s="18"/>
      <c r="IV7" s="18"/>
    </row>
    <row r="8" spans="1:256" s="27" customFormat="1" ht="21" customHeight="1">
      <c r="A8" s="32"/>
      <c r="B8" s="36"/>
      <c r="C8" s="36"/>
      <c r="D8" s="36"/>
      <c r="E8" s="36"/>
      <c r="F8" s="36"/>
      <c r="G8" s="36"/>
      <c r="H8" s="394"/>
      <c r="I8" s="60"/>
      <c r="J8" s="60"/>
      <c r="K8" s="60"/>
      <c r="L8" s="60"/>
      <c r="M8" s="60"/>
      <c r="N8" s="60"/>
      <c r="O8" s="61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18"/>
      <c r="FZ8" s="18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18"/>
      <c r="HF8" s="18"/>
      <c r="HG8" s="18"/>
      <c r="HH8" s="18"/>
      <c r="HI8" s="18"/>
      <c r="HJ8" s="18"/>
      <c r="HK8" s="18"/>
      <c r="HL8" s="18"/>
      <c r="HM8" s="18"/>
      <c r="HN8" s="18"/>
      <c r="HO8" s="18"/>
      <c r="HP8" s="18"/>
      <c r="HQ8" s="18"/>
      <c r="HR8" s="18"/>
      <c r="HS8" s="18"/>
      <c r="HT8" s="18"/>
      <c r="HU8" s="18"/>
      <c r="HV8" s="18"/>
      <c r="HW8" s="18"/>
      <c r="HX8" s="18"/>
      <c r="HY8" s="18"/>
      <c r="HZ8" s="18"/>
      <c r="IA8" s="18"/>
      <c r="IB8" s="18"/>
      <c r="IC8" s="18"/>
      <c r="ID8" s="18"/>
      <c r="IE8" s="18"/>
      <c r="IF8" s="18"/>
      <c r="IG8" s="18"/>
      <c r="IH8" s="18"/>
      <c r="II8" s="18"/>
      <c r="IJ8" s="18"/>
      <c r="IK8" s="18"/>
      <c r="IL8" s="18"/>
      <c r="IM8" s="18"/>
      <c r="IN8" s="18"/>
      <c r="IO8" s="18"/>
      <c r="IP8" s="18"/>
      <c r="IQ8" s="18"/>
      <c r="IR8" s="18"/>
      <c r="IS8" s="18"/>
      <c r="IT8" s="18"/>
      <c r="IU8" s="18"/>
      <c r="IV8" s="18"/>
    </row>
    <row r="9" spans="1:256" s="27" customFormat="1" ht="21" customHeight="1">
      <c r="A9" s="32"/>
      <c r="B9" s="36"/>
      <c r="C9" s="36"/>
      <c r="D9" s="36"/>
      <c r="E9" s="36"/>
      <c r="F9" s="36"/>
      <c r="G9" s="36"/>
      <c r="H9" s="394"/>
      <c r="I9" s="60"/>
      <c r="J9" s="60"/>
      <c r="K9" s="60"/>
      <c r="L9" s="60"/>
      <c r="M9" s="60"/>
      <c r="N9" s="60"/>
      <c r="O9" s="61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18"/>
      <c r="EA9" s="18"/>
      <c r="EB9" s="18"/>
      <c r="EC9" s="18"/>
      <c r="ED9" s="18"/>
      <c r="EE9" s="18"/>
      <c r="EF9" s="18"/>
      <c r="EG9" s="18"/>
      <c r="EH9" s="18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  <c r="ET9" s="18"/>
      <c r="EU9" s="18"/>
      <c r="EV9" s="18"/>
      <c r="EW9" s="18"/>
      <c r="EX9" s="18"/>
      <c r="EY9" s="18"/>
      <c r="EZ9" s="18"/>
      <c r="FA9" s="18"/>
      <c r="FB9" s="18"/>
      <c r="FC9" s="18"/>
      <c r="FD9" s="18"/>
      <c r="FE9" s="18"/>
      <c r="FF9" s="18"/>
      <c r="FG9" s="18"/>
      <c r="FH9" s="18"/>
      <c r="FI9" s="18"/>
      <c r="FJ9" s="18"/>
      <c r="FK9" s="18"/>
      <c r="FL9" s="18"/>
      <c r="FM9" s="18"/>
      <c r="FN9" s="18"/>
      <c r="FO9" s="18"/>
      <c r="FP9" s="18"/>
      <c r="FQ9" s="18"/>
      <c r="FR9" s="18"/>
      <c r="FS9" s="18"/>
      <c r="FT9" s="18"/>
      <c r="FU9" s="18"/>
      <c r="FV9" s="18"/>
      <c r="FW9" s="18"/>
      <c r="FX9" s="18"/>
      <c r="FY9" s="18"/>
      <c r="FZ9" s="18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18"/>
      <c r="HF9" s="18"/>
      <c r="HG9" s="18"/>
      <c r="HH9" s="18"/>
      <c r="HI9" s="18"/>
      <c r="HJ9" s="18"/>
      <c r="HK9" s="18"/>
      <c r="HL9" s="18"/>
      <c r="HM9" s="18"/>
      <c r="HN9" s="18"/>
      <c r="HO9" s="18"/>
      <c r="HP9" s="18"/>
      <c r="HQ9" s="18"/>
      <c r="HR9" s="18"/>
      <c r="HS9" s="18"/>
      <c r="HT9" s="18"/>
      <c r="HU9" s="18"/>
      <c r="HV9" s="18"/>
      <c r="HW9" s="18"/>
      <c r="HX9" s="18"/>
      <c r="HY9" s="18"/>
      <c r="HZ9" s="18"/>
      <c r="IA9" s="18"/>
      <c r="IB9" s="18"/>
      <c r="IC9" s="18"/>
      <c r="ID9" s="18"/>
      <c r="IE9" s="18"/>
      <c r="IF9" s="18"/>
      <c r="IG9" s="18"/>
      <c r="IH9" s="18"/>
      <c r="II9" s="18"/>
      <c r="IJ9" s="18"/>
      <c r="IK9" s="18"/>
      <c r="IL9" s="18"/>
      <c r="IM9" s="18"/>
      <c r="IN9" s="18"/>
      <c r="IO9" s="18"/>
      <c r="IP9" s="18"/>
      <c r="IQ9" s="18"/>
      <c r="IR9" s="18"/>
      <c r="IS9" s="18"/>
      <c r="IT9" s="18"/>
      <c r="IU9" s="18"/>
      <c r="IV9" s="18"/>
    </row>
    <row r="10" spans="1:256" s="27" customFormat="1" ht="21" customHeight="1">
      <c r="A10" s="32"/>
      <c r="B10" s="36"/>
      <c r="C10" s="36"/>
      <c r="D10" s="36"/>
      <c r="E10" s="36"/>
      <c r="F10" s="36"/>
      <c r="G10" s="36"/>
      <c r="H10" s="394"/>
      <c r="I10" s="60"/>
      <c r="J10" s="60"/>
      <c r="K10" s="60"/>
      <c r="L10" s="60"/>
      <c r="M10" s="60"/>
      <c r="N10" s="60"/>
      <c r="O10" s="61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  <c r="DR10" s="18"/>
      <c r="DS10" s="18"/>
      <c r="DT10" s="18"/>
      <c r="DU10" s="18"/>
      <c r="DV10" s="18"/>
      <c r="DW10" s="18"/>
      <c r="DX10" s="18"/>
      <c r="DY10" s="18"/>
      <c r="DZ10" s="18"/>
      <c r="EA10" s="18"/>
      <c r="EB10" s="18"/>
      <c r="EC10" s="18"/>
      <c r="ED10" s="18"/>
      <c r="EE10" s="18"/>
      <c r="EF10" s="18"/>
      <c r="EG10" s="18"/>
      <c r="EH10" s="18"/>
      <c r="EI10" s="18"/>
      <c r="EJ10" s="18"/>
      <c r="EK10" s="18"/>
      <c r="EL10" s="18"/>
      <c r="EM10" s="18"/>
      <c r="EN10" s="18"/>
      <c r="EO10" s="18"/>
      <c r="EP10" s="18"/>
      <c r="EQ10" s="18"/>
      <c r="ER10" s="18"/>
      <c r="ES10" s="18"/>
      <c r="ET10" s="18"/>
      <c r="EU10" s="18"/>
      <c r="EV10" s="18"/>
      <c r="EW10" s="18"/>
      <c r="EX10" s="18"/>
      <c r="EY10" s="18"/>
      <c r="EZ10" s="18"/>
      <c r="FA10" s="18"/>
      <c r="FB10" s="18"/>
      <c r="FC10" s="18"/>
      <c r="FD10" s="18"/>
      <c r="FE10" s="18"/>
      <c r="FF10" s="18"/>
      <c r="FG10" s="18"/>
      <c r="FH10" s="18"/>
      <c r="FI10" s="18"/>
      <c r="FJ10" s="18"/>
      <c r="FK10" s="18"/>
      <c r="FL10" s="18"/>
      <c r="FM10" s="18"/>
      <c r="FN10" s="18"/>
      <c r="FO10" s="18"/>
      <c r="FP10" s="18"/>
      <c r="FQ10" s="18"/>
      <c r="FR10" s="18"/>
      <c r="FS10" s="18"/>
      <c r="FT10" s="18"/>
      <c r="FU10" s="18"/>
      <c r="FV10" s="18"/>
      <c r="FW10" s="18"/>
      <c r="FX10" s="18"/>
      <c r="FY10" s="18"/>
      <c r="FZ10" s="18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18"/>
      <c r="HF10" s="18"/>
      <c r="HG10" s="18"/>
      <c r="HH10" s="18"/>
      <c r="HI10" s="18"/>
      <c r="HJ10" s="18"/>
      <c r="HK10" s="18"/>
      <c r="HL10" s="18"/>
      <c r="HM10" s="18"/>
      <c r="HN10" s="18"/>
      <c r="HO10" s="18"/>
      <c r="HP10" s="18"/>
      <c r="HQ10" s="18"/>
      <c r="HR10" s="18"/>
      <c r="HS10" s="18"/>
      <c r="HT10" s="18"/>
      <c r="HU10" s="18"/>
      <c r="HV10" s="18"/>
      <c r="HW10" s="18"/>
      <c r="HX10" s="18"/>
      <c r="HY10" s="18"/>
      <c r="HZ10" s="18"/>
      <c r="IA10" s="18"/>
      <c r="IB10" s="18"/>
      <c r="IC10" s="18"/>
      <c r="ID10" s="18"/>
      <c r="IE10" s="18"/>
      <c r="IF10" s="18"/>
      <c r="IG10" s="18"/>
      <c r="IH10" s="18"/>
      <c r="II10" s="18"/>
      <c r="IJ10" s="18"/>
      <c r="IK10" s="18"/>
      <c r="IL10" s="18"/>
      <c r="IM10" s="18"/>
      <c r="IN10" s="18"/>
      <c r="IO10" s="18"/>
      <c r="IP10" s="18"/>
      <c r="IQ10" s="18"/>
      <c r="IR10" s="18"/>
      <c r="IS10" s="18"/>
      <c r="IT10" s="18"/>
      <c r="IU10" s="18"/>
      <c r="IV10" s="18"/>
    </row>
    <row r="11" spans="1:256" s="27" customFormat="1" ht="21" customHeight="1">
      <c r="A11" s="37"/>
      <c r="B11" s="38"/>
      <c r="C11" s="38"/>
      <c r="D11" s="38"/>
      <c r="E11" s="38"/>
      <c r="F11" s="38"/>
      <c r="G11" s="38"/>
      <c r="H11" s="394"/>
      <c r="I11" s="60"/>
      <c r="J11" s="60"/>
      <c r="K11" s="60"/>
      <c r="L11" s="60"/>
      <c r="M11" s="60"/>
      <c r="N11" s="60"/>
      <c r="O11" s="61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8"/>
      <c r="CS11" s="18"/>
      <c r="CT11" s="18"/>
      <c r="CU11" s="18"/>
      <c r="CV11" s="18"/>
      <c r="CW11" s="18"/>
      <c r="CX11" s="18"/>
      <c r="CY11" s="18"/>
      <c r="CZ11" s="18"/>
      <c r="DA11" s="18"/>
      <c r="DB11" s="18"/>
      <c r="DC11" s="18"/>
      <c r="DD11" s="18"/>
      <c r="DE11" s="18"/>
      <c r="DF11" s="18"/>
      <c r="DG11" s="18"/>
      <c r="DH11" s="18"/>
      <c r="DI11" s="18"/>
      <c r="DJ11" s="18"/>
      <c r="DK11" s="18"/>
      <c r="DL11" s="18"/>
      <c r="DM11" s="18"/>
      <c r="DN11" s="18"/>
      <c r="DO11" s="18"/>
      <c r="DP11" s="18"/>
      <c r="DQ11" s="18"/>
      <c r="DR11" s="18"/>
      <c r="DS11" s="18"/>
      <c r="DT11" s="18"/>
      <c r="DU11" s="18"/>
      <c r="DV11" s="18"/>
      <c r="DW11" s="18"/>
      <c r="DX11" s="18"/>
      <c r="DY11" s="18"/>
      <c r="DZ11" s="18"/>
      <c r="EA11" s="18"/>
      <c r="EB11" s="18"/>
      <c r="EC11" s="18"/>
      <c r="ED11" s="18"/>
      <c r="EE11" s="18"/>
      <c r="EF11" s="18"/>
      <c r="EG11" s="18"/>
      <c r="EH11" s="18"/>
      <c r="EI11" s="18"/>
      <c r="EJ11" s="18"/>
      <c r="EK11" s="18"/>
      <c r="EL11" s="18"/>
      <c r="EM11" s="18"/>
      <c r="EN11" s="18"/>
      <c r="EO11" s="18"/>
      <c r="EP11" s="18"/>
      <c r="EQ11" s="18"/>
      <c r="ER11" s="18"/>
      <c r="ES11" s="18"/>
      <c r="ET11" s="18"/>
      <c r="EU11" s="18"/>
      <c r="EV11" s="18"/>
      <c r="EW11" s="18"/>
      <c r="EX11" s="18"/>
      <c r="EY11" s="18"/>
      <c r="EZ11" s="18"/>
      <c r="FA11" s="18"/>
      <c r="FB11" s="18"/>
      <c r="FC11" s="18"/>
      <c r="FD11" s="18"/>
      <c r="FE11" s="18"/>
      <c r="FF11" s="18"/>
      <c r="FG11" s="18"/>
      <c r="FH11" s="18"/>
      <c r="FI11" s="18"/>
      <c r="FJ11" s="18"/>
      <c r="FK11" s="18"/>
      <c r="FL11" s="18"/>
      <c r="FM11" s="18"/>
      <c r="FN11" s="18"/>
      <c r="FO11" s="18"/>
      <c r="FP11" s="18"/>
      <c r="FQ11" s="18"/>
      <c r="FR11" s="18"/>
      <c r="FS11" s="18"/>
      <c r="FT11" s="18"/>
      <c r="FU11" s="18"/>
      <c r="FV11" s="18"/>
      <c r="FW11" s="18"/>
      <c r="FX11" s="18"/>
      <c r="FY11" s="18"/>
      <c r="FZ11" s="18"/>
      <c r="GA11" s="18"/>
      <c r="GB11" s="18"/>
      <c r="GC11" s="18"/>
      <c r="GD11" s="18"/>
      <c r="GE11" s="18"/>
      <c r="GF11" s="18"/>
      <c r="GG11" s="18"/>
      <c r="GH11" s="18"/>
      <c r="GI11" s="18"/>
      <c r="GJ11" s="18"/>
      <c r="GK11" s="18"/>
      <c r="GL11" s="18"/>
      <c r="GM11" s="18"/>
      <c r="GN11" s="18"/>
      <c r="GO11" s="18"/>
      <c r="GP11" s="18"/>
      <c r="GQ11" s="18"/>
      <c r="GR11" s="18"/>
      <c r="GS11" s="18"/>
      <c r="GT11" s="18"/>
      <c r="GU11" s="18"/>
      <c r="GV11" s="18"/>
      <c r="GW11" s="18"/>
      <c r="GX11" s="18"/>
      <c r="GY11" s="18"/>
      <c r="GZ11" s="18"/>
      <c r="HA11" s="18"/>
      <c r="HB11" s="18"/>
      <c r="HC11" s="18"/>
      <c r="HD11" s="18"/>
      <c r="HE11" s="18"/>
      <c r="HF11" s="18"/>
      <c r="HG11" s="18"/>
      <c r="HH11" s="18"/>
      <c r="HI11" s="18"/>
      <c r="HJ11" s="18"/>
      <c r="HK11" s="18"/>
      <c r="HL11" s="18"/>
      <c r="HM11" s="18"/>
      <c r="HN11" s="18"/>
      <c r="HO11" s="18"/>
      <c r="HP11" s="18"/>
      <c r="HQ11" s="18"/>
      <c r="HR11" s="18"/>
      <c r="HS11" s="18"/>
      <c r="HT11" s="18"/>
      <c r="HU11" s="18"/>
      <c r="HV11" s="18"/>
      <c r="HW11" s="18"/>
      <c r="HX11" s="18"/>
      <c r="HY11" s="18"/>
      <c r="HZ11" s="18"/>
      <c r="IA11" s="18"/>
      <c r="IB11" s="18"/>
      <c r="IC11" s="18"/>
      <c r="ID11" s="18"/>
      <c r="IE11" s="18"/>
      <c r="IF11" s="18"/>
      <c r="IG11" s="18"/>
      <c r="IH11" s="18"/>
      <c r="II11" s="18"/>
      <c r="IJ11" s="18"/>
      <c r="IK11" s="18"/>
      <c r="IL11" s="18"/>
      <c r="IM11" s="18"/>
      <c r="IN11" s="18"/>
      <c r="IO11" s="18"/>
      <c r="IP11" s="18"/>
      <c r="IQ11" s="18"/>
      <c r="IR11" s="18"/>
      <c r="IS11" s="18"/>
      <c r="IT11" s="18"/>
      <c r="IU11" s="18"/>
      <c r="IV11" s="18"/>
    </row>
    <row r="12" spans="1:256" s="27" customFormat="1" ht="21" customHeight="1">
      <c r="A12" s="39"/>
      <c r="B12" s="40"/>
      <c r="C12" s="40"/>
      <c r="D12" s="40"/>
      <c r="E12" s="40"/>
      <c r="F12" s="40"/>
      <c r="G12" s="40"/>
      <c r="H12" s="394"/>
      <c r="I12" s="60"/>
      <c r="J12" s="60"/>
      <c r="K12" s="60"/>
      <c r="L12" s="60"/>
      <c r="M12" s="60"/>
      <c r="N12" s="60"/>
      <c r="O12" s="61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8"/>
      <c r="CS12" s="18"/>
      <c r="CT12" s="18"/>
      <c r="CU12" s="18"/>
      <c r="CV12" s="18"/>
      <c r="CW12" s="18"/>
      <c r="CX12" s="18"/>
      <c r="CY12" s="18"/>
      <c r="CZ12" s="18"/>
      <c r="DA12" s="18"/>
      <c r="DB12" s="18"/>
      <c r="DC12" s="18"/>
      <c r="DD12" s="18"/>
      <c r="DE12" s="18"/>
      <c r="DF12" s="18"/>
      <c r="DG12" s="18"/>
      <c r="DH12" s="18"/>
      <c r="DI12" s="18"/>
      <c r="DJ12" s="18"/>
      <c r="DK12" s="18"/>
      <c r="DL12" s="18"/>
      <c r="DM12" s="18"/>
      <c r="DN12" s="18"/>
      <c r="DO12" s="18"/>
      <c r="DP12" s="18"/>
      <c r="DQ12" s="18"/>
      <c r="DR12" s="18"/>
      <c r="DS12" s="18"/>
      <c r="DT12" s="18"/>
      <c r="DU12" s="18"/>
      <c r="DV12" s="18"/>
      <c r="DW12" s="18"/>
      <c r="DX12" s="18"/>
      <c r="DY12" s="18"/>
      <c r="DZ12" s="18"/>
      <c r="EA12" s="18"/>
      <c r="EB12" s="18"/>
      <c r="EC12" s="18"/>
      <c r="ED12" s="18"/>
      <c r="EE12" s="18"/>
      <c r="EF12" s="18"/>
      <c r="EG12" s="18"/>
      <c r="EH12" s="18"/>
      <c r="EI12" s="18"/>
      <c r="EJ12" s="18"/>
      <c r="EK12" s="18"/>
      <c r="EL12" s="18"/>
      <c r="EM12" s="18"/>
      <c r="EN12" s="18"/>
      <c r="EO12" s="18"/>
      <c r="EP12" s="18"/>
      <c r="EQ12" s="18"/>
      <c r="ER12" s="18"/>
      <c r="ES12" s="18"/>
      <c r="ET12" s="18"/>
      <c r="EU12" s="18"/>
      <c r="EV12" s="18"/>
      <c r="EW12" s="18"/>
      <c r="EX12" s="18"/>
      <c r="EY12" s="18"/>
      <c r="EZ12" s="18"/>
      <c r="FA12" s="18"/>
      <c r="FB12" s="18"/>
      <c r="FC12" s="18"/>
      <c r="FD12" s="18"/>
      <c r="FE12" s="18"/>
      <c r="FF12" s="18"/>
      <c r="FG12" s="18"/>
      <c r="FH12" s="18"/>
      <c r="FI12" s="18"/>
      <c r="FJ12" s="18"/>
      <c r="FK12" s="18"/>
      <c r="FL12" s="18"/>
      <c r="FM12" s="18"/>
      <c r="FN12" s="18"/>
      <c r="FO12" s="18"/>
      <c r="FP12" s="18"/>
      <c r="FQ12" s="18"/>
      <c r="FR12" s="18"/>
      <c r="FS12" s="18"/>
      <c r="FT12" s="18"/>
      <c r="FU12" s="18"/>
      <c r="FV12" s="18"/>
      <c r="FW12" s="18"/>
      <c r="FX12" s="18"/>
      <c r="FY12" s="18"/>
      <c r="FZ12" s="18"/>
      <c r="GA12" s="18"/>
      <c r="GB12" s="18"/>
      <c r="GC12" s="18"/>
      <c r="GD12" s="18"/>
      <c r="GE12" s="18"/>
      <c r="GF12" s="18"/>
      <c r="GG12" s="18"/>
      <c r="GH12" s="18"/>
      <c r="GI12" s="18"/>
      <c r="GJ12" s="18"/>
      <c r="GK12" s="18"/>
      <c r="GL12" s="18"/>
      <c r="GM12" s="18"/>
      <c r="GN12" s="18"/>
      <c r="GO12" s="18"/>
      <c r="GP12" s="18"/>
      <c r="GQ12" s="18"/>
      <c r="GR12" s="18"/>
      <c r="GS12" s="18"/>
      <c r="GT12" s="18"/>
      <c r="GU12" s="18"/>
      <c r="GV12" s="18"/>
      <c r="GW12" s="18"/>
      <c r="GX12" s="18"/>
      <c r="GY12" s="18"/>
      <c r="GZ12" s="18"/>
      <c r="HA12" s="18"/>
      <c r="HB12" s="18"/>
      <c r="HC12" s="18"/>
      <c r="HD12" s="18"/>
      <c r="HE12" s="18"/>
      <c r="HF12" s="18"/>
      <c r="HG12" s="18"/>
      <c r="HH12" s="18"/>
      <c r="HI12" s="18"/>
      <c r="HJ12" s="18"/>
      <c r="HK12" s="18"/>
      <c r="HL12" s="18"/>
      <c r="HM12" s="18"/>
      <c r="HN12" s="18"/>
      <c r="HO12" s="18"/>
      <c r="HP12" s="18"/>
      <c r="HQ12" s="18"/>
      <c r="HR12" s="18"/>
      <c r="HS12" s="18"/>
      <c r="HT12" s="18"/>
      <c r="HU12" s="18"/>
      <c r="HV12" s="18"/>
      <c r="HW12" s="18"/>
      <c r="HX12" s="18"/>
      <c r="HY12" s="18"/>
      <c r="HZ12" s="18"/>
      <c r="IA12" s="18"/>
      <c r="IB12" s="18"/>
      <c r="IC12" s="18"/>
      <c r="ID12" s="18"/>
      <c r="IE12" s="18"/>
      <c r="IF12" s="18"/>
      <c r="IG12" s="18"/>
      <c r="IH12" s="18"/>
      <c r="II12" s="18"/>
      <c r="IJ12" s="18"/>
      <c r="IK12" s="18"/>
      <c r="IL12" s="18"/>
      <c r="IM12" s="18"/>
      <c r="IN12" s="18"/>
      <c r="IO12" s="18"/>
      <c r="IP12" s="18"/>
      <c r="IQ12" s="18"/>
      <c r="IR12" s="18"/>
      <c r="IS12" s="18"/>
      <c r="IT12" s="18"/>
      <c r="IU12" s="18"/>
      <c r="IV12" s="18"/>
    </row>
    <row r="13" spans="1:256" s="27" customFormat="1" ht="21" customHeight="1">
      <c r="A13" s="41"/>
      <c r="B13" s="42"/>
      <c r="C13" s="42"/>
      <c r="D13" s="43"/>
      <c r="E13" s="42"/>
      <c r="F13" s="42"/>
      <c r="G13" s="42"/>
      <c r="H13" s="394"/>
      <c r="I13" s="60"/>
      <c r="J13" s="60"/>
      <c r="K13" s="60"/>
      <c r="L13" s="60"/>
      <c r="M13" s="60"/>
      <c r="N13" s="60"/>
      <c r="O13" s="61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8"/>
      <c r="CS13" s="18"/>
      <c r="CT13" s="18"/>
      <c r="CU13" s="18"/>
      <c r="CV13" s="18"/>
      <c r="CW13" s="18"/>
      <c r="CX13" s="18"/>
      <c r="CY13" s="18"/>
      <c r="CZ13" s="18"/>
      <c r="DA13" s="18"/>
      <c r="DB13" s="18"/>
      <c r="DC13" s="18"/>
      <c r="DD13" s="18"/>
      <c r="DE13" s="18"/>
      <c r="DF13" s="18"/>
      <c r="DG13" s="18"/>
      <c r="DH13" s="18"/>
      <c r="DI13" s="18"/>
      <c r="DJ13" s="18"/>
      <c r="DK13" s="18"/>
      <c r="DL13" s="18"/>
      <c r="DM13" s="18"/>
      <c r="DN13" s="18"/>
      <c r="DO13" s="18"/>
      <c r="DP13" s="18"/>
      <c r="DQ13" s="18"/>
      <c r="DR13" s="18"/>
      <c r="DS13" s="18"/>
      <c r="DT13" s="18"/>
      <c r="DU13" s="18"/>
      <c r="DV13" s="18"/>
      <c r="DW13" s="18"/>
      <c r="DX13" s="18"/>
      <c r="DY13" s="18"/>
      <c r="DZ13" s="18"/>
      <c r="EA13" s="18"/>
      <c r="EB13" s="18"/>
      <c r="EC13" s="18"/>
      <c r="ED13" s="18"/>
      <c r="EE13" s="18"/>
      <c r="EF13" s="18"/>
      <c r="EG13" s="18"/>
      <c r="EH13" s="18"/>
      <c r="EI13" s="18"/>
      <c r="EJ13" s="18"/>
      <c r="EK13" s="18"/>
      <c r="EL13" s="18"/>
      <c r="EM13" s="18"/>
      <c r="EN13" s="18"/>
      <c r="EO13" s="18"/>
      <c r="EP13" s="18"/>
      <c r="EQ13" s="18"/>
      <c r="ER13" s="18"/>
      <c r="ES13" s="18"/>
      <c r="ET13" s="18"/>
      <c r="EU13" s="18"/>
      <c r="EV13" s="18"/>
      <c r="EW13" s="18"/>
      <c r="EX13" s="18"/>
      <c r="EY13" s="18"/>
      <c r="EZ13" s="18"/>
      <c r="FA13" s="18"/>
      <c r="FB13" s="18"/>
      <c r="FC13" s="18"/>
      <c r="FD13" s="18"/>
      <c r="FE13" s="18"/>
      <c r="FF13" s="18"/>
      <c r="FG13" s="18"/>
      <c r="FH13" s="18"/>
      <c r="FI13" s="18"/>
      <c r="FJ13" s="18"/>
      <c r="FK13" s="18"/>
      <c r="FL13" s="18"/>
      <c r="FM13" s="18"/>
      <c r="FN13" s="18"/>
      <c r="FO13" s="18"/>
      <c r="FP13" s="18"/>
      <c r="FQ13" s="18"/>
      <c r="FR13" s="18"/>
      <c r="FS13" s="18"/>
      <c r="FT13" s="18"/>
      <c r="FU13" s="18"/>
      <c r="FV13" s="18"/>
      <c r="FW13" s="18"/>
      <c r="FX13" s="18"/>
      <c r="FY13" s="18"/>
      <c r="FZ13" s="18"/>
      <c r="GA13" s="18"/>
      <c r="GB13" s="18"/>
      <c r="GC13" s="18"/>
      <c r="GD13" s="18"/>
      <c r="GE13" s="18"/>
      <c r="GF13" s="18"/>
      <c r="GG13" s="18"/>
      <c r="GH13" s="18"/>
      <c r="GI13" s="18"/>
      <c r="GJ13" s="18"/>
      <c r="GK13" s="18"/>
      <c r="GL13" s="18"/>
      <c r="GM13" s="18"/>
      <c r="GN13" s="18"/>
      <c r="GO13" s="18"/>
      <c r="GP13" s="18"/>
      <c r="GQ13" s="18"/>
      <c r="GR13" s="18"/>
      <c r="GS13" s="18"/>
      <c r="GT13" s="18"/>
      <c r="GU13" s="18"/>
      <c r="GV13" s="18"/>
      <c r="GW13" s="18"/>
      <c r="GX13" s="18"/>
      <c r="GY13" s="18"/>
      <c r="GZ13" s="18"/>
      <c r="HA13" s="18"/>
      <c r="HB13" s="18"/>
      <c r="HC13" s="18"/>
      <c r="HD13" s="18"/>
      <c r="HE13" s="18"/>
      <c r="HF13" s="18"/>
      <c r="HG13" s="18"/>
      <c r="HH13" s="18"/>
      <c r="HI13" s="18"/>
      <c r="HJ13" s="18"/>
      <c r="HK13" s="18"/>
      <c r="HL13" s="18"/>
      <c r="HM13" s="18"/>
      <c r="HN13" s="18"/>
      <c r="HO13" s="18"/>
      <c r="HP13" s="18"/>
      <c r="HQ13" s="18"/>
      <c r="HR13" s="18"/>
      <c r="HS13" s="18"/>
      <c r="HT13" s="18"/>
      <c r="HU13" s="18"/>
      <c r="HV13" s="18"/>
      <c r="HW13" s="18"/>
      <c r="HX13" s="18"/>
      <c r="HY13" s="18"/>
      <c r="HZ13" s="18"/>
      <c r="IA13" s="18"/>
      <c r="IB13" s="18"/>
      <c r="IC13" s="18"/>
      <c r="ID13" s="18"/>
      <c r="IE13" s="18"/>
      <c r="IF13" s="18"/>
      <c r="IG13" s="18"/>
      <c r="IH13" s="18"/>
      <c r="II13" s="18"/>
      <c r="IJ13" s="18"/>
      <c r="IK13" s="18"/>
      <c r="IL13" s="18"/>
      <c r="IM13" s="18"/>
      <c r="IN13" s="18"/>
      <c r="IO13" s="18"/>
      <c r="IP13" s="18"/>
      <c r="IQ13" s="18"/>
      <c r="IR13" s="18"/>
      <c r="IS13" s="18"/>
      <c r="IT13" s="18"/>
      <c r="IU13" s="18"/>
      <c r="IV13" s="18"/>
    </row>
    <row r="14" spans="1:256" s="27" customFormat="1" ht="21" customHeight="1">
      <c r="A14" s="41"/>
      <c r="B14" s="42"/>
      <c r="C14" s="42"/>
      <c r="D14" s="42"/>
      <c r="E14" s="42"/>
      <c r="F14" s="42"/>
      <c r="G14" s="42"/>
      <c r="H14" s="394"/>
      <c r="I14" s="60"/>
      <c r="J14" s="60"/>
      <c r="K14" s="60"/>
      <c r="L14" s="60"/>
      <c r="M14" s="60"/>
      <c r="N14" s="60"/>
      <c r="O14" s="61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18"/>
      <c r="EE14" s="18"/>
      <c r="EF14" s="18"/>
      <c r="EG14" s="18"/>
      <c r="EH14" s="18"/>
      <c r="EI14" s="18"/>
      <c r="EJ14" s="18"/>
      <c r="EK14" s="18"/>
      <c r="EL14" s="18"/>
      <c r="EM14" s="18"/>
      <c r="EN14" s="18"/>
      <c r="EO14" s="18"/>
      <c r="EP14" s="18"/>
      <c r="EQ14" s="18"/>
      <c r="ER14" s="18"/>
      <c r="ES14" s="18"/>
      <c r="ET14" s="18"/>
      <c r="EU14" s="18"/>
      <c r="EV14" s="18"/>
      <c r="EW14" s="18"/>
      <c r="EX14" s="18"/>
      <c r="EY14" s="18"/>
      <c r="EZ14" s="18"/>
      <c r="FA14" s="18"/>
      <c r="FB14" s="18"/>
      <c r="FC14" s="18"/>
      <c r="FD14" s="18"/>
      <c r="FE14" s="18"/>
      <c r="FF14" s="18"/>
      <c r="FG14" s="18"/>
      <c r="FH14" s="18"/>
      <c r="FI14" s="18"/>
      <c r="FJ14" s="18"/>
      <c r="FK14" s="18"/>
      <c r="FL14" s="18"/>
      <c r="FM14" s="18"/>
      <c r="FN14" s="18"/>
      <c r="FO14" s="18"/>
      <c r="FP14" s="18"/>
      <c r="FQ14" s="18"/>
      <c r="FR14" s="18"/>
      <c r="FS14" s="18"/>
      <c r="FT14" s="18"/>
      <c r="FU14" s="18"/>
      <c r="FV14" s="18"/>
      <c r="FW14" s="18"/>
      <c r="FX14" s="18"/>
      <c r="FY14" s="18"/>
      <c r="FZ14" s="18"/>
      <c r="GA14" s="18"/>
      <c r="GB14" s="18"/>
      <c r="GC14" s="18"/>
      <c r="GD14" s="18"/>
      <c r="GE14" s="18"/>
      <c r="GF14" s="18"/>
      <c r="GG14" s="18"/>
      <c r="GH14" s="18"/>
      <c r="GI14" s="18"/>
      <c r="GJ14" s="18"/>
      <c r="GK14" s="18"/>
      <c r="GL14" s="18"/>
      <c r="GM14" s="18"/>
      <c r="GN14" s="18"/>
      <c r="GO14" s="18"/>
      <c r="GP14" s="18"/>
      <c r="GQ14" s="18"/>
      <c r="GR14" s="18"/>
      <c r="GS14" s="18"/>
      <c r="GT14" s="18"/>
      <c r="GU14" s="18"/>
      <c r="GV14" s="18"/>
      <c r="GW14" s="18"/>
      <c r="GX14" s="18"/>
      <c r="GY14" s="18"/>
      <c r="GZ14" s="18"/>
      <c r="HA14" s="18"/>
      <c r="HB14" s="18"/>
      <c r="HC14" s="18"/>
      <c r="HD14" s="18"/>
      <c r="HE14" s="18"/>
      <c r="HF14" s="18"/>
      <c r="HG14" s="18"/>
      <c r="HH14" s="18"/>
      <c r="HI14" s="18"/>
      <c r="HJ14" s="18"/>
      <c r="HK14" s="18"/>
      <c r="HL14" s="18"/>
      <c r="HM14" s="18"/>
      <c r="HN14" s="18"/>
      <c r="HO14" s="18"/>
      <c r="HP14" s="18"/>
      <c r="HQ14" s="18"/>
      <c r="HR14" s="18"/>
      <c r="HS14" s="18"/>
      <c r="HT14" s="18"/>
      <c r="HU14" s="18"/>
      <c r="HV14" s="18"/>
      <c r="HW14" s="18"/>
      <c r="HX14" s="18"/>
      <c r="HY14" s="18"/>
      <c r="HZ14" s="18"/>
      <c r="IA14" s="18"/>
      <c r="IB14" s="18"/>
      <c r="IC14" s="18"/>
      <c r="ID14" s="18"/>
      <c r="IE14" s="18"/>
      <c r="IF14" s="18"/>
      <c r="IG14" s="18"/>
      <c r="IH14" s="18"/>
      <c r="II14" s="18"/>
      <c r="IJ14" s="18"/>
      <c r="IK14" s="18"/>
      <c r="IL14" s="18"/>
      <c r="IM14" s="18"/>
      <c r="IN14" s="18"/>
      <c r="IO14" s="18"/>
      <c r="IP14" s="18"/>
      <c r="IQ14" s="18"/>
      <c r="IR14" s="18"/>
      <c r="IS14" s="18"/>
      <c r="IT14" s="18"/>
      <c r="IU14" s="18"/>
      <c r="IV14" s="18"/>
    </row>
    <row r="15" spans="1:256" s="27" customFormat="1" ht="21" customHeight="1">
      <c r="A15" s="41"/>
      <c r="B15" s="42"/>
      <c r="C15" s="42"/>
      <c r="D15" s="43"/>
      <c r="E15" s="42"/>
      <c r="F15" s="42"/>
      <c r="G15" s="42"/>
      <c r="H15" s="394"/>
      <c r="I15" s="60"/>
      <c r="J15" s="60"/>
      <c r="K15" s="60"/>
      <c r="L15" s="60"/>
      <c r="M15" s="60"/>
      <c r="N15" s="60"/>
      <c r="O15" s="61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DX15" s="18"/>
      <c r="DY15" s="18"/>
      <c r="DZ15" s="18"/>
      <c r="EA15" s="18"/>
      <c r="EB15" s="18"/>
      <c r="EC15" s="18"/>
      <c r="ED15" s="18"/>
      <c r="EE15" s="18"/>
      <c r="EF15" s="18"/>
      <c r="EG15" s="18"/>
      <c r="EH15" s="18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  <c r="EV15" s="18"/>
      <c r="EW15" s="18"/>
      <c r="EX15" s="18"/>
      <c r="EY15" s="18"/>
      <c r="EZ15" s="18"/>
      <c r="FA15" s="18"/>
      <c r="FB15" s="18"/>
      <c r="FC15" s="18"/>
      <c r="FD15" s="18"/>
      <c r="FE15" s="18"/>
      <c r="FF15" s="18"/>
      <c r="FG15" s="18"/>
      <c r="FH15" s="18"/>
      <c r="FI15" s="18"/>
      <c r="FJ15" s="18"/>
      <c r="FK15" s="18"/>
      <c r="FL15" s="18"/>
      <c r="FM15" s="18"/>
      <c r="FN15" s="18"/>
      <c r="FO15" s="18"/>
      <c r="FP15" s="18"/>
      <c r="FQ15" s="18"/>
      <c r="FR15" s="18"/>
      <c r="FS15" s="18"/>
      <c r="FT15" s="18"/>
      <c r="FU15" s="18"/>
      <c r="FV15" s="18"/>
      <c r="FW15" s="18"/>
      <c r="FX15" s="18"/>
      <c r="FY15" s="18"/>
      <c r="FZ15" s="18"/>
      <c r="GA15" s="18"/>
      <c r="GB15" s="18"/>
      <c r="GC15" s="18"/>
      <c r="GD15" s="18"/>
      <c r="GE15" s="18"/>
      <c r="GF15" s="18"/>
      <c r="GG15" s="18"/>
      <c r="GH15" s="18"/>
      <c r="GI15" s="18"/>
      <c r="GJ15" s="18"/>
      <c r="GK15" s="18"/>
      <c r="GL15" s="18"/>
      <c r="GM15" s="18"/>
      <c r="GN15" s="18"/>
      <c r="GO15" s="18"/>
      <c r="GP15" s="18"/>
      <c r="GQ15" s="18"/>
      <c r="GR15" s="18"/>
      <c r="GS15" s="18"/>
      <c r="GT15" s="18"/>
      <c r="GU15" s="18"/>
      <c r="GV15" s="18"/>
      <c r="GW15" s="18"/>
      <c r="GX15" s="18"/>
      <c r="GY15" s="18"/>
      <c r="GZ15" s="18"/>
      <c r="HA15" s="18"/>
      <c r="HB15" s="18"/>
      <c r="HC15" s="18"/>
      <c r="HD15" s="18"/>
      <c r="HE15" s="18"/>
      <c r="HF15" s="18"/>
      <c r="HG15" s="18"/>
      <c r="HH15" s="18"/>
      <c r="HI15" s="18"/>
      <c r="HJ15" s="18"/>
      <c r="HK15" s="18"/>
      <c r="HL15" s="18"/>
      <c r="HM15" s="18"/>
      <c r="HN15" s="18"/>
      <c r="HO15" s="18"/>
      <c r="HP15" s="18"/>
      <c r="HQ15" s="18"/>
      <c r="HR15" s="18"/>
      <c r="HS15" s="18"/>
      <c r="HT15" s="18"/>
      <c r="HU15" s="18"/>
      <c r="HV15" s="18"/>
      <c r="HW15" s="18"/>
      <c r="HX15" s="18"/>
      <c r="HY15" s="18"/>
      <c r="HZ15" s="18"/>
      <c r="IA15" s="18"/>
      <c r="IB15" s="18"/>
      <c r="IC15" s="18"/>
      <c r="ID15" s="18"/>
      <c r="IE15" s="18"/>
      <c r="IF15" s="18"/>
      <c r="IG15" s="18"/>
      <c r="IH15" s="18"/>
      <c r="II15" s="18"/>
      <c r="IJ15" s="18"/>
      <c r="IK15" s="18"/>
      <c r="IL15" s="18"/>
      <c r="IM15" s="18"/>
      <c r="IN15" s="18"/>
      <c r="IO15" s="18"/>
      <c r="IP15" s="18"/>
      <c r="IQ15" s="18"/>
      <c r="IR15" s="18"/>
      <c r="IS15" s="18"/>
      <c r="IT15" s="18"/>
      <c r="IU15" s="18"/>
      <c r="IV15" s="18"/>
    </row>
    <row r="16" spans="1:256" s="27" customFormat="1" ht="21" customHeight="1">
      <c r="A16" s="41"/>
      <c r="B16" s="42"/>
      <c r="C16" s="42"/>
      <c r="D16" s="43"/>
      <c r="E16" s="42"/>
      <c r="F16" s="42"/>
      <c r="G16" s="42"/>
      <c r="H16" s="394"/>
      <c r="I16" s="60"/>
      <c r="J16" s="60"/>
      <c r="K16" s="60"/>
      <c r="L16" s="60"/>
      <c r="M16" s="60"/>
      <c r="N16" s="60"/>
      <c r="O16" s="61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18"/>
      <c r="DA16" s="18"/>
      <c r="DB16" s="18"/>
      <c r="DC16" s="18"/>
      <c r="DD16" s="18"/>
      <c r="DE16" s="18"/>
      <c r="DF16" s="18"/>
      <c r="DG16" s="18"/>
      <c r="DH16" s="18"/>
      <c r="DI16" s="18"/>
      <c r="DJ16" s="18"/>
      <c r="DK16" s="18"/>
      <c r="DL16" s="18"/>
      <c r="DM16" s="18"/>
      <c r="DN16" s="18"/>
      <c r="DO16" s="18"/>
      <c r="DP16" s="18"/>
      <c r="DQ16" s="18"/>
      <c r="DR16" s="18"/>
      <c r="DS16" s="18"/>
      <c r="DT16" s="18"/>
      <c r="DU16" s="18"/>
      <c r="DV16" s="18"/>
      <c r="DW16" s="18"/>
      <c r="DX16" s="18"/>
      <c r="DY16" s="18"/>
      <c r="DZ16" s="18"/>
      <c r="EA16" s="18"/>
      <c r="EB16" s="18"/>
      <c r="EC16" s="18"/>
      <c r="ED16" s="18"/>
      <c r="EE16" s="18"/>
      <c r="EF16" s="18"/>
      <c r="EG16" s="18"/>
      <c r="EH16" s="18"/>
      <c r="EI16" s="18"/>
      <c r="EJ16" s="18"/>
      <c r="EK16" s="18"/>
      <c r="EL16" s="18"/>
      <c r="EM16" s="18"/>
      <c r="EN16" s="18"/>
      <c r="EO16" s="18"/>
      <c r="EP16" s="18"/>
      <c r="EQ16" s="18"/>
      <c r="ER16" s="18"/>
      <c r="ES16" s="18"/>
      <c r="ET16" s="18"/>
      <c r="EU16" s="18"/>
      <c r="EV16" s="18"/>
      <c r="EW16" s="18"/>
      <c r="EX16" s="18"/>
      <c r="EY16" s="18"/>
      <c r="EZ16" s="18"/>
      <c r="FA16" s="18"/>
      <c r="FB16" s="18"/>
      <c r="FC16" s="18"/>
      <c r="FD16" s="18"/>
      <c r="FE16" s="18"/>
      <c r="FF16" s="18"/>
      <c r="FG16" s="18"/>
      <c r="FH16" s="18"/>
      <c r="FI16" s="18"/>
      <c r="FJ16" s="18"/>
      <c r="FK16" s="18"/>
      <c r="FL16" s="18"/>
      <c r="FM16" s="18"/>
      <c r="FN16" s="18"/>
      <c r="FO16" s="18"/>
      <c r="FP16" s="18"/>
      <c r="FQ16" s="18"/>
      <c r="FR16" s="18"/>
      <c r="FS16" s="18"/>
      <c r="FT16" s="18"/>
      <c r="FU16" s="18"/>
      <c r="FV16" s="18"/>
      <c r="FW16" s="18"/>
      <c r="FX16" s="18"/>
      <c r="FY16" s="18"/>
      <c r="FZ16" s="18"/>
      <c r="GA16" s="18"/>
      <c r="GB16" s="18"/>
      <c r="GC16" s="18"/>
      <c r="GD16" s="18"/>
      <c r="GE16" s="18"/>
      <c r="GF16" s="18"/>
      <c r="GG16" s="18"/>
      <c r="GH16" s="18"/>
      <c r="GI16" s="18"/>
      <c r="GJ16" s="18"/>
      <c r="GK16" s="18"/>
      <c r="GL16" s="18"/>
      <c r="GM16" s="18"/>
      <c r="GN16" s="18"/>
      <c r="GO16" s="18"/>
      <c r="GP16" s="18"/>
      <c r="GQ16" s="18"/>
      <c r="GR16" s="18"/>
      <c r="GS16" s="18"/>
      <c r="GT16" s="18"/>
      <c r="GU16" s="18"/>
      <c r="GV16" s="18"/>
      <c r="GW16" s="18"/>
      <c r="GX16" s="18"/>
      <c r="GY16" s="18"/>
      <c r="GZ16" s="18"/>
      <c r="HA16" s="18"/>
      <c r="HB16" s="18"/>
      <c r="HC16" s="18"/>
      <c r="HD16" s="18"/>
      <c r="HE16" s="18"/>
      <c r="HF16" s="18"/>
      <c r="HG16" s="18"/>
      <c r="HH16" s="18"/>
      <c r="HI16" s="18"/>
      <c r="HJ16" s="18"/>
      <c r="HK16" s="18"/>
      <c r="HL16" s="18"/>
      <c r="HM16" s="18"/>
      <c r="HN16" s="18"/>
      <c r="HO16" s="18"/>
      <c r="HP16" s="18"/>
      <c r="HQ16" s="18"/>
      <c r="HR16" s="18"/>
      <c r="HS16" s="18"/>
      <c r="HT16" s="18"/>
      <c r="HU16" s="18"/>
      <c r="HV16" s="18"/>
      <c r="HW16" s="18"/>
      <c r="HX16" s="18"/>
      <c r="HY16" s="18"/>
      <c r="HZ16" s="18"/>
      <c r="IA16" s="18"/>
      <c r="IB16" s="18"/>
      <c r="IC16" s="18"/>
      <c r="ID16" s="18"/>
      <c r="IE16" s="18"/>
      <c r="IF16" s="18"/>
      <c r="IG16" s="18"/>
      <c r="IH16" s="18"/>
      <c r="II16" s="18"/>
      <c r="IJ16" s="18"/>
      <c r="IK16" s="18"/>
      <c r="IL16" s="18"/>
      <c r="IM16" s="18"/>
      <c r="IN16" s="18"/>
      <c r="IO16" s="18"/>
      <c r="IP16" s="18"/>
      <c r="IQ16" s="18"/>
      <c r="IR16" s="18"/>
      <c r="IS16" s="18"/>
      <c r="IT16" s="18"/>
      <c r="IU16" s="18"/>
      <c r="IV16" s="18"/>
    </row>
    <row r="17" spans="1:256" s="27" customFormat="1" ht="21" customHeight="1">
      <c r="A17" s="44"/>
      <c r="B17" s="45"/>
      <c r="C17" s="45"/>
      <c r="D17" s="45"/>
      <c r="E17" s="45"/>
      <c r="F17" s="45"/>
      <c r="G17" s="45"/>
      <c r="H17" s="394"/>
      <c r="I17" s="60"/>
      <c r="J17" s="60"/>
      <c r="K17" s="60"/>
      <c r="L17" s="60"/>
      <c r="M17" s="60"/>
      <c r="N17" s="60"/>
      <c r="O17" s="61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  <c r="CS17" s="18"/>
      <c r="CT17" s="18"/>
      <c r="CU17" s="18"/>
      <c r="CV17" s="18"/>
      <c r="CW17" s="18"/>
      <c r="CX17" s="18"/>
      <c r="CY17" s="18"/>
      <c r="CZ17" s="18"/>
      <c r="DA17" s="18"/>
      <c r="DB17" s="18"/>
      <c r="DC17" s="18"/>
      <c r="DD17" s="18"/>
      <c r="DE17" s="18"/>
      <c r="DF17" s="18"/>
      <c r="DG17" s="18"/>
      <c r="DH17" s="18"/>
      <c r="DI17" s="18"/>
      <c r="DJ17" s="18"/>
      <c r="DK17" s="18"/>
      <c r="DL17" s="18"/>
      <c r="DM17" s="18"/>
      <c r="DN17" s="18"/>
      <c r="DO17" s="18"/>
      <c r="DP17" s="18"/>
      <c r="DQ17" s="18"/>
      <c r="DR17" s="18"/>
      <c r="DS17" s="18"/>
      <c r="DT17" s="18"/>
      <c r="DU17" s="18"/>
      <c r="DV17" s="18"/>
      <c r="DW17" s="18"/>
      <c r="DX17" s="18"/>
      <c r="DY17" s="18"/>
      <c r="DZ17" s="18"/>
      <c r="EA17" s="18"/>
      <c r="EB17" s="18"/>
      <c r="EC17" s="18"/>
      <c r="ED17" s="18"/>
      <c r="EE17" s="18"/>
      <c r="EF17" s="18"/>
      <c r="EG17" s="18"/>
      <c r="EH17" s="18"/>
      <c r="EI17" s="18"/>
      <c r="EJ17" s="18"/>
      <c r="EK17" s="18"/>
      <c r="EL17" s="18"/>
      <c r="EM17" s="18"/>
      <c r="EN17" s="18"/>
      <c r="EO17" s="18"/>
      <c r="EP17" s="18"/>
      <c r="EQ17" s="18"/>
      <c r="ER17" s="18"/>
      <c r="ES17" s="18"/>
      <c r="ET17" s="18"/>
      <c r="EU17" s="18"/>
      <c r="EV17" s="18"/>
      <c r="EW17" s="18"/>
      <c r="EX17" s="18"/>
      <c r="EY17" s="18"/>
      <c r="EZ17" s="18"/>
      <c r="FA17" s="18"/>
      <c r="FB17" s="18"/>
      <c r="FC17" s="18"/>
      <c r="FD17" s="18"/>
      <c r="FE17" s="18"/>
      <c r="FF17" s="18"/>
      <c r="FG17" s="18"/>
      <c r="FH17" s="18"/>
      <c r="FI17" s="18"/>
      <c r="FJ17" s="18"/>
      <c r="FK17" s="18"/>
      <c r="FL17" s="18"/>
      <c r="FM17" s="18"/>
      <c r="FN17" s="18"/>
      <c r="FO17" s="18"/>
      <c r="FP17" s="18"/>
      <c r="FQ17" s="18"/>
      <c r="FR17" s="18"/>
      <c r="FS17" s="18"/>
      <c r="FT17" s="18"/>
      <c r="FU17" s="18"/>
      <c r="FV17" s="18"/>
      <c r="FW17" s="18"/>
      <c r="FX17" s="18"/>
      <c r="FY17" s="18"/>
      <c r="FZ17" s="18"/>
      <c r="GA17" s="18"/>
      <c r="GB17" s="18"/>
      <c r="GC17" s="18"/>
      <c r="GD17" s="18"/>
      <c r="GE17" s="18"/>
      <c r="GF17" s="18"/>
      <c r="GG17" s="18"/>
      <c r="GH17" s="18"/>
      <c r="GI17" s="18"/>
      <c r="GJ17" s="18"/>
      <c r="GK17" s="18"/>
      <c r="GL17" s="18"/>
      <c r="GM17" s="18"/>
      <c r="GN17" s="18"/>
      <c r="GO17" s="18"/>
      <c r="GP17" s="18"/>
      <c r="GQ17" s="18"/>
      <c r="GR17" s="18"/>
      <c r="GS17" s="18"/>
      <c r="GT17" s="18"/>
      <c r="GU17" s="18"/>
      <c r="GV17" s="18"/>
      <c r="GW17" s="18"/>
      <c r="GX17" s="18"/>
      <c r="GY17" s="18"/>
      <c r="GZ17" s="18"/>
      <c r="HA17" s="18"/>
      <c r="HB17" s="18"/>
      <c r="HC17" s="18"/>
      <c r="HD17" s="18"/>
      <c r="HE17" s="18"/>
      <c r="HF17" s="18"/>
      <c r="HG17" s="18"/>
      <c r="HH17" s="18"/>
      <c r="HI17" s="18"/>
      <c r="HJ17" s="18"/>
      <c r="HK17" s="18"/>
      <c r="HL17" s="18"/>
      <c r="HM17" s="18"/>
      <c r="HN17" s="18"/>
      <c r="HO17" s="18"/>
      <c r="HP17" s="18"/>
      <c r="HQ17" s="18"/>
      <c r="HR17" s="18"/>
      <c r="HS17" s="18"/>
      <c r="HT17" s="18"/>
      <c r="HU17" s="18"/>
      <c r="HV17" s="18"/>
      <c r="HW17" s="18"/>
      <c r="HX17" s="18"/>
      <c r="HY17" s="18"/>
      <c r="HZ17" s="18"/>
      <c r="IA17" s="18"/>
      <c r="IB17" s="18"/>
      <c r="IC17" s="18"/>
      <c r="ID17" s="18"/>
      <c r="IE17" s="18"/>
      <c r="IF17" s="18"/>
      <c r="IG17" s="18"/>
      <c r="IH17" s="18"/>
      <c r="II17" s="18"/>
      <c r="IJ17" s="18"/>
      <c r="IK17" s="18"/>
      <c r="IL17" s="18"/>
      <c r="IM17" s="18"/>
      <c r="IN17" s="18"/>
      <c r="IO17" s="18"/>
      <c r="IP17" s="18"/>
      <c r="IQ17" s="18"/>
      <c r="IR17" s="18"/>
      <c r="IS17" s="18"/>
      <c r="IT17" s="18"/>
      <c r="IU17" s="18"/>
      <c r="IV17" s="18"/>
    </row>
    <row r="18" spans="1:256" s="27" customFormat="1" ht="21" customHeight="1">
      <c r="A18" s="46"/>
      <c r="B18" s="47"/>
      <c r="C18" s="47"/>
      <c r="D18" s="47"/>
      <c r="E18" s="47"/>
      <c r="F18" s="47"/>
      <c r="G18" s="47"/>
      <c r="H18" s="394"/>
      <c r="I18" s="60"/>
      <c r="J18" s="60"/>
      <c r="K18" s="60"/>
      <c r="L18" s="60"/>
      <c r="M18" s="60"/>
      <c r="N18" s="60"/>
      <c r="O18" s="61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  <c r="DM18" s="18"/>
      <c r="DN18" s="18"/>
      <c r="DO18" s="18"/>
      <c r="DP18" s="18"/>
      <c r="DQ18" s="18"/>
      <c r="DR18" s="18"/>
      <c r="DS18" s="18"/>
      <c r="DT18" s="18"/>
      <c r="DU18" s="18"/>
      <c r="DV18" s="18"/>
      <c r="DW18" s="18"/>
      <c r="DX18" s="18"/>
      <c r="DY18" s="18"/>
      <c r="DZ18" s="18"/>
      <c r="EA18" s="18"/>
      <c r="EB18" s="18"/>
      <c r="EC18" s="18"/>
      <c r="ED18" s="18"/>
      <c r="EE18" s="18"/>
      <c r="EF18" s="18"/>
      <c r="EG18" s="18"/>
      <c r="EH18" s="18"/>
      <c r="EI18" s="18"/>
      <c r="EJ18" s="18"/>
      <c r="EK18" s="18"/>
      <c r="EL18" s="18"/>
      <c r="EM18" s="18"/>
      <c r="EN18" s="18"/>
      <c r="EO18" s="18"/>
      <c r="EP18" s="18"/>
      <c r="EQ18" s="18"/>
      <c r="ER18" s="18"/>
      <c r="ES18" s="18"/>
      <c r="ET18" s="18"/>
      <c r="EU18" s="18"/>
      <c r="EV18" s="18"/>
      <c r="EW18" s="18"/>
      <c r="EX18" s="18"/>
      <c r="EY18" s="18"/>
      <c r="EZ18" s="18"/>
      <c r="FA18" s="18"/>
      <c r="FB18" s="18"/>
      <c r="FC18" s="18"/>
      <c r="FD18" s="18"/>
      <c r="FE18" s="18"/>
      <c r="FF18" s="18"/>
      <c r="FG18" s="18"/>
      <c r="FH18" s="18"/>
      <c r="FI18" s="18"/>
      <c r="FJ18" s="18"/>
      <c r="FK18" s="18"/>
      <c r="FL18" s="18"/>
      <c r="FM18" s="18"/>
      <c r="FN18" s="18"/>
      <c r="FO18" s="18"/>
      <c r="FP18" s="18"/>
      <c r="FQ18" s="18"/>
      <c r="FR18" s="18"/>
      <c r="FS18" s="18"/>
      <c r="FT18" s="18"/>
      <c r="FU18" s="18"/>
      <c r="FV18" s="18"/>
      <c r="FW18" s="18"/>
      <c r="FX18" s="18"/>
      <c r="FY18" s="18"/>
      <c r="FZ18" s="18"/>
      <c r="GA18" s="18"/>
      <c r="GB18" s="18"/>
      <c r="GC18" s="18"/>
      <c r="GD18" s="18"/>
      <c r="GE18" s="18"/>
      <c r="GF18" s="18"/>
      <c r="GG18" s="18"/>
      <c r="GH18" s="18"/>
      <c r="GI18" s="18"/>
      <c r="GJ18" s="18"/>
      <c r="GK18" s="18"/>
      <c r="GL18" s="18"/>
      <c r="GM18" s="18"/>
      <c r="GN18" s="18"/>
      <c r="GO18" s="18"/>
      <c r="GP18" s="18"/>
      <c r="GQ18" s="18"/>
      <c r="GR18" s="18"/>
      <c r="GS18" s="18"/>
      <c r="GT18" s="18"/>
      <c r="GU18" s="18"/>
      <c r="GV18" s="18"/>
      <c r="GW18" s="18"/>
      <c r="GX18" s="18"/>
      <c r="GY18" s="18"/>
      <c r="GZ18" s="18"/>
      <c r="HA18" s="18"/>
      <c r="HB18" s="18"/>
      <c r="HC18" s="18"/>
      <c r="HD18" s="18"/>
      <c r="HE18" s="18"/>
      <c r="HF18" s="18"/>
      <c r="HG18" s="18"/>
      <c r="HH18" s="18"/>
      <c r="HI18" s="18"/>
      <c r="HJ18" s="18"/>
      <c r="HK18" s="18"/>
      <c r="HL18" s="18"/>
      <c r="HM18" s="18"/>
      <c r="HN18" s="18"/>
      <c r="HO18" s="18"/>
      <c r="HP18" s="18"/>
      <c r="HQ18" s="18"/>
      <c r="HR18" s="18"/>
      <c r="HS18" s="18"/>
      <c r="HT18" s="18"/>
      <c r="HU18" s="18"/>
      <c r="HV18" s="18"/>
      <c r="HW18" s="18"/>
      <c r="HX18" s="18"/>
      <c r="HY18" s="18"/>
      <c r="HZ18" s="18"/>
      <c r="IA18" s="18"/>
      <c r="IB18" s="18"/>
      <c r="IC18" s="18"/>
      <c r="ID18" s="18"/>
      <c r="IE18" s="18"/>
      <c r="IF18" s="18"/>
      <c r="IG18" s="18"/>
      <c r="IH18" s="18"/>
      <c r="II18" s="18"/>
      <c r="IJ18" s="18"/>
      <c r="IK18" s="18"/>
      <c r="IL18" s="18"/>
      <c r="IM18" s="18"/>
      <c r="IN18" s="18"/>
      <c r="IO18" s="18"/>
      <c r="IP18" s="18"/>
      <c r="IQ18" s="18"/>
      <c r="IR18" s="18"/>
      <c r="IS18" s="18"/>
      <c r="IT18" s="18"/>
      <c r="IU18" s="18"/>
      <c r="IV18" s="18"/>
    </row>
    <row r="19" spans="1:256" s="27" customFormat="1" ht="21" customHeight="1">
      <c r="A19" s="48"/>
      <c r="B19" s="49"/>
      <c r="C19" s="49"/>
      <c r="D19" s="50"/>
      <c r="E19" s="49"/>
      <c r="F19" s="49"/>
      <c r="G19" s="49"/>
      <c r="H19" s="394"/>
      <c r="I19" s="60"/>
      <c r="J19" s="60"/>
      <c r="K19" s="60"/>
      <c r="L19" s="60"/>
      <c r="M19" s="60"/>
      <c r="N19" s="60"/>
      <c r="O19" s="61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8"/>
      <c r="DH19" s="18"/>
      <c r="DI19" s="18"/>
      <c r="DJ19" s="18"/>
      <c r="DK19" s="18"/>
      <c r="DL19" s="18"/>
      <c r="DM19" s="18"/>
      <c r="DN19" s="18"/>
      <c r="DO19" s="18"/>
      <c r="DP19" s="18"/>
      <c r="DQ19" s="18"/>
      <c r="DR19" s="18"/>
      <c r="DS19" s="18"/>
      <c r="DT19" s="18"/>
      <c r="DU19" s="18"/>
      <c r="DV19" s="18"/>
      <c r="DW19" s="18"/>
      <c r="DX19" s="18"/>
      <c r="DY19" s="18"/>
      <c r="DZ19" s="18"/>
      <c r="EA19" s="18"/>
      <c r="EB19" s="18"/>
      <c r="EC19" s="18"/>
      <c r="ED19" s="18"/>
      <c r="EE19" s="18"/>
      <c r="EF19" s="18"/>
      <c r="EG19" s="18"/>
      <c r="EH19" s="18"/>
      <c r="EI19" s="18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  <c r="EV19" s="18"/>
      <c r="EW19" s="18"/>
      <c r="EX19" s="18"/>
      <c r="EY19" s="18"/>
      <c r="EZ19" s="18"/>
      <c r="FA19" s="18"/>
      <c r="FB19" s="18"/>
      <c r="FC19" s="18"/>
      <c r="FD19" s="18"/>
      <c r="FE19" s="18"/>
      <c r="FF19" s="18"/>
      <c r="FG19" s="18"/>
      <c r="FH19" s="18"/>
      <c r="FI19" s="18"/>
      <c r="FJ19" s="18"/>
      <c r="FK19" s="18"/>
      <c r="FL19" s="18"/>
      <c r="FM19" s="18"/>
      <c r="FN19" s="18"/>
      <c r="FO19" s="18"/>
      <c r="FP19" s="18"/>
      <c r="FQ19" s="18"/>
      <c r="FR19" s="18"/>
      <c r="FS19" s="18"/>
      <c r="FT19" s="18"/>
      <c r="FU19" s="18"/>
      <c r="FV19" s="18"/>
      <c r="FW19" s="18"/>
      <c r="FX19" s="18"/>
      <c r="FY19" s="18"/>
      <c r="FZ19" s="18"/>
      <c r="GA19" s="18"/>
      <c r="GB19" s="18"/>
      <c r="GC19" s="18"/>
      <c r="GD19" s="18"/>
      <c r="GE19" s="18"/>
      <c r="GF19" s="18"/>
      <c r="GG19" s="18"/>
      <c r="GH19" s="18"/>
      <c r="GI19" s="18"/>
      <c r="GJ19" s="18"/>
      <c r="GK19" s="18"/>
      <c r="GL19" s="18"/>
      <c r="GM19" s="18"/>
      <c r="GN19" s="18"/>
      <c r="GO19" s="18"/>
      <c r="GP19" s="18"/>
      <c r="GQ19" s="18"/>
      <c r="GR19" s="18"/>
      <c r="GS19" s="18"/>
      <c r="GT19" s="18"/>
      <c r="GU19" s="18"/>
      <c r="GV19" s="18"/>
      <c r="GW19" s="18"/>
      <c r="GX19" s="18"/>
      <c r="GY19" s="18"/>
      <c r="GZ19" s="18"/>
      <c r="HA19" s="18"/>
      <c r="HB19" s="18"/>
      <c r="HC19" s="18"/>
      <c r="HD19" s="18"/>
      <c r="HE19" s="18"/>
      <c r="HF19" s="18"/>
      <c r="HG19" s="18"/>
      <c r="HH19" s="18"/>
      <c r="HI19" s="18"/>
      <c r="HJ19" s="18"/>
      <c r="HK19" s="18"/>
      <c r="HL19" s="18"/>
      <c r="HM19" s="18"/>
      <c r="HN19" s="18"/>
      <c r="HO19" s="18"/>
      <c r="HP19" s="18"/>
      <c r="HQ19" s="18"/>
      <c r="HR19" s="18"/>
      <c r="HS19" s="18"/>
      <c r="HT19" s="18"/>
      <c r="HU19" s="18"/>
      <c r="HV19" s="18"/>
      <c r="HW19" s="18"/>
      <c r="HX19" s="18"/>
      <c r="HY19" s="18"/>
      <c r="HZ19" s="18"/>
      <c r="IA19" s="18"/>
      <c r="IB19" s="18"/>
      <c r="IC19" s="18"/>
      <c r="ID19" s="18"/>
      <c r="IE19" s="18"/>
      <c r="IF19" s="18"/>
      <c r="IG19" s="18"/>
      <c r="IH19" s="18"/>
      <c r="II19" s="18"/>
      <c r="IJ19" s="18"/>
      <c r="IK19" s="18"/>
      <c r="IL19" s="18"/>
      <c r="IM19" s="18"/>
      <c r="IN19" s="18"/>
      <c r="IO19" s="18"/>
      <c r="IP19" s="18"/>
      <c r="IQ19" s="18"/>
      <c r="IR19" s="18"/>
      <c r="IS19" s="18"/>
      <c r="IT19" s="18"/>
      <c r="IU19" s="18"/>
      <c r="IV19" s="18"/>
    </row>
    <row r="20" spans="1:256" s="27" customFormat="1" ht="21" customHeight="1">
      <c r="A20" s="44"/>
      <c r="B20" s="45"/>
      <c r="C20" s="45"/>
      <c r="D20" s="45"/>
      <c r="E20" s="45"/>
      <c r="F20" s="45"/>
      <c r="G20" s="45"/>
      <c r="H20" s="394"/>
      <c r="I20" s="60"/>
      <c r="J20" s="60"/>
      <c r="K20" s="60"/>
      <c r="L20" s="60"/>
      <c r="M20" s="60"/>
      <c r="N20" s="60"/>
      <c r="O20" s="61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  <c r="DD20" s="18"/>
      <c r="DE20" s="18"/>
      <c r="DF20" s="18"/>
      <c r="DG20" s="18"/>
      <c r="DH20" s="18"/>
      <c r="DI20" s="18"/>
      <c r="DJ20" s="18"/>
      <c r="DK20" s="18"/>
      <c r="DL20" s="18"/>
      <c r="DM20" s="18"/>
      <c r="DN20" s="18"/>
      <c r="DO20" s="18"/>
      <c r="DP20" s="18"/>
      <c r="DQ20" s="18"/>
      <c r="DR20" s="18"/>
      <c r="DS20" s="18"/>
      <c r="DT20" s="18"/>
      <c r="DU20" s="18"/>
      <c r="DV20" s="18"/>
      <c r="DW20" s="18"/>
      <c r="DX20" s="18"/>
      <c r="DY20" s="18"/>
      <c r="DZ20" s="18"/>
      <c r="EA20" s="18"/>
      <c r="EB20" s="18"/>
      <c r="EC20" s="18"/>
      <c r="ED20" s="18"/>
      <c r="EE20" s="18"/>
      <c r="EF20" s="18"/>
      <c r="EG20" s="18"/>
      <c r="EH20" s="18"/>
      <c r="EI20" s="18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  <c r="EV20" s="18"/>
      <c r="EW20" s="18"/>
      <c r="EX20" s="18"/>
      <c r="EY20" s="18"/>
      <c r="EZ20" s="18"/>
      <c r="FA20" s="18"/>
      <c r="FB20" s="18"/>
      <c r="FC20" s="18"/>
      <c r="FD20" s="18"/>
      <c r="FE20" s="18"/>
      <c r="FF20" s="18"/>
      <c r="FG20" s="18"/>
      <c r="FH20" s="18"/>
      <c r="FI20" s="18"/>
      <c r="FJ20" s="18"/>
      <c r="FK20" s="18"/>
      <c r="FL20" s="18"/>
      <c r="FM20" s="18"/>
      <c r="FN20" s="18"/>
      <c r="FO20" s="18"/>
      <c r="FP20" s="18"/>
      <c r="FQ20" s="18"/>
      <c r="FR20" s="18"/>
      <c r="FS20" s="18"/>
      <c r="FT20" s="18"/>
      <c r="FU20" s="18"/>
      <c r="FV20" s="18"/>
      <c r="FW20" s="18"/>
      <c r="FX20" s="18"/>
      <c r="FY20" s="18"/>
      <c r="FZ20" s="18"/>
      <c r="GA20" s="18"/>
      <c r="GB20" s="18"/>
      <c r="GC20" s="18"/>
      <c r="GD20" s="18"/>
      <c r="GE20" s="18"/>
      <c r="GF20" s="18"/>
      <c r="GG20" s="18"/>
      <c r="GH20" s="18"/>
      <c r="GI20" s="18"/>
      <c r="GJ20" s="18"/>
      <c r="GK20" s="18"/>
      <c r="GL20" s="18"/>
      <c r="GM20" s="18"/>
      <c r="GN20" s="18"/>
      <c r="GO20" s="18"/>
      <c r="GP20" s="18"/>
      <c r="GQ20" s="18"/>
      <c r="GR20" s="18"/>
      <c r="GS20" s="18"/>
      <c r="GT20" s="18"/>
      <c r="GU20" s="18"/>
      <c r="GV20" s="18"/>
      <c r="GW20" s="18"/>
      <c r="GX20" s="18"/>
      <c r="GY20" s="18"/>
      <c r="GZ20" s="18"/>
      <c r="HA20" s="18"/>
      <c r="HB20" s="18"/>
      <c r="HC20" s="18"/>
      <c r="HD20" s="18"/>
      <c r="HE20" s="18"/>
      <c r="HF20" s="18"/>
      <c r="HG20" s="18"/>
      <c r="HH20" s="18"/>
      <c r="HI20" s="18"/>
      <c r="HJ20" s="18"/>
      <c r="HK20" s="18"/>
      <c r="HL20" s="18"/>
      <c r="HM20" s="18"/>
      <c r="HN20" s="18"/>
      <c r="HO20" s="18"/>
      <c r="HP20" s="18"/>
      <c r="HQ20" s="18"/>
      <c r="HR20" s="18"/>
      <c r="HS20" s="18"/>
      <c r="HT20" s="18"/>
      <c r="HU20" s="18"/>
      <c r="HV20" s="18"/>
      <c r="HW20" s="18"/>
      <c r="HX20" s="18"/>
      <c r="HY20" s="18"/>
      <c r="HZ20" s="18"/>
      <c r="IA20" s="18"/>
      <c r="IB20" s="18"/>
      <c r="IC20" s="18"/>
      <c r="ID20" s="18"/>
      <c r="IE20" s="18"/>
      <c r="IF20" s="18"/>
      <c r="IG20" s="18"/>
      <c r="IH20" s="18"/>
      <c r="II20" s="18"/>
      <c r="IJ20" s="18"/>
      <c r="IK20" s="18"/>
      <c r="IL20" s="18"/>
      <c r="IM20" s="18"/>
      <c r="IN20" s="18"/>
      <c r="IO20" s="18"/>
      <c r="IP20" s="18"/>
      <c r="IQ20" s="18"/>
      <c r="IR20" s="18"/>
      <c r="IS20" s="18"/>
      <c r="IT20" s="18"/>
      <c r="IU20" s="18"/>
      <c r="IV20" s="18"/>
    </row>
    <row r="21" spans="1:256" s="27" customFormat="1" ht="21" customHeight="1">
      <c r="A21" s="51"/>
      <c r="B21" s="52"/>
      <c r="C21" s="52"/>
      <c r="D21" s="52"/>
      <c r="E21" s="52"/>
      <c r="F21" s="52"/>
      <c r="G21" s="52"/>
      <c r="H21" s="395"/>
      <c r="I21" s="62"/>
      <c r="J21" s="62"/>
      <c r="K21" s="63"/>
      <c r="L21" s="62"/>
      <c r="M21" s="62"/>
      <c r="N21" s="63"/>
      <c r="O21" s="64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8"/>
      <c r="DG21" s="18"/>
      <c r="DH21" s="18"/>
      <c r="DI21" s="18"/>
      <c r="DJ21" s="18"/>
      <c r="DK21" s="18"/>
      <c r="DL21" s="18"/>
      <c r="DM21" s="18"/>
      <c r="DN21" s="18"/>
      <c r="DO21" s="18"/>
      <c r="DP21" s="18"/>
      <c r="DQ21" s="18"/>
      <c r="DR21" s="18"/>
      <c r="DS21" s="18"/>
      <c r="DT21" s="18"/>
      <c r="DU21" s="18"/>
      <c r="DV21" s="18"/>
      <c r="DW21" s="18"/>
      <c r="DX21" s="18"/>
      <c r="DY21" s="18"/>
      <c r="DZ21" s="18"/>
      <c r="EA21" s="18"/>
      <c r="EB21" s="18"/>
      <c r="EC21" s="18"/>
      <c r="ED21" s="18"/>
      <c r="EE21" s="18"/>
      <c r="EF21" s="18"/>
      <c r="EG21" s="18"/>
      <c r="EH21" s="18"/>
      <c r="EI21" s="18"/>
      <c r="EJ21" s="18"/>
      <c r="EK21" s="18"/>
      <c r="EL21" s="18"/>
      <c r="EM21" s="18"/>
      <c r="EN21" s="18"/>
      <c r="EO21" s="18"/>
      <c r="EP21" s="18"/>
      <c r="EQ21" s="18"/>
      <c r="ER21" s="18"/>
      <c r="ES21" s="18"/>
      <c r="ET21" s="18"/>
      <c r="EU21" s="18"/>
      <c r="EV21" s="18"/>
      <c r="EW21" s="18"/>
      <c r="EX21" s="18"/>
      <c r="EY21" s="18"/>
      <c r="EZ21" s="18"/>
      <c r="FA21" s="18"/>
      <c r="FB21" s="18"/>
      <c r="FC21" s="18"/>
      <c r="FD21" s="18"/>
      <c r="FE21" s="18"/>
      <c r="FF21" s="18"/>
      <c r="FG21" s="18"/>
      <c r="FH21" s="18"/>
      <c r="FI21" s="18"/>
      <c r="FJ21" s="18"/>
      <c r="FK21" s="18"/>
      <c r="FL21" s="18"/>
      <c r="FM21" s="18"/>
      <c r="FN21" s="18"/>
      <c r="FO21" s="18"/>
      <c r="FP21" s="18"/>
      <c r="FQ21" s="18"/>
      <c r="FR21" s="18"/>
      <c r="FS21" s="18"/>
      <c r="FT21" s="18"/>
      <c r="FU21" s="18"/>
      <c r="FV21" s="18"/>
      <c r="FW21" s="18"/>
      <c r="FX21" s="18"/>
      <c r="FY21" s="18"/>
      <c r="FZ21" s="18"/>
      <c r="GA21" s="18"/>
      <c r="GB21" s="18"/>
      <c r="GC21" s="18"/>
      <c r="GD21" s="18"/>
      <c r="GE21" s="18"/>
      <c r="GF21" s="18"/>
      <c r="GG21" s="18"/>
      <c r="GH21" s="18"/>
      <c r="GI21" s="18"/>
      <c r="GJ21" s="18"/>
      <c r="GK21" s="18"/>
      <c r="GL21" s="18"/>
      <c r="GM21" s="18"/>
      <c r="GN21" s="18"/>
      <c r="GO21" s="18"/>
      <c r="GP21" s="18"/>
      <c r="GQ21" s="18"/>
      <c r="GR21" s="18"/>
      <c r="GS21" s="18"/>
      <c r="GT21" s="18"/>
      <c r="GU21" s="18"/>
      <c r="GV21" s="18"/>
      <c r="GW21" s="18"/>
      <c r="GX21" s="18"/>
      <c r="GY21" s="18"/>
      <c r="GZ21" s="18"/>
      <c r="HA21" s="18"/>
      <c r="HB21" s="18"/>
      <c r="HC21" s="18"/>
      <c r="HD21" s="18"/>
      <c r="HE21" s="18"/>
      <c r="HF21" s="18"/>
      <c r="HG21" s="18"/>
      <c r="HH21" s="18"/>
      <c r="HI21" s="18"/>
      <c r="HJ21" s="18"/>
      <c r="HK21" s="18"/>
      <c r="HL21" s="18"/>
      <c r="HM21" s="18"/>
      <c r="HN21" s="18"/>
      <c r="HO21" s="18"/>
      <c r="HP21" s="18"/>
      <c r="HQ21" s="18"/>
      <c r="HR21" s="18"/>
      <c r="HS21" s="18"/>
      <c r="HT21" s="18"/>
      <c r="HU21" s="18"/>
      <c r="HV21" s="18"/>
      <c r="HW21" s="18"/>
      <c r="HX21" s="18"/>
      <c r="HY21" s="18"/>
      <c r="HZ21" s="18"/>
      <c r="IA21" s="18"/>
      <c r="IB21" s="18"/>
      <c r="IC21" s="18"/>
      <c r="ID21" s="18"/>
      <c r="IE21" s="18"/>
      <c r="IF21" s="18"/>
      <c r="IG21" s="18"/>
      <c r="IH21" s="18"/>
      <c r="II21" s="18"/>
      <c r="IJ21" s="18"/>
      <c r="IK21" s="18"/>
      <c r="IL21" s="18"/>
      <c r="IM21" s="18"/>
      <c r="IN21" s="18"/>
      <c r="IO21" s="18"/>
      <c r="IP21" s="18"/>
      <c r="IQ21" s="18"/>
      <c r="IR21" s="18"/>
      <c r="IS21" s="18"/>
      <c r="IT21" s="18"/>
      <c r="IU21" s="18"/>
      <c r="IV21" s="18"/>
    </row>
    <row r="22" spans="1:256" s="27" customFormat="1">
      <c r="A22" s="53"/>
      <c r="B22" s="53"/>
      <c r="C22" s="54"/>
      <c r="O22" s="55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18"/>
      <c r="CY22" s="18"/>
      <c r="CZ22" s="18"/>
      <c r="DA22" s="18"/>
      <c r="DB22" s="18"/>
      <c r="DC22" s="18"/>
      <c r="DD22" s="18"/>
      <c r="DE22" s="18"/>
      <c r="DF22" s="18"/>
      <c r="DG22" s="18"/>
      <c r="DH22" s="18"/>
      <c r="DI22" s="18"/>
      <c r="DJ22" s="18"/>
      <c r="DK22" s="18"/>
      <c r="DL22" s="18"/>
      <c r="DM22" s="18"/>
      <c r="DN22" s="18"/>
      <c r="DO22" s="18"/>
      <c r="DP22" s="18"/>
      <c r="DQ22" s="18"/>
      <c r="DR22" s="18"/>
      <c r="DS22" s="18"/>
      <c r="DT22" s="18"/>
      <c r="DU22" s="18"/>
      <c r="DV22" s="18"/>
      <c r="DW22" s="18"/>
      <c r="DX22" s="18"/>
      <c r="DY22" s="18"/>
      <c r="DZ22" s="18"/>
      <c r="EA22" s="18"/>
      <c r="EB22" s="18"/>
      <c r="EC22" s="18"/>
      <c r="ED22" s="18"/>
      <c r="EE22" s="18"/>
      <c r="EF22" s="18"/>
      <c r="EG22" s="18"/>
      <c r="EH22" s="18"/>
      <c r="EI22" s="18"/>
      <c r="EJ22" s="18"/>
      <c r="EK22" s="18"/>
      <c r="EL22" s="18"/>
      <c r="EM22" s="18"/>
      <c r="EN22" s="18"/>
      <c r="EO22" s="18"/>
      <c r="EP22" s="18"/>
      <c r="EQ22" s="18"/>
      <c r="ER22" s="18"/>
      <c r="ES22" s="18"/>
      <c r="ET22" s="18"/>
      <c r="EU22" s="18"/>
      <c r="EV22" s="18"/>
      <c r="EW22" s="18"/>
      <c r="EX22" s="18"/>
      <c r="EY22" s="18"/>
      <c r="EZ22" s="18"/>
      <c r="FA22" s="18"/>
      <c r="FB22" s="18"/>
      <c r="FC22" s="18"/>
      <c r="FD22" s="18"/>
      <c r="FE22" s="18"/>
      <c r="FF22" s="18"/>
      <c r="FG22" s="18"/>
      <c r="FH22" s="18"/>
      <c r="FI22" s="18"/>
      <c r="FJ22" s="18"/>
      <c r="FK22" s="18"/>
      <c r="FL22" s="18"/>
      <c r="FM22" s="18"/>
      <c r="FN22" s="18"/>
      <c r="FO22" s="18"/>
      <c r="FP22" s="18"/>
      <c r="FQ22" s="18"/>
      <c r="FR22" s="18"/>
      <c r="FS22" s="18"/>
      <c r="FT22" s="18"/>
      <c r="FU22" s="18"/>
      <c r="FV22" s="18"/>
      <c r="FW22" s="18"/>
      <c r="FX22" s="18"/>
      <c r="FY22" s="18"/>
      <c r="FZ22" s="18"/>
      <c r="GA22" s="18"/>
      <c r="GB22" s="18"/>
      <c r="GC22" s="18"/>
      <c r="GD22" s="18"/>
      <c r="GE22" s="18"/>
      <c r="GF22" s="18"/>
      <c r="GG22" s="18"/>
      <c r="GH22" s="18"/>
      <c r="GI22" s="18"/>
      <c r="GJ22" s="18"/>
      <c r="GK22" s="18"/>
      <c r="GL22" s="18"/>
      <c r="GM22" s="18"/>
      <c r="GN22" s="18"/>
      <c r="GO22" s="18"/>
      <c r="GP22" s="18"/>
      <c r="GQ22" s="18"/>
      <c r="GR22" s="18"/>
      <c r="GS22" s="18"/>
      <c r="GT22" s="18"/>
      <c r="GU22" s="18"/>
      <c r="GV22" s="18"/>
      <c r="GW22" s="18"/>
      <c r="GX22" s="18"/>
      <c r="GY22" s="18"/>
      <c r="GZ22" s="18"/>
      <c r="HA22" s="18"/>
      <c r="HB22" s="18"/>
      <c r="HC22" s="18"/>
      <c r="HD22" s="18"/>
      <c r="HE22" s="18"/>
      <c r="HF22" s="18"/>
      <c r="HG22" s="18"/>
      <c r="HH22" s="18"/>
      <c r="HI22" s="18"/>
      <c r="HJ22" s="18"/>
      <c r="HK22" s="18"/>
      <c r="HL22" s="18"/>
      <c r="HM22" s="18"/>
      <c r="HN22" s="18"/>
      <c r="HO22" s="18"/>
      <c r="HP22" s="18"/>
      <c r="HQ22" s="18"/>
      <c r="HR22" s="18"/>
      <c r="HS22" s="18"/>
      <c r="HT22" s="18"/>
      <c r="HU22" s="18"/>
      <c r="HV22" s="18"/>
      <c r="HW22" s="18"/>
      <c r="HX22" s="18"/>
      <c r="HY22" s="18"/>
      <c r="HZ22" s="18"/>
      <c r="IA22" s="18"/>
      <c r="IB22" s="18"/>
      <c r="IC22" s="18"/>
      <c r="ID22" s="18"/>
      <c r="IE22" s="18"/>
      <c r="IF22" s="18"/>
      <c r="IG22" s="18"/>
      <c r="IH22" s="18"/>
      <c r="II22" s="18"/>
      <c r="IJ22" s="18"/>
      <c r="IK22" s="18"/>
      <c r="IL22" s="18"/>
      <c r="IM22" s="18"/>
      <c r="IN22" s="18"/>
      <c r="IO22" s="18"/>
      <c r="IP22" s="18"/>
      <c r="IQ22" s="18"/>
      <c r="IR22" s="18"/>
      <c r="IS22" s="18"/>
      <c r="IT22" s="18"/>
      <c r="IU22" s="18"/>
      <c r="IV22" s="18"/>
    </row>
    <row r="23" spans="1:256" s="27" customFormat="1">
      <c r="C23" s="28"/>
      <c r="I23" s="65"/>
      <c r="J23" s="66"/>
      <c r="K23" s="65"/>
      <c r="L23" s="65"/>
      <c r="M23" s="65"/>
      <c r="N23" s="67"/>
      <c r="O23" s="55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8"/>
      <c r="CC23" s="18"/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  <c r="CP23" s="18"/>
      <c r="CQ23" s="18"/>
      <c r="CR23" s="18"/>
      <c r="CS23" s="18"/>
      <c r="CT23" s="18"/>
      <c r="CU23" s="18"/>
      <c r="CV23" s="18"/>
      <c r="CW23" s="18"/>
      <c r="CX23" s="18"/>
      <c r="CY23" s="18"/>
      <c r="CZ23" s="18"/>
      <c r="DA23" s="18"/>
      <c r="DB23" s="18"/>
      <c r="DC23" s="18"/>
      <c r="DD23" s="18"/>
      <c r="DE23" s="18"/>
      <c r="DF23" s="18"/>
      <c r="DG23" s="18"/>
      <c r="DH23" s="18"/>
      <c r="DI23" s="18"/>
      <c r="DJ23" s="18"/>
      <c r="DK23" s="18"/>
      <c r="DL23" s="18"/>
      <c r="DM23" s="18"/>
      <c r="DN23" s="18"/>
      <c r="DO23" s="18"/>
      <c r="DP23" s="18"/>
      <c r="DQ23" s="18"/>
      <c r="DR23" s="18"/>
      <c r="DS23" s="18"/>
      <c r="DT23" s="18"/>
      <c r="DU23" s="18"/>
      <c r="DV23" s="18"/>
      <c r="DW23" s="18"/>
      <c r="DX23" s="18"/>
      <c r="DY23" s="18"/>
      <c r="DZ23" s="18"/>
      <c r="EA23" s="18"/>
      <c r="EB23" s="18"/>
      <c r="EC23" s="18"/>
      <c r="ED23" s="18"/>
      <c r="EE23" s="18"/>
      <c r="EF23" s="18"/>
      <c r="EG23" s="18"/>
      <c r="EH23" s="18"/>
      <c r="EI23" s="18"/>
      <c r="EJ23" s="18"/>
      <c r="EK23" s="18"/>
      <c r="EL23" s="18"/>
      <c r="EM23" s="18"/>
      <c r="EN23" s="18"/>
      <c r="EO23" s="18"/>
      <c r="EP23" s="18"/>
      <c r="EQ23" s="18"/>
      <c r="ER23" s="18"/>
      <c r="ES23" s="18"/>
      <c r="ET23" s="18"/>
      <c r="EU23" s="18"/>
      <c r="EV23" s="18"/>
      <c r="EW23" s="18"/>
      <c r="EX23" s="18"/>
      <c r="EY23" s="18"/>
      <c r="EZ23" s="18"/>
      <c r="FA23" s="18"/>
      <c r="FB23" s="18"/>
      <c r="FC23" s="18"/>
      <c r="FD23" s="18"/>
      <c r="FE23" s="18"/>
      <c r="FF23" s="18"/>
      <c r="FG23" s="18"/>
      <c r="FH23" s="18"/>
      <c r="FI23" s="18"/>
      <c r="FJ23" s="18"/>
      <c r="FK23" s="18"/>
      <c r="FL23" s="18"/>
      <c r="FM23" s="18"/>
      <c r="FN23" s="18"/>
      <c r="FO23" s="18"/>
      <c r="FP23" s="18"/>
      <c r="FQ23" s="18"/>
      <c r="FR23" s="18"/>
      <c r="FS23" s="18"/>
      <c r="FT23" s="18"/>
      <c r="FU23" s="18"/>
      <c r="FV23" s="18"/>
      <c r="FW23" s="18"/>
      <c r="FX23" s="18"/>
      <c r="FY23" s="18"/>
      <c r="FZ23" s="18"/>
      <c r="GA23" s="18"/>
      <c r="GB23" s="18"/>
      <c r="GC23" s="18"/>
      <c r="GD23" s="18"/>
      <c r="GE23" s="18"/>
      <c r="GF23" s="18"/>
      <c r="GG23" s="18"/>
      <c r="GH23" s="18"/>
      <c r="GI23" s="18"/>
      <c r="GJ23" s="18"/>
      <c r="GK23" s="18"/>
      <c r="GL23" s="18"/>
      <c r="GM23" s="18"/>
      <c r="GN23" s="18"/>
      <c r="GO23" s="18"/>
      <c r="GP23" s="18"/>
      <c r="GQ23" s="18"/>
      <c r="GR23" s="18"/>
      <c r="GS23" s="18"/>
      <c r="GT23" s="18"/>
      <c r="GU23" s="18"/>
      <c r="GV23" s="18"/>
      <c r="GW23" s="18"/>
      <c r="GX23" s="18"/>
      <c r="GY23" s="18"/>
      <c r="GZ23" s="18"/>
      <c r="HA23" s="18"/>
      <c r="HB23" s="18"/>
      <c r="HC23" s="18"/>
      <c r="HD23" s="18"/>
      <c r="HE23" s="18"/>
      <c r="HF23" s="18"/>
      <c r="HG23" s="18"/>
      <c r="HH23" s="18"/>
      <c r="HI23" s="18"/>
      <c r="HJ23" s="18"/>
      <c r="HK23" s="18"/>
      <c r="HL23" s="18"/>
      <c r="HM23" s="18"/>
      <c r="HN23" s="18"/>
      <c r="HO23" s="18"/>
      <c r="HP23" s="18"/>
      <c r="HQ23" s="18"/>
      <c r="HR23" s="18"/>
      <c r="HS23" s="18"/>
      <c r="HT23" s="18"/>
      <c r="HU23" s="18"/>
      <c r="HV23" s="18"/>
      <c r="HW23" s="18"/>
      <c r="HX23" s="18"/>
      <c r="HY23" s="18"/>
      <c r="HZ23" s="18"/>
      <c r="IA23" s="18"/>
      <c r="IB23" s="18"/>
      <c r="IC23" s="18"/>
      <c r="ID23" s="18"/>
      <c r="IE23" s="18"/>
      <c r="IF23" s="18"/>
      <c r="IG23" s="18"/>
      <c r="IH23" s="18"/>
      <c r="II23" s="18"/>
      <c r="IJ23" s="18"/>
      <c r="IK23" s="18"/>
      <c r="IL23" s="18"/>
      <c r="IM23" s="18"/>
      <c r="IN23" s="18"/>
      <c r="IO23" s="18"/>
      <c r="IP23" s="18"/>
      <c r="IQ23" s="18"/>
      <c r="IR23" s="18"/>
      <c r="IS23" s="18"/>
      <c r="IT23" s="18"/>
      <c r="IU23" s="18"/>
      <c r="IV23" s="18"/>
    </row>
  </sheetData>
  <mergeCells count="7">
    <mergeCell ref="A1:N1"/>
    <mergeCell ref="B2:C2"/>
    <mergeCell ref="E2:G2"/>
    <mergeCell ref="J2:N2"/>
    <mergeCell ref="D3:F3"/>
    <mergeCell ref="K3:M3"/>
    <mergeCell ref="H2:H21"/>
  </mergeCells>
  <phoneticPr fontId="59" type="noConversion"/>
  <pageMargins left="0.27500000000000002" right="0.118055555555556" top="0.51180555555555596" bottom="0.156944444444444" header="0.5" footer="0.118055555555556"/>
  <pageSetup paperSize="9" scale="75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1"/>
  <sheetViews>
    <sheetView workbookViewId="0">
      <selection activeCell="D22" sqref="D22"/>
    </sheetView>
  </sheetViews>
  <sheetFormatPr defaultColWidth="9" defaultRowHeight="13.5"/>
  <cols>
    <col min="1" max="1" width="7" style="1" customWidth="1"/>
    <col min="2" max="2" width="12.125" style="1" customWidth="1"/>
    <col min="3" max="3" width="12.875" style="1" customWidth="1"/>
    <col min="4" max="4" width="9.75" style="1" customWidth="1"/>
    <col min="5" max="5" width="26.75" style="1" customWidth="1"/>
    <col min="6" max="6" width="11.375" style="1" customWidth="1"/>
    <col min="7" max="7" width="8" style="1" customWidth="1"/>
    <col min="8" max="8" width="11.625" style="1" customWidth="1"/>
    <col min="9" max="12" width="10" style="1" customWidth="1"/>
    <col min="13" max="14" width="9.125" style="1" customWidth="1"/>
    <col min="15" max="15" width="10.625" style="1" customWidth="1"/>
    <col min="16" max="16384" width="9" style="1"/>
  </cols>
  <sheetData>
    <row r="1" spans="1:15" ht="28.5" customHeight="1">
      <c r="A1" s="428" t="s">
        <v>268</v>
      </c>
      <c r="B1" s="428"/>
      <c r="C1" s="428"/>
      <c r="D1" s="428"/>
      <c r="E1" s="428"/>
      <c r="F1" s="428"/>
      <c r="G1" s="428"/>
      <c r="H1" s="428"/>
      <c r="I1" s="428"/>
      <c r="J1" s="428"/>
      <c r="K1" s="428"/>
      <c r="L1" s="428"/>
      <c r="M1" s="428"/>
      <c r="N1" s="428"/>
      <c r="O1" s="428"/>
    </row>
    <row r="2" spans="1:15" s="2" customFormat="1" ht="18" customHeight="1">
      <c r="A2" s="437" t="s">
        <v>269</v>
      </c>
      <c r="B2" s="438" t="s">
        <v>270</v>
      </c>
      <c r="C2" s="438" t="s">
        <v>271</v>
      </c>
      <c r="D2" s="438" t="s">
        <v>272</v>
      </c>
      <c r="E2" s="438" t="s">
        <v>273</v>
      </c>
      <c r="F2" s="438" t="s">
        <v>274</v>
      </c>
      <c r="G2" s="438" t="s">
        <v>275</v>
      </c>
      <c r="H2" s="438" t="s">
        <v>276</v>
      </c>
      <c r="I2" s="4" t="s">
        <v>277</v>
      </c>
      <c r="J2" s="4" t="s">
        <v>278</v>
      </c>
      <c r="K2" s="4" t="s">
        <v>279</v>
      </c>
      <c r="L2" s="4" t="s">
        <v>280</v>
      </c>
      <c r="M2" s="4" t="s">
        <v>281</v>
      </c>
      <c r="N2" s="438" t="s">
        <v>282</v>
      </c>
      <c r="O2" s="438" t="s">
        <v>283</v>
      </c>
    </row>
    <row r="3" spans="1:15" s="2" customFormat="1" ht="18" customHeight="1">
      <c r="A3" s="437"/>
      <c r="B3" s="439"/>
      <c r="C3" s="439"/>
      <c r="D3" s="439"/>
      <c r="E3" s="439"/>
      <c r="F3" s="439"/>
      <c r="G3" s="439"/>
      <c r="H3" s="439"/>
      <c r="I3" s="4" t="s">
        <v>255</v>
      </c>
      <c r="J3" s="4" t="s">
        <v>255</v>
      </c>
      <c r="K3" s="4" t="s">
        <v>255</v>
      </c>
      <c r="L3" s="4" t="s">
        <v>255</v>
      </c>
      <c r="M3" s="4" t="s">
        <v>255</v>
      </c>
      <c r="N3" s="439"/>
      <c r="O3" s="439"/>
    </row>
    <row r="4" spans="1:15" ht="14.25" customHeight="1">
      <c r="A4" s="14">
        <v>1</v>
      </c>
      <c r="B4" s="14">
        <v>220826064</v>
      </c>
      <c r="C4" s="15" t="s">
        <v>284</v>
      </c>
      <c r="D4" s="14" t="s">
        <v>118</v>
      </c>
      <c r="E4" s="17" t="s">
        <v>285</v>
      </c>
      <c r="F4" s="6" t="s">
        <v>57</v>
      </c>
      <c r="G4" s="6" t="s">
        <v>65</v>
      </c>
      <c r="H4" s="6" t="s">
        <v>65</v>
      </c>
      <c r="I4" s="14">
        <v>1</v>
      </c>
      <c r="J4" s="14">
        <v>0</v>
      </c>
      <c r="K4" s="14">
        <v>1</v>
      </c>
      <c r="L4" s="14">
        <v>0</v>
      </c>
      <c r="M4" s="14">
        <v>0</v>
      </c>
      <c r="N4" s="14">
        <v>3</v>
      </c>
      <c r="O4" s="6"/>
    </row>
    <row r="5" spans="1:15" ht="14.25" customHeight="1">
      <c r="A5" s="14">
        <v>2</v>
      </c>
      <c r="B5" s="14">
        <v>220826065</v>
      </c>
      <c r="C5" s="15" t="s">
        <v>284</v>
      </c>
      <c r="D5" s="14" t="s">
        <v>120</v>
      </c>
      <c r="E5" s="17" t="s">
        <v>285</v>
      </c>
      <c r="F5" s="6" t="s">
        <v>57</v>
      </c>
      <c r="G5" s="6" t="s">
        <v>65</v>
      </c>
      <c r="H5" s="6" t="s">
        <v>65</v>
      </c>
      <c r="I5" s="14">
        <v>2</v>
      </c>
      <c r="J5" s="14"/>
      <c r="K5" s="14">
        <v>1</v>
      </c>
      <c r="L5" s="14">
        <v>1</v>
      </c>
      <c r="M5" s="14">
        <v>1</v>
      </c>
      <c r="N5" s="14">
        <v>4</v>
      </c>
      <c r="O5" s="6"/>
    </row>
    <row r="6" spans="1:15" ht="14.25" customHeight="1">
      <c r="A6" s="14">
        <v>3</v>
      </c>
      <c r="B6" s="14">
        <v>220906018</v>
      </c>
      <c r="C6" s="15" t="s">
        <v>284</v>
      </c>
      <c r="D6" s="14" t="s">
        <v>119</v>
      </c>
      <c r="E6" s="17" t="s">
        <v>285</v>
      </c>
      <c r="F6" s="6" t="s">
        <v>57</v>
      </c>
      <c r="G6" s="6" t="s">
        <v>65</v>
      </c>
      <c r="H6" s="6" t="s">
        <v>65</v>
      </c>
      <c r="I6" s="14">
        <v>1</v>
      </c>
      <c r="J6" s="14">
        <v>0</v>
      </c>
      <c r="K6" s="14">
        <v>1</v>
      </c>
      <c r="L6" s="14">
        <v>0</v>
      </c>
      <c r="M6" s="14">
        <v>1</v>
      </c>
      <c r="N6" s="14">
        <v>3</v>
      </c>
      <c r="O6" s="7"/>
    </row>
    <row r="7" spans="1:15" ht="14.25" customHeight="1">
      <c r="A7" s="14">
        <v>4</v>
      </c>
      <c r="B7" s="14">
        <v>220906017</v>
      </c>
      <c r="C7" s="15" t="s">
        <v>284</v>
      </c>
      <c r="D7" s="14" t="s">
        <v>286</v>
      </c>
      <c r="E7" s="17" t="s">
        <v>285</v>
      </c>
      <c r="F7" s="6" t="s">
        <v>57</v>
      </c>
      <c r="G7" s="6" t="s">
        <v>65</v>
      </c>
      <c r="H7" s="6" t="s">
        <v>65</v>
      </c>
      <c r="I7" s="14">
        <v>1</v>
      </c>
      <c r="J7" s="14">
        <v>0</v>
      </c>
      <c r="K7" s="14">
        <v>1</v>
      </c>
      <c r="L7" s="14">
        <v>0</v>
      </c>
      <c r="M7" s="14">
        <v>0</v>
      </c>
      <c r="N7" s="14">
        <v>3</v>
      </c>
      <c r="O7" s="7"/>
    </row>
    <row r="8" spans="1:15" ht="14.25" customHeight="1">
      <c r="A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1:15" ht="14.25" customHeight="1">
      <c r="A9" s="7"/>
      <c r="B9" s="7"/>
      <c r="C9" s="26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</row>
    <row r="10" spans="1:15" s="3" customFormat="1" ht="29.25" customHeight="1">
      <c r="A10" s="429" t="s">
        <v>287</v>
      </c>
      <c r="B10" s="430"/>
      <c r="C10" s="430"/>
      <c r="D10" s="431"/>
      <c r="E10" s="432"/>
      <c r="F10" s="433"/>
      <c r="G10" s="433"/>
      <c r="H10" s="433"/>
      <c r="I10" s="434"/>
      <c r="J10" s="429" t="s">
        <v>288</v>
      </c>
      <c r="K10" s="430"/>
      <c r="L10" s="430"/>
      <c r="M10" s="431"/>
      <c r="N10" s="11"/>
      <c r="O10" s="13"/>
    </row>
    <row r="11" spans="1:15" ht="72.95" customHeight="1">
      <c r="A11" s="435" t="s">
        <v>289</v>
      </c>
      <c r="B11" s="436"/>
      <c r="C11" s="436"/>
      <c r="D11" s="436"/>
      <c r="E11" s="436"/>
      <c r="F11" s="436"/>
      <c r="G11" s="436"/>
      <c r="H11" s="436"/>
      <c r="I11" s="436"/>
      <c r="J11" s="436"/>
      <c r="K11" s="436"/>
      <c r="L11" s="436"/>
      <c r="M11" s="436"/>
      <c r="N11" s="436"/>
      <c r="O11" s="436"/>
    </row>
  </sheetData>
  <mergeCells count="15">
    <mergeCell ref="A1:O1"/>
    <mergeCell ref="A10:D10"/>
    <mergeCell ref="E10:I10"/>
    <mergeCell ref="J10:M10"/>
    <mergeCell ref="A11:O1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59" type="noConversion"/>
  <dataValidations count="1">
    <dataValidation type="list" allowBlank="1" showInputMessage="1" showErrorMessage="1" sqref="O1 O3 O4 O5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2</vt:i4>
      </vt:variant>
    </vt:vector>
  </HeadingPairs>
  <TitlesOfParts>
    <vt:vector size="16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  <vt:lpstr>中期!Print_Area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2022-12-30T06:10:28Z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254B6F9315794A38B4F360F2460DB0CA</vt:lpwstr>
  </property>
  <property fmtid="{D5CDD505-2E9C-101B-9397-08002B2CF9AE}" pid="4" name="KSOReadingLayout">
    <vt:bool>true</vt:bool>
  </property>
</Properties>
</file>