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41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<sst xmlns="http://schemas.openxmlformats.org/spreadsheetml/2006/main" count="104" uniqueCount="56">
  <si>
    <t>探路者产品规格表</t>
  </si>
  <si>
    <t>单位：CM</t>
  </si>
  <si>
    <t>日期：</t>
  </si>
  <si>
    <t>产品代码：</t>
  </si>
  <si>
    <t>款号</t>
  </si>
  <si>
    <t>TAZZBL81722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</si>
  <si>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</si>
  <si>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</si>
  <si>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</si>
  <si>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</si>
  <si>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</si>
  <si>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</si>
  <si>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</si>
  <si>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</si>
  <si>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</si>
  <si>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</si>
  <si>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</si>
  <si>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</si>
  <si>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</si>
  <si>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</si>
  <si>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</si>
  <si>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</si>
  <si>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</si>
  <si>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-1-0</t>
  </si>
  <si>
    <t>-0.5-1</t>
  </si>
  <si>
    <t>-1-1</t>
  </si>
  <si>
    <t>-1+0.5</t>
  </si>
  <si>
    <t>胸围</t>
  </si>
  <si>
    <t>-1+1</t>
  </si>
  <si>
    <t>-0-1</t>
  </si>
  <si>
    <t>-1-0.9</t>
  </si>
  <si>
    <t>摆围</t>
  </si>
  <si>
    <t>+1-1</t>
  </si>
  <si>
    <t>肩宽</t>
  </si>
  <si>
    <t>+0.6+0.5</t>
  </si>
  <si>
    <t>+1+0.5</t>
  </si>
  <si>
    <t>-0.6-0.6</t>
  </si>
  <si>
    <t>-1-0.8</t>
  </si>
  <si>
    <t>+1+0.7</t>
  </si>
  <si>
    <t>肩点袖长</t>
  </si>
  <si>
    <t>-0.3-1</t>
  </si>
  <si>
    <t>-0-0</t>
  </si>
  <si>
    <t>+0.5+0.5</t>
  </si>
  <si>
    <t>-0.4-0.5</t>
  </si>
  <si>
    <t>袖肥/2</t>
  </si>
  <si>
    <t>0-0.3</t>
  </si>
  <si>
    <t>0-0.5</t>
  </si>
  <si>
    <t>+0.3-0.2</t>
  </si>
  <si>
    <t>+0.2-0.3</t>
  </si>
  <si>
    <t>袖肘围/2</t>
  </si>
  <si>
    <t>+0.3-0</t>
  </si>
  <si>
    <t>-0.7-0.7</t>
  </si>
  <si>
    <t>袖口围/2</t>
  </si>
  <si>
    <t>+0.3-0.8</t>
  </si>
  <si>
    <t>帽高</t>
  </si>
  <si>
    <t>帽宽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</si>
</sst>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5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0" xfId="51" applyFont="1" applyAlignment="1">
      <alignment horizontal="center" vertical="center"/>
    </xf>
    <xf numFmtId="14" fontId="2" fillId="0" borderId="1" xfId="51" applyNumberFormat="1" applyFont="1" applyBorder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2" xfId="51" applyFont="1" applyBorder="1" applyAlignment="1">
      <alignment horizontal="center" vertical="center"/>
    </xf>
    <xf numFmtId="0" fontId="2" fillId="0" borderId="3" xfId="51" applyFont="1" applyBorder="1" applyAlignment="1">
      <alignment horizontal="center" vertical="center"/>
    </xf>
    <xf numFmtId="0" fontId="2" fillId="0" borderId="4" xfId="51" applyFont="1" applyBorder="1" applyAlignment="1">
      <alignment horizontal="center" vertical="center"/>
    </xf>
    <xf numFmtId="0" fontId="2" fillId="0" borderId="5" xfId="51" applyFont="1" applyBorder="1" applyAlignment="1">
      <alignment horizontal="center" vertical="center"/>
    </xf>
    <xf numFmtId="0" fontId="2" fillId="0" borderId="6" xfId="51" applyFont="1" applyBorder="1" applyAlignment="1">
      <alignment horizontal="center" vertical="center"/>
    </xf>
    <xf numFmtId="0" fontId="2" fillId="0" borderId="7" xfId="51" applyFont="1" applyBorder="1" applyAlignment="1">
      <alignment horizontal="center" vertical="center"/>
    </xf>
    <xf numFmtId="0" fontId="3" fillId="0" borderId="2" xfId="51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/>
    </xf>
    <xf numFmtId="0" fontId="2" fillId="0" borderId="2" xfId="49" applyFont="1" applyBorder="1" applyAlignment="1">
      <alignment horizontal="center"/>
    </xf>
    <xf numFmtId="176" fontId="3" fillId="0" borderId="2" xfId="49" applyNumberFormat="1" applyFont="1" applyBorder="1" applyAlignment="1">
      <alignment horizontal="center"/>
    </xf>
    <xf numFmtId="177" fontId="3" fillId="0" borderId="2" xfId="49" applyNumberFormat="1" applyFont="1" applyBorder="1" applyAlignment="1">
      <alignment horizontal="center"/>
    </xf>
    <xf numFmtId="49" fontId="0" fillId="0" borderId="2" xfId="0" applyNumberForma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3" xfId="49"/>
    <cellStyle name="常规 11 17" xfId="50"/>
    <cellStyle name="常规 7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22-&#30007;&#24335;&#38024;&#32455;&#30382;&#32932;&#34915;-&#28201;&#29814;-&#38463;&#37324;OD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-批办意见"/>
      <sheetName val="全码规格"/>
      <sheetName val="跳码样"/>
      <sheetName val="产前样"/>
    </sheetNames>
    <sheetDataSet>
      <sheetData sheetId="0">
        <row r="5">
          <cell r="E5" t="str">
            <v>男式针织皮肤衣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6"/>
  <sheetViews>
    <sheetView tabSelected="1" workbookViewId="0">
      <selection activeCell="N12" sqref="N12"/>
    </sheetView>
  </sheetViews>
  <sheetFormatPr defaultColWidth="9" defaultRowHeight="13.5"/>
  <cols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2" t="s">
        <v>2</v>
      </c>
      <c r="G2" s="3"/>
      <c r="H2" s="4"/>
    </row>
    <row r="3" ht="16.5" spans="1:8">
      <c r="A3" s="5" t="s">
        <v>3</v>
      </c>
      <c r="B3" s="6" t="str">
        <f>[1]封面!E5</f>
        <v>男式针织皮肤衣</v>
      </c>
      <c r="C3" s="7"/>
      <c r="D3" s="7"/>
      <c r="E3" s="8"/>
      <c r="F3" s="5" t="s">
        <v>4</v>
      </c>
      <c r="G3" s="5" t="s">
        <v>5</v>
      </c>
      <c r="H3" s="5"/>
    </row>
    <row r="4" ht="16.5" spans="1:8">
      <c r="A4" s="5"/>
      <c r="B4" s="6"/>
      <c r="C4" s="7"/>
      <c r="D4" s="7"/>
      <c r="E4" s="8"/>
      <c r="F4" s="5"/>
      <c r="G4" s="5"/>
      <c r="H4" s="5"/>
    </row>
    <row r="5" ht="16.5" spans="1:14">
      <c r="A5" s="9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</row>
    <row r="6" ht="16.5" spans="1:14">
      <c r="A6" s="10" t="s">
        <v>14</v>
      </c>
      <c r="B6" s="5" t="s">
        <v>15</v>
      </c>
      <c r="C6" s="5" t="s">
        <v>16</v>
      </c>
      <c r="D6" s="5" t="s">
        <v>17</v>
      </c>
      <c r="E6" s="5" t="s">
        <v>18</v>
      </c>
      <c r="F6" s="5" t="s">
        <v>19</v>
      </c>
      <c r="G6" s="5" t="s">
        <v>20</v>
      </c>
      <c r="H6" s="5" t="s">
        <v>21</v>
      </c>
      <c r="I6" s="5" t="s">
        <v>15</v>
      </c>
      <c r="J6" s="5" t="s">
        <v>16</v>
      </c>
      <c r="K6" s="5" t="s">
        <v>17</v>
      </c>
      <c r="L6" s="5" t="s">
        <v>18</v>
      </c>
      <c r="M6" s="5" t="s">
        <v>19</v>
      </c>
      <c r="N6" s="5" t="s">
        <v>20</v>
      </c>
    </row>
    <row r="7" ht="16.5" spans="1:14">
      <c r="A7" s="11" t="s">
        <v>22</v>
      </c>
      <c r="B7" s="11">
        <f>C7-1</f>
        <v>66</v>
      </c>
      <c r="C7" s="11">
        <f>D7-2</f>
        <v>67</v>
      </c>
      <c r="D7" s="5">
        <v>69</v>
      </c>
      <c r="E7" s="11">
        <f>D7+2</f>
        <v>71</v>
      </c>
      <c r="F7" s="11">
        <f>E7+2</f>
        <v>73</v>
      </c>
      <c r="G7" s="11">
        <f>F7+1</f>
        <v>74</v>
      </c>
      <c r="H7" s="11">
        <f>G7+1</f>
        <v>75</v>
      </c>
      <c r="I7" s="16" t="s">
        <v>23</v>
      </c>
      <c r="J7" s="16" t="s">
        <v>24</v>
      </c>
      <c r="K7" s="16" t="s">
        <v>25</v>
      </c>
      <c r="L7" s="16" t="s">
        <v>25</v>
      </c>
      <c r="M7" s="16" t="s">
        <v>26</v>
      </c>
      <c r="N7" s="16" t="s">
        <v>23</v>
      </c>
    </row>
    <row r="8" ht="16.5" spans="1:14">
      <c r="A8" s="11" t="s">
        <v>27</v>
      </c>
      <c r="B8" s="11">
        <f>C8-4</f>
        <v>108</v>
      </c>
      <c r="C8" s="11">
        <f>D8-4</f>
        <v>112</v>
      </c>
      <c r="D8" s="5">
        <v>116</v>
      </c>
      <c r="E8" s="11">
        <f>D8+4</f>
        <v>120</v>
      </c>
      <c r="F8" s="11">
        <f>E8+4</f>
        <v>124</v>
      </c>
      <c r="G8" s="11">
        <f>F8+6</f>
        <v>130</v>
      </c>
      <c r="H8" s="11">
        <f>G8+6</f>
        <v>136</v>
      </c>
      <c r="I8" s="16" t="s">
        <v>28</v>
      </c>
      <c r="J8" s="16" t="s">
        <v>29</v>
      </c>
      <c r="K8" s="16" t="s">
        <v>30</v>
      </c>
      <c r="L8" s="16" t="s">
        <v>23</v>
      </c>
      <c r="M8" s="16" t="s">
        <v>29</v>
      </c>
      <c r="N8" s="16" t="s">
        <v>28</v>
      </c>
    </row>
    <row r="9" ht="16.5" spans="1:14">
      <c r="A9" s="11" t="s">
        <v>31</v>
      </c>
      <c r="B9" s="11">
        <f>C9-4</f>
        <v>104</v>
      </c>
      <c r="C9" s="11">
        <f>D9-4</f>
        <v>108</v>
      </c>
      <c r="D9" s="5">
        <v>112</v>
      </c>
      <c r="E9" s="11">
        <f>D9+4</f>
        <v>116</v>
      </c>
      <c r="F9" s="11">
        <f>E9+5</f>
        <v>121</v>
      </c>
      <c r="G9" s="11">
        <f>F9+6</f>
        <v>127</v>
      </c>
      <c r="H9" s="11">
        <f>G9+6</f>
        <v>133</v>
      </c>
      <c r="I9" s="16" t="s">
        <v>25</v>
      </c>
      <c r="J9" s="16" t="s">
        <v>28</v>
      </c>
      <c r="K9" s="16" t="s">
        <v>25</v>
      </c>
      <c r="L9" s="16" t="s">
        <v>25</v>
      </c>
      <c r="M9" s="16" t="s">
        <v>32</v>
      </c>
      <c r="N9" s="16" t="s">
        <v>25</v>
      </c>
    </row>
    <row r="10" ht="16.5" spans="1:14">
      <c r="A10" s="11" t="s">
        <v>33</v>
      </c>
      <c r="B10" s="11">
        <f>C10-1.2</f>
        <v>43.6</v>
      </c>
      <c r="C10" s="11">
        <f>D10-1.2</f>
        <v>44.8</v>
      </c>
      <c r="D10" s="5">
        <v>46</v>
      </c>
      <c r="E10" s="11">
        <f>D10+1.2</f>
        <v>47.2</v>
      </c>
      <c r="F10" s="11">
        <f>E10+1.2</f>
        <v>48.4</v>
      </c>
      <c r="G10" s="11">
        <f>F10+1.4</f>
        <v>49.8</v>
      </c>
      <c r="H10" s="11">
        <f>G10+1.4</f>
        <v>51.2</v>
      </c>
      <c r="I10" s="16" t="s">
        <v>34</v>
      </c>
      <c r="J10" s="16" t="s">
        <v>35</v>
      </c>
      <c r="K10" s="16" t="s">
        <v>36</v>
      </c>
      <c r="L10" s="16" t="s">
        <v>37</v>
      </c>
      <c r="M10" s="16" t="s">
        <v>38</v>
      </c>
      <c r="N10" s="16" t="s">
        <v>34</v>
      </c>
    </row>
    <row r="11" ht="16.5" spans="1:14">
      <c r="A11" s="12" t="s">
        <v>39</v>
      </c>
      <c r="B11" s="12">
        <f>C11-0.6</f>
        <v>63.2</v>
      </c>
      <c r="C11" s="12">
        <f>D11-1.2</f>
        <v>63.8</v>
      </c>
      <c r="D11" s="5">
        <v>65</v>
      </c>
      <c r="E11" s="12">
        <f>D11+1.2</f>
        <v>66.2</v>
      </c>
      <c r="F11" s="12">
        <f>E11+1.2</f>
        <v>67.4</v>
      </c>
      <c r="G11" s="12">
        <f>F11+0.6</f>
        <v>68</v>
      </c>
      <c r="H11" s="12">
        <f>G11+0.6</f>
        <v>68.6</v>
      </c>
      <c r="I11" s="16" t="s">
        <v>25</v>
      </c>
      <c r="J11" s="16" t="s">
        <v>40</v>
      </c>
      <c r="K11" s="16" t="s">
        <v>41</v>
      </c>
      <c r="L11" s="16" t="s">
        <v>42</v>
      </c>
      <c r="M11" s="16" t="s">
        <v>43</v>
      </c>
      <c r="N11" s="16" t="s">
        <v>25</v>
      </c>
    </row>
    <row r="12" ht="16.5" spans="1:14">
      <c r="A12" s="11" t="s">
        <v>44</v>
      </c>
      <c r="B12" s="11">
        <f>C12-0.8</f>
        <v>20.4</v>
      </c>
      <c r="C12" s="11">
        <f>D12-0.8</f>
        <v>21.2</v>
      </c>
      <c r="D12" s="5">
        <v>22</v>
      </c>
      <c r="E12" s="11">
        <f>D12+0.8</f>
        <v>22.8</v>
      </c>
      <c r="F12" s="11">
        <f>E12+0.8</f>
        <v>23.6</v>
      </c>
      <c r="G12" s="11">
        <f>F12+1.3</f>
        <v>24.9</v>
      </c>
      <c r="H12" s="11">
        <f>G12+1.3</f>
        <v>26.2</v>
      </c>
      <c r="I12" s="16" t="s">
        <v>45</v>
      </c>
      <c r="J12" s="16" t="s">
        <v>46</v>
      </c>
      <c r="K12" s="16" t="s">
        <v>47</v>
      </c>
      <c r="L12" s="16" t="s">
        <v>48</v>
      </c>
      <c r="M12" s="16" t="s">
        <v>46</v>
      </c>
      <c r="N12" s="16" t="s">
        <v>45</v>
      </c>
    </row>
    <row r="13" ht="16.5" spans="1:14">
      <c r="A13" s="12" t="s">
        <v>49</v>
      </c>
      <c r="B13" s="12">
        <f>C13-0.6</f>
        <v>16.3</v>
      </c>
      <c r="C13" s="12">
        <f>D13-0.6</f>
        <v>16.9</v>
      </c>
      <c r="D13" s="5">
        <v>17.5</v>
      </c>
      <c r="E13" s="12">
        <f>D13+0.6</f>
        <v>18.1</v>
      </c>
      <c r="F13" s="12">
        <f>E13+0.6</f>
        <v>18.7</v>
      </c>
      <c r="G13" s="12">
        <f>F13+0.95</f>
        <v>19.65</v>
      </c>
      <c r="H13" s="12">
        <f>G13+0.95</f>
        <v>20.6</v>
      </c>
      <c r="I13" s="16" t="s">
        <v>50</v>
      </c>
      <c r="J13" s="16" t="s">
        <v>50</v>
      </c>
      <c r="K13" s="16" t="s">
        <v>41</v>
      </c>
      <c r="L13" s="16" t="s">
        <v>51</v>
      </c>
      <c r="M13" s="16" t="s">
        <v>41</v>
      </c>
      <c r="N13" s="16" t="s">
        <v>50</v>
      </c>
    </row>
    <row r="14" ht="16.5" spans="1:14">
      <c r="A14" s="12" t="s">
        <v>52</v>
      </c>
      <c r="B14" s="12">
        <f>C14-0.4</f>
        <v>10.2</v>
      </c>
      <c r="C14" s="12">
        <f>D14-0.4</f>
        <v>10.6</v>
      </c>
      <c r="D14" s="5">
        <v>11</v>
      </c>
      <c r="E14" s="12">
        <f>D14+0.4</f>
        <v>11.4</v>
      </c>
      <c r="F14" s="12">
        <f>E14+0.4</f>
        <v>11.8</v>
      </c>
      <c r="G14" s="12">
        <f>F14+0.6</f>
        <v>12.4</v>
      </c>
      <c r="H14" s="12">
        <f>G14+0.6</f>
        <v>13</v>
      </c>
      <c r="I14" s="16" t="s">
        <v>41</v>
      </c>
      <c r="J14" s="16" t="s">
        <v>41</v>
      </c>
      <c r="K14" s="16" t="s">
        <v>41</v>
      </c>
      <c r="L14" s="16" t="s">
        <v>53</v>
      </c>
      <c r="M14" s="16" t="s">
        <v>41</v>
      </c>
      <c r="N14" s="16" t="s">
        <v>41</v>
      </c>
    </row>
    <row r="15" ht="16.5" spans="1:14">
      <c r="A15" s="13" t="s">
        <v>54</v>
      </c>
      <c r="B15" s="14">
        <f>C15-0.5</f>
        <v>34.5</v>
      </c>
      <c r="C15" s="14">
        <f>D15-0.5</f>
        <v>35</v>
      </c>
      <c r="D15" s="5">
        <v>35.5</v>
      </c>
      <c r="E15" s="14">
        <f t="shared" ref="E15:G15" si="0">D15+0.5</f>
        <v>36</v>
      </c>
      <c r="F15" s="14">
        <f t="shared" si="0"/>
        <v>36.5</v>
      </c>
      <c r="G15" s="14">
        <f t="shared" si="0"/>
        <v>37</v>
      </c>
      <c r="H15" s="14">
        <f>G15</f>
        <v>37</v>
      </c>
      <c r="I15" s="16" t="s">
        <v>50</v>
      </c>
      <c r="J15" s="16" t="s">
        <v>50</v>
      </c>
      <c r="K15" s="16" t="s">
        <v>41</v>
      </c>
      <c r="L15" s="16" t="s">
        <v>51</v>
      </c>
      <c r="M15" s="16" t="s">
        <v>41</v>
      </c>
      <c r="N15" s="16" t="s">
        <v>50</v>
      </c>
    </row>
    <row r="16" ht="16.5" spans="1:14">
      <c r="A16" s="13" t="s">
        <v>55</v>
      </c>
      <c r="B16" s="14">
        <f>C16-0.5</f>
        <v>21</v>
      </c>
      <c r="C16" s="14">
        <f>D16-0.5</f>
        <v>21.5</v>
      </c>
      <c r="D16" s="5">
        <v>22</v>
      </c>
      <c r="E16" s="14">
        <f>D16+0.5</f>
        <v>22.5</v>
      </c>
      <c r="F16" s="14">
        <f>E16+0.5</f>
        <v>23</v>
      </c>
      <c r="G16" s="15">
        <f>F16+0.75</f>
        <v>23.75</v>
      </c>
      <c r="H16" s="15">
        <f>G16</f>
        <v>23.75</v>
      </c>
      <c r="I16" s="16" t="s">
        <v>41</v>
      </c>
      <c r="J16" s="16" t="s">
        <v>41</v>
      </c>
      <c r="K16" s="16" t="s">
        <v>41</v>
      </c>
      <c r="L16" s="16" t="s">
        <v>53</v>
      </c>
      <c r="M16" s="16" t="s">
        <v>41</v>
      </c>
      <c r="N16" s="16" t="s">
        <v>41</v>
      </c>
    </row>
  </sheetData>
  <mergeCells count="6">
    <mergeCell ref="A1:H1"/>
    <mergeCell ref="G2:H2"/>
    <mergeCell ref="B3:E3"/>
    <mergeCell ref="G3:H3"/>
    <mergeCell ref="B4:E4"/>
    <mergeCell ref="G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2022-12-28T04:32:00Z</dcterms:created>
  <dcterms:modified xsi:type="dcterms:W3CDTF">2022-12-28T05:05:11Z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0D0C6D3806E149D993D7EDA3CCDB92FF</vt:lpwstr>
  </property>
  <property fmtid="{D5CDD505-2E9C-101B-9397-08002B2CF9AE}" pid="3" name="KSOProductBuildVer">
    <vt:lpwstr>2052-11.1.0.12980</vt:lpwstr>
  </property>
</Properties>
</file>