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AL81021\12-12日尾期复检俄罗斯订单766件（同12-8日分两次全捡完成\"/>
    </mc:Choice>
  </mc:AlternateContent>
  <xr:revisionPtr revIDLastSave="0" documentId="13_ncr:1_{2D70E569-A352-4FEA-ACA0-9AB859A10949}" xr6:coauthVersionLast="47" xr6:coauthVersionMax="47" xr10:uidLastSave="{00000000-0000-0000-0000-000000000000}"/>
  <bookViews>
    <workbookView xWindow="-120" yWindow="-120" windowWidth="20730" windowHeight="11160" tabRatio="830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3" i="15" l="1"/>
  <c r="F13" i="15"/>
  <c r="G13" i="15"/>
  <c r="C13" i="15"/>
  <c r="B13" i="1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<sst xmlns="http://schemas.openxmlformats.org/spreadsheetml/2006/main" count="989" uniqueCount="344">
  <si>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</si>
  <si>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</si>
  <si>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</si>
  <si>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</si>
  <si>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</si>
  <si>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</si>
  <si>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</si>
  <si>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</si>
  <si>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</si>
  <si>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</si>
  <si>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</si>
  <si>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</si>
  <si>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</si>
  <si>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</si>
  <si>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</si>
  <si>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</si>
  <si>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</si>
  <si>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</si>
  <si>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</si>
  <si>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</si>
  <si>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</si>
  <si>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</si>
  <si>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</si>
  <si>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</si>
  <si>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</si>
  <si>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</si>
  <si>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</si>
  <si>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</si>
  <si>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</si>
  <si>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</si>
  <si>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</si>
  <si>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</si>
  <si>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</si>
  <si>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</si>
  <si>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</si>
  <si>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</si>
  <si>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</si>
  <si>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</si>
  <si>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</si>
  <si>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</si>
  <si>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</si>
  <si>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</si>
  <si>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</si>
  <si>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</si>
  <si>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</si>
  <si>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</si>
  <si>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</si>
  <si>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</si>
  <si>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</si>
  <si>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</si>
  <si>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</si>
  <si>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</si>
  <si>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</si>
  <si>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</si>
  <si>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源莱美</t>
  </si>
  <si>
    <t>订单基础信息</t>
  </si>
  <si>
    <t>生产•出货进度</t>
  </si>
  <si>
    <t>指示•确认资料</t>
  </si>
  <si>
    <t>款号</t>
  </si>
  <si>
    <t>TAJJAL81021</t>
  </si>
  <si>
    <t>合同交期</t>
  </si>
  <si>
    <t>11月30</t>
  </si>
  <si>
    <t>产前确认样</t>
  </si>
  <si>
    <t>有</t>
  </si>
  <si>
    <t>无</t>
  </si>
  <si>
    <t>品名</t>
  </si>
  <si>
    <t>男式功能短袖T恤</t>
  </si>
  <si>
    <t>上线日</t>
  </si>
  <si>
    <t>11月20</t>
  </si>
  <si>
    <t>原辅材料卡</t>
  </si>
  <si>
    <t>色/号型数</t>
  </si>
  <si>
    <t>缝制预计完成日</t>
  </si>
  <si>
    <t>11月25</t>
  </si>
  <si>
    <t>大货面料确认样</t>
  </si>
  <si>
    <t>订单数量</t>
  </si>
  <si>
    <t>1762件</t>
  </si>
  <si>
    <t>包装预计完成日</t>
  </si>
  <si>
    <t>11月28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</si>
  <si>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</si>
  <si>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</si>
  <si>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</si>
  <si>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</si>
  <si>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</si>
  <si>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</si>
  <si>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</si>
  <si>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</si>
  <si>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</si>
  <si>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</si>
  <si>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</si>
  <si>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</si>
  <si>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</si>
  <si>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</si>
  <si>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</si>
  <si>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</si>
  <si>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</si>
  <si>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</si>
  <si>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</si>
  <si>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</si>
  <si>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</si>
  <si>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</si>
  <si>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</si>
  <si>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</si>
  <si>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</si>
  <si>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</si>
  <si>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</si>
  <si>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</si>
  <si>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</si>
  <si>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</si>
  <si>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</si>
  <si>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</si>
  <si>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</si>
  <si>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</si>
  <si>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</si>
  <si>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</si>
  <si>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</si>
  <si>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</si>
  <si>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</si>
  <si>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</si>
  <si>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</si>
  <si>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</si>
  <si>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</si>
  <si>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</si>
  <si>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</si>
  <si>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</si>
  <si>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</si>
  <si>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</si>
  <si>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</si>
  <si>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</si>
  <si>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</si>
  <si>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</si>
  <si>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</si>
  <si>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</si>
  <si>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</si>
  <si>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</si>
  <si>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</si>
  <si>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</si>
  <si>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张鹏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</si>
  <si>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</si>
  <si>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</si>
  <si>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</si>
  <si>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</si>
  <si>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</si>
  <si>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</si>
  <si>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</si>
  <si>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</si>
  <si>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</si>
  <si>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</si>
  <si>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</si>
  <si>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</si>
  <si>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</si>
  <si>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</si>
  <si>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</si>
  <si>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洗前</t>
  </si>
  <si>
    <t>后中长</t>
  </si>
  <si>
    <t>-1</t>
  </si>
  <si>
    <t>胸围</t>
  </si>
  <si>
    <t>+0</t>
  </si>
  <si>
    <t>+0.5</t>
  </si>
  <si>
    <t>-0.5</t>
  </si>
  <si>
    <t>摆围</t>
  </si>
  <si>
    <t>肩宽</t>
  </si>
  <si>
    <t>领围</t>
  </si>
  <si>
    <t>+1</t>
  </si>
  <si>
    <t>肩点短袖长</t>
  </si>
  <si>
    <t>袖肥/2</t>
  </si>
  <si>
    <t>短袖口/2</t>
  </si>
  <si>
    <t>-0.2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</si>
  <si>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</si>
  <si>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</si>
  <si>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</si>
  <si>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</si>
  <si>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</si>
  <si>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</si>
  <si>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</si>
  <si>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</si>
  <si>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</si>
  <si>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</si>
  <si>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</si>
  <si>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</si>
  <si>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</si>
  <si>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</si>
  <si>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</si>
  <si>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</si>
  <si>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初期请洗测2-3件，有问题的另加测量数量。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</si>
  <si>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</si>
  <si>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</si>
  <si>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</si>
  <si>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</si>
  <si>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</si>
  <si>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</si>
  <si>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</si>
  <si>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</si>
  <si>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</si>
  <si>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</si>
  <si>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</si>
  <si>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</si>
  <si>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</si>
  <si>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</si>
  <si>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</si>
  <si>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</si>
  <si>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</si>
  <si>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</si>
  <si>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</si>
  <si>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</si>
  <si>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</si>
  <si>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</si>
  <si>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</si>
  <si>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</si>
  <si>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</si>
  <si>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</si>
  <si>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</si>
  <si>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</si>
  <si>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</si>
  <si>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</si>
  <si>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</si>
  <si>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</si>
  <si>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</si>
  <si>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</si>
  <si>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</si>
  <si>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</si>
  <si>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</si>
  <si>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</si>
  <si>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</si>
  <si>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</si>
  <si>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</si>
  <si>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</si>
  <si>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</si>
  <si>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</si>
  <si>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</si>
  <si>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</si>
  <si>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</si>
  <si>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</si>
  <si>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</si>
  <si>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</si>
  <si>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</si>
  <si>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</si>
  <si>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</si>
  <si>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</si>
  <si>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</si>
  <si>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</si>
  <si>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</si>
  <si>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</si>
  <si>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</si>
  <si>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</si>
  <si>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</si>
  <si>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</si>
  <si>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</si>
  <si>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</si>
  <si>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D220914014</t>
  </si>
  <si>
    <t>FW09560</t>
  </si>
  <si>
    <t>经纬</t>
  </si>
  <si>
    <t>YES</t>
  </si>
  <si>
    <t>D2111106050</t>
  </si>
  <si>
    <t>黑</t>
  </si>
  <si>
    <t>F221001041</t>
  </si>
  <si>
    <t>FK06710</t>
  </si>
  <si>
    <t>宏港</t>
  </si>
  <si>
    <t>F221001042</t>
  </si>
  <si>
    <t>制表时间：2022年10月25日</t>
  </si>
  <si>
    <t>测试人签名：包辉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</si>
  <si>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</si>
  <si>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</si>
  <si>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</si>
  <si>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</si>
  <si>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</si>
  <si>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</si>
  <si>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</si>
  <si>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</si>
  <si>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</si>
  <si>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</si>
  <si>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</si>
  <si>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</si>
  <si>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</si>
  <si>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</si>
  <si>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</si>
  <si>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</si>
  <si>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</si>
  <si>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</si>
  <si>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</si>
  <si>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</si>
  <si>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</si>
  <si>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</si>
  <si>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</si>
  <si>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</si>
  <si>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</si>
  <si>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</si>
  <si>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</si>
  <si>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</si>
  <si>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</si>
  <si>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</si>
  <si>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</si>
  <si>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</si>
  <si>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</si>
  <si>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</si>
  <si>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</si>
  <si>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</si>
  <si>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</si>
  <si>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</si>
  <si>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</si>
  <si>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</si>
  <si>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</si>
  <si>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</si>
  <si>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</si>
  <si>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</si>
  <si>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</si>
  <si>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</si>
  <si>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后片领下、袖口，下摆</t>
  </si>
  <si>
    <t>热转印标</t>
  </si>
  <si>
    <t>生粘</t>
  </si>
  <si>
    <t>未脱落</t>
  </si>
  <si>
    <t>前片、袖口，下摆</t>
  </si>
  <si>
    <t>制表时间：2022年10月26日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</si>
  <si>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</si>
  <si>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</si>
  <si>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</si>
  <si>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</si>
  <si>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</si>
  <si>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</si>
  <si>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佛山源莱美</t>
    <phoneticPr fontId="34" type="noConversion"/>
  </si>
  <si>
    <t>黑色L号2件，未洗水</t>
    <phoneticPr fontId="34" type="noConversion"/>
  </si>
  <si>
    <t>L黑色</t>
    <phoneticPr fontId="34" type="noConversion"/>
  </si>
  <si>
    <t>前领不平。吃皱较明显，穿着不平</t>
    <phoneticPr fontId="34" type="noConversion"/>
  </si>
  <si>
    <t>袖笼左右弧度不圆顺，上袖吃量不均，</t>
    <phoneticPr fontId="34" type="noConversion"/>
  </si>
  <si>
    <t>前胸转印标不良，没有光泽</t>
    <phoneticPr fontId="34" type="noConversion"/>
  </si>
  <si>
    <t>后片合缝吃皱不均</t>
    <phoneticPr fontId="34" type="noConversion"/>
  </si>
  <si>
    <t>下摆和袖口内布边要清剪干净，不能毛边</t>
    <phoneticPr fontId="34" type="noConversion"/>
  </si>
  <si>
    <t>中山源莱美</t>
    <phoneticPr fontId="34" type="noConversion"/>
  </si>
  <si>
    <t>俄罗斯</t>
    <phoneticPr fontId="34" type="noConversion"/>
  </si>
  <si>
    <t>天津仓</t>
    <phoneticPr fontId="34" type="noConversion"/>
  </si>
  <si>
    <t>TAJJAL81021</t>
    <phoneticPr fontId="34" type="noConversion"/>
  </si>
  <si>
    <t>男士短袖T恤</t>
    <phoneticPr fontId="34" type="noConversion"/>
  </si>
  <si>
    <t>全捡</t>
    <phoneticPr fontId="34" type="noConversion"/>
  </si>
  <si>
    <t>尾期第1批，全捡合格</t>
    <phoneticPr fontId="34" type="noConversion"/>
  </si>
  <si>
    <t>李波</t>
    <phoneticPr fontId="34" type="noConversion"/>
  </si>
  <si>
    <t>张超</t>
    <phoneticPr fontId="34" type="noConversion"/>
  </si>
  <si>
    <t>男士功能短袖T恤</t>
    <phoneticPr fontId="34" type="noConversion"/>
  </si>
  <si>
    <t>黑色</t>
    <phoneticPr fontId="34" type="noConversion"/>
  </si>
  <si>
    <t>藏蓝</t>
    <phoneticPr fontId="34" type="noConversion"/>
  </si>
  <si>
    <t>-1.5</t>
    <phoneticPr fontId="34" type="noConversion"/>
  </si>
  <si>
    <t>+1</t>
    <phoneticPr fontId="34" type="noConversion"/>
  </si>
  <si>
    <t>-0.3</t>
    <phoneticPr fontId="34" type="noConversion"/>
  </si>
  <si>
    <t>+0</t>
    <phoneticPr fontId="34" type="noConversion"/>
  </si>
  <si>
    <t>+0.5</t>
    <phoneticPr fontId="34" type="noConversion"/>
  </si>
  <si>
    <t>-0.8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</si>
</sst>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b/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15" fillId="0" borderId="0">
      <alignment vertical="center"/>
    </xf>
    <xf numFmtId="0" fontId="15" fillId="0" borderId="0"/>
    <xf numFmtId="0" fontId="8" fillId="0" borderId="0">
      <alignment vertical="center"/>
    </xf>
  </cellStyleXfs>
  <cellXfs count="3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11" xfId="0" applyFont="1" applyFill="1" applyBorder="1" applyAlignment="1">
      <alignment horizontal="left"/>
    </xf>
    <xf numFmtId="176" fontId="13" fillId="3" borderId="2" xfId="1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1" fillId="3" borderId="11" xfId="3" applyFont="1" applyFill="1" applyBorder="1"/>
    <xf numFmtId="49" fontId="11" fillId="3" borderId="2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right" vertical="center"/>
    </xf>
    <xf numFmtId="0" fontId="11" fillId="3" borderId="12" xfId="3" applyFont="1" applyFill="1" applyBorder="1"/>
    <xf numFmtId="49" fontId="11" fillId="3" borderId="13" xfId="3" applyNumberFormat="1" applyFont="1" applyFill="1" applyBorder="1" applyAlignment="1">
      <alignment horizontal="center"/>
    </xf>
    <xf numFmtId="49" fontId="11" fillId="3" borderId="13" xfId="3" applyNumberFormat="1" applyFont="1" applyFill="1" applyBorder="1" applyAlignment="1">
      <alignment horizontal="right"/>
    </xf>
    <xf numFmtId="49" fontId="11" fillId="3" borderId="13" xfId="3" applyNumberFormat="1" applyFont="1" applyFill="1" applyBorder="1" applyAlignment="1">
      <alignment horizontal="right" vertical="center"/>
    </xf>
    <xf numFmtId="0" fontId="10" fillId="3" borderId="0" xfId="3" applyFont="1" applyFill="1"/>
    <xf numFmtId="0" fontId="11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6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0" fillId="3" borderId="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11" fillId="3" borderId="13" xfId="4" applyNumberFormat="1" applyFont="1" applyFill="1" applyBorder="1" applyAlignment="1">
      <alignment horizontal="center" vertical="center"/>
    </xf>
    <xf numFmtId="49" fontId="11" fillId="3" borderId="18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center" vertical="center"/>
    </xf>
    <xf numFmtId="0" fontId="18" fillId="0" borderId="21" xfId="2" applyFont="1" applyBorder="1">
      <alignment vertical="center"/>
    </xf>
    <xf numFmtId="0" fontId="17" fillId="0" borderId="21" xfId="2" applyFont="1" applyBorder="1">
      <alignment vertical="center"/>
    </xf>
    <xf numFmtId="0" fontId="17" fillId="0" borderId="22" xfId="2" applyFont="1" applyBorder="1">
      <alignment vertical="center"/>
    </xf>
    <xf numFmtId="0" fontId="17" fillId="0" borderId="23" xfId="2" applyFont="1" applyBorder="1">
      <alignment vertical="center"/>
    </xf>
    <xf numFmtId="0" fontId="17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right" vertical="center"/>
    </xf>
    <xf numFmtId="0" fontId="17" fillId="0" borderId="23" xfId="2" applyFont="1" applyBorder="1" applyAlignment="1">
      <alignment horizontal="left" vertical="center"/>
    </xf>
    <xf numFmtId="0" fontId="17" fillId="0" borderId="24" xfId="2" applyFont="1" applyBorder="1">
      <alignment vertical="center"/>
    </xf>
    <xf numFmtId="0" fontId="17" fillId="0" borderId="25" xfId="2" applyFont="1" applyBorder="1">
      <alignment vertical="center"/>
    </xf>
    <xf numFmtId="0" fontId="18" fillId="0" borderId="25" xfId="2" applyFont="1" applyBorder="1">
      <alignment vertical="center"/>
    </xf>
    <xf numFmtId="0" fontId="18" fillId="0" borderId="25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17" fillId="0" borderId="20" xfId="2" applyFont="1" applyBorder="1">
      <alignment vertical="center"/>
    </xf>
    <xf numFmtId="0" fontId="18" fillId="0" borderId="23" xfId="2" applyFont="1" applyBorder="1" applyAlignment="1">
      <alignment horizontal="left" vertical="center"/>
    </xf>
    <xf numFmtId="0" fontId="18" fillId="0" borderId="23" xfId="2" applyFont="1" applyBorder="1">
      <alignment vertical="center"/>
    </xf>
    <xf numFmtId="0" fontId="17" fillId="0" borderId="21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58" fontId="18" fillId="0" borderId="25" xfId="2" applyNumberFormat="1" applyFont="1" applyBorder="1">
      <alignment vertical="center"/>
    </xf>
    <xf numFmtId="0" fontId="18" fillId="0" borderId="37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2" fillId="0" borderId="22" xfId="2" applyFont="1" applyBorder="1">
      <alignment vertical="center"/>
    </xf>
    <xf numFmtId="0" fontId="13" fillId="0" borderId="23" xfId="2" applyFont="1" applyBorder="1">
      <alignment vertical="center"/>
    </xf>
    <xf numFmtId="0" fontId="13" fillId="0" borderId="37" xfId="2" applyFont="1" applyBorder="1">
      <alignment vertical="center"/>
    </xf>
    <xf numFmtId="0" fontId="12" fillId="0" borderId="22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0" xfId="2" applyFont="1" applyBorder="1">
      <alignment vertical="center"/>
    </xf>
    <xf numFmtId="0" fontId="15" fillId="0" borderId="21" xfId="2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5" fillId="0" borderId="21" xfId="2" applyBorder="1">
      <alignment vertical="center"/>
    </xf>
    <xf numFmtId="0" fontId="12" fillId="0" borderId="21" xfId="2" applyFont="1" applyBorder="1">
      <alignment vertical="center"/>
    </xf>
    <xf numFmtId="0" fontId="15" fillId="0" borderId="23" xfId="2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5" fillId="0" borderId="23" xfId="2" applyBorder="1">
      <alignment vertical="center"/>
    </xf>
    <xf numFmtId="0" fontId="12" fillId="0" borderId="23" xfId="2" applyFont="1" applyBorder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3" xfId="2" applyFont="1" applyBorder="1" applyAlignment="1">
      <alignment horizontal="center" vertical="center"/>
    </xf>
    <xf numFmtId="0" fontId="19" fillId="0" borderId="44" xfId="2" applyFont="1" applyBorder="1">
      <alignment vertical="center"/>
    </xf>
    <xf numFmtId="0" fontId="19" fillId="0" borderId="45" xfId="2" applyFont="1" applyBorder="1">
      <alignment vertical="center"/>
    </xf>
    <xf numFmtId="0" fontId="13" fillId="0" borderId="45" xfId="2" applyFont="1" applyBorder="1">
      <alignment vertical="center"/>
    </xf>
    <xf numFmtId="58" fontId="15" fillId="0" borderId="45" xfId="2" applyNumberFormat="1" applyBorder="1">
      <alignment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1" fillId="3" borderId="53" xfId="4" applyNumberFormat="1" applyFont="1" applyFill="1" applyBorder="1" applyAlignment="1">
      <alignment horizontal="center" vertical="center"/>
    </xf>
    <xf numFmtId="49" fontId="11" fillId="3" borderId="55" xfId="4" applyNumberFormat="1" applyFont="1" applyFill="1" applyBorder="1" applyAlignment="1">
      <alignment horizontal="center" vertical="center"/>
    </xf>
    <xf numFmtId="49" fontId="11" fillId="3" borderId="8" xfId="3" applyNumberFormat="1" applyFont="1" applyFill="1" applyBorder="1" applyAlignment="1">
      <alignment horizontal="center"/>
    </xf>
    <xf numFmtId="49" fontId="11" fillId="3" borderId="56" xfId="4" applyNumberFormat="1" applyFont="1" applyFill="1" applyBorder="1" applyAlignment="1">
      <alignment horizontal="center" vertical="center"/>
    </xf>
    <xf numFmtId="49" fontId="11" fillId="3" borderId="0" xfId="4" applyNumberFormat="1" applyFont="1" applyFill="1" applyAlignment="1">
      <alignment horizontal="center" vertical="center"/>
    </xf>
    <xf numFmtId="49" fontId="11" fillId="3" borderId="57" xfId="4" applyNumberFormat="1" applyFont="1" applyFill="1" applyBorder="1" applyAlignment="1">
      <alignment horizontal="center" vertical="center"/>
    </xf>
    <xf numFmtId="49" fontId="11" fillId="3" borderId="54" xfId="4" applyNumberFormat="1" applyFont="1" applyFill="1" applyBorder="1" applyAlignment="1">
      <alignment horizontal="center" vertical="center"/>
    </xf>
    <xf numFmtId="0" fontId="11" fillId="3" borderId="2" xfId="3" applyFont="1" applyFill="1" applyBorder="1"/>
    <xf numFmtId="49" fontId="11" fillId="3" borderId="58" xfId="3" applyNumberFormat="1" applyFont="1" applyFill="1" applyBorder="1" applyAlignment="1">
      <alignment horizontal="center"/>
    </xf>
    <xf numFmtId="49" fontId="11" fillId="3" borderId="59" xfId="4" applyNumberFormat="1" applyFont="1" applyFill="1" applyBorder="1" applyAlignment="1">
      <alignment horizontal="center" vertical="center"/>
    </xf>
    <xf numFmtId="49" fontId="11" fillId="3" borderId="60" xfId="3" applyNumberFormat="1" applyFont="1" applyFill="1" applyBorder="1" applyAlignment="1">
      <alignment horizontal="center"/>
    </xf>
    <xf numFmtId="49" fontId="11" fillId="3" borderId="61" xfId="3" applyNumberFormat="1" applyFont="1" applyFill="1" applyBorder="1" applyAlignment="1">
      <alignment horizontal="center"/>
    </xf>
    <xf numFmtId="0" fontId="12" fillId="0" borderId="24" xfId="2" applyFont="1" applyBorder="1">
      <alignment vertical="center"/>
    </xf>
    <xf numFmtId="0" fontId="12" fillId="0" borderId="47" xfId="2" applyFont="1" applyBorder="1">
      <alignment vertical="center"/>
    </xf>
    <xf numFmtId="0" fontId="15" fillId="0" borderId="48" xfId="2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5" fillId="0" borderId="48" xfId="2" applyBorder="1">
      <alignment vertical="center"/>
    </xf>
    <xf numFmtId="0" fontId="12" fillId="0" borderId="48" xfId="2" applyFont="1" applyBorder="1">
      <alignment vertical="center"/>
    </xf>
    <xf numFmtId="0" fontId="12" fillId="0" borderId="47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5" fillId="0" borderId="48" xfId="2" applyBorder="1" applyAlignment="1">
      <alignment horizontal="center" vertical="center"/>
    </xf>
    <xf numFmtId="0" fontId="15" fillId="0" borderId="23" xfId="2" applyBorder="1" applyAlignment="1">
      <alignment horizontal="center" vertical="center"/>
    </xf>
    <xf numFmtId="0" fontId="25" fillId="0" borderId="63" xfId="2" applyFont="1" applyBorder="1" applyAlignment="1">
      <alignment horizontal="left" vertical="center" wrapText="1"/>
    </xf>
    <xf numFmtId="0" fontId="8" fillId="0" borderId="2" xfId="0" applyFont="1" applyBorder="1"/>
    <xf numFmtId="9" fontId="13" fillId="0" borderId="23" xfId="2" applyNumberFormat="1" applyFont="1" applyBorder="1" applyAlignment="1">
      <alignment horizontal="center" vertical="center"/>
    </xf>
    <xf numFmtId="0" fontId="19" fillId="0" borderId="42" xfId="2" applyFont="1" applyBorder="1">
      <alignment vertical="center"/>
    </xf>
    <xf numFmtId="0" fontId="19" fillId="0" borderId="43" xfId="2" applyFont="1" applyBorder="1">
      <alignment vertical="center"/>
    </xf>
    <xf numFmtId="0" fontId="13" fillId="0" borderId="67" xfId="2" applyFont="1" applyBorder="1">
      <alignment vertical="center"/>
    </xf>
    <xf numFmtId="0" fontId="19" fillId="0" borderId="67" xfId="2" applyFont="1" applyBorder="1">
      <alignment vertical="center"/>
    </xf>
    <xf numFmtId="58" fontId="15" fillId="0" borderId="43" xfId="2" applyNumberFormat="1" applyBorder="1">
      <alignment vertical="center"/>
    </xf>
    <xf numFmtId="0" fontId="15" fillId="0" borderId="67" xfId="2" applyBorder="1">
      <alignment vertical="center"/>
    </xf>
    <xf numFmtId="0" fontId="13" fillId="0" borderId="52" xfId="2" applyFont="1" applyBorder="1" applyAlignment="1">
      <alignment horizontal="left" vertical="center"/>
    </xf>
    <xf numFmtId="0" fontId="12" fillId="0" borderId="0" xfId="2" applyFont="1">
      <alignment vertical="center"/>
    </xf>
    <xf numFmtId="0" fontId="27" fillId="0" borderId="37" xfId="2" applyFont="1" applyBorder="1" applyAlignment="1">
      <alignment horizontal="left" vertical="center" wrapText="1"/>
    </xf>
    <xf numFmtId="0" fontId="27" fillId="0" borderId="37" xfId="2" applyFont="1" applyBorder="1" applyAlignment="1">
      <alignment horizontal="left" vertical="center"/>
    </xf>
    <xf numFmtId="0" fontId="29" fillId="0" borderId="73" xfId="0" applyFont="1" applyBorder="1"/>
    <xf numFmtId="0" fontId="29" fillId="0" borderId="2" xfId="0" applyFont="1" applyBorder="1"/>
    <xf numFmtId="0" fontId="29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9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36" fillId="3" borderId="2" xfId="3" applyFont="1" applyFill="1" applyBorder="1" applyAlignment="1">
      <alignment horizontal="center" vertical="center"/>
    </xf>
    <xf numFmtId="0" fontId="28" fillId="0" borderId="71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19" fillId="0" borderId="31" xfId="2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26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70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65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35" fillId="0" borderId="65" xfId="2" applyFont="1" applyBorder="1" applyAlignment="1">
      <alignment horizontal="left" vertical="center"/>
    </xf>
    <xf numFmtId="0" fontId="35" fillId="0" borderId="30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7" fillId="0" borderId="64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9" fontId="35" fillId="0" borderId="32" xfId="2" applyNumberFormat="1" applyFont="1" applyBorder="1" applyAlignment="1">
      <alignment horizontal="left" vertical="center"/>
    </xf>
    <xf numFmtId="9" fontId="13" fillId="0" borderId="27" xfId="2" applyNumberFormat="1" applyFont="1" applyBorder="1" applyAlignment="1">
      <alignment horizontal="left" vertical="center"/>
    </xf>
    <xf numFmtId="9" fontId="13" fillId="0" borderId="39" xfId="2" applyNumberFormat="1" applyFont="1" applyBorder="1" applyAlignment="1">
      <alignment horizontal="left" vertical="center"/>
    </xf>
    <xf numFmtId="9" fontId="13" fillId="0" borderId="33" xfId="2" applyNumberFormat="1" applyFont="1" applyBorder="1" applyAlignment="1">
      <alignment horizontal="left" vertical="center"/>
    </xf>
    <xf numFmtId="9" fontId="13" fillId="0" borderId="34" xfId="2" applyNumberFormat="1" applyFont="1" applyBorder="1" applyAlignment="1">
      <alignment horizontal="left" vertical="center"/>
    </xf>
    <xf numFmtId="9" fontId="13" fillId="0" borderId="41" xfId="2" applyNumberFormat="1" applyFont="1" applyBorder="1" applyAlignment="1">
      <alignment horizontal="left" vertical="center"/>
    </xf>
    <xf numFmtId="0" fontId="12" fillId="0" borderId="62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 wrapText="1"/>
    </xf>
    <xf numFmtId="0" fontId="12" fillId="0" borderId="41" xfId="2" applyFont="1" applyBorder="1" applyAlignment="1">
      <alignment horizontal="left" vertical="center" wrapText="1"/>
    </xf>
    <xf numFmtId="0" fontId="13" fillId="0" borderId="28" xfId="2" applyFont="1" applyBorder="1" applyAlignment="1">
      <alignment horizontal="left" vertical="center"/>
    </xf>
    <xf numFmtId="14" fontId="13" fillId="0" borderId="23" xfId="2" applyNumberFormat="1" applyFont="1" applyBorder="1" applyAlignment="1">
      <alignment horizontal="center" vertical="center"/>
    </xf>
    <xf numFmtId="14" fontId="13" fillId="0" borderId="37" xfId="2" applyNumberFormat="1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24" fillId="0" borderId="19" xfId="2" applyFont="1" applyBorder="1" applyAlignment="1">
      <alignment horizontal="center" vertical="top"/>
    </xf>
    <xf numFmtId="0" fontId="13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35" fillId="0" borderId="43" xfId="2" applyFont="1" applyBorder="1" applyAlignment="1">
      <alignment horizontal="center" vertical="center"/>
    </xf>
    <xf numFmtId="0" fontId="15" fillId="0" borderId="43" xfId="2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10" fillId="3" borderId="0" xfId="3" applyFont="1" applyFill="1" applyAlignment="1">
      <alignment horizontal="center"/>
    </xf>
    <xf numFmtId="0" fontId="11" fillId="3" borderId="0" xfId="3" applyFont="1" applyFill="1" applyAlignment="1">
      <alignment horizontal="center"/>
    </xf>
    <xf numFmtId="0" fontId="11" fillId="3" borderId="10" xfId="2" applyFont="1" applyFill="1" applyBorder="1" applyAlignment="1">
      <alignment horizontal="center" vertical="center"/>
    </xf>
    <xf numFmtId="0" fontId="36" fillId="3" borderId="10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5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11" fillId="3" borderId="3" xfId="3" applyFont="1" applyFill="1" applyBorder="1" applyAlignment="1">
      <alignment horizontal="center"/>
    </xf>
    <xf numFmtId="0" fontId="11" fillId="3" borderId="13" xfId="3" applyFont="1" applyFill="1" applyBorder="1" applyAlignment="1">
      <alignment horizontal="center"/>
    </xf>
    <xf numFmtId="0" fontId="19" fillId="0" borderId="47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5" fillId="0" borderId="45" xfId="2" applyBorder="1" applyAlignment="1">
      <alignment horizontal="center" vertical="center"/>
    </xf>
    <xf numFmtId="0" fontId="15" fillId="0" borderId="50" xfId="2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7" fillId="0" borderId="37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27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7" fillId="0" borderId="23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14" fontId="13" fillId="0" borderId="25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18" fillId="0" borderId="25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9" fillId="0" borderId="30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5" fillId="0" borderId="30" xfId="2" applyBorder="1" applyAlignment="1">
      <alignment horizontal="left" vertical="center"/>
    </xf>
    <xf numFmtId="0" fontId="15" fillId="0" borderId="29" xfId="2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25" xfId="2" applyBorder="1" applyAlignment="1">
      <alignment horizontal="center" vertical="center"/>
    </xf>
    <xf numFmtId="0" fontId="15" fillId="0" borderId="38" xfId="2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2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 wrapText="1"/>
    </xf>
    <xf numFmtId="0" fontId="18" fillId="0" borderId="23" xfId="2" applyFont="1" applyBorder="1" applyAlignment="1">
      <alignment horizontal="left" vertical="center" wrapText="1"/>
    </xf>
    <xf numFmtId="0" fontId="18" fillId="0" borderId="37" xfId="2" applyFont="1" applyBorder="1" applyAlignment="1">
      <alignment horizontal="left" vertical="center" wrapText="1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8" fillId="0" borderId="26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3" fillId="0" borderId="25" xfId="2" applyFont="1" applyBorder="1" applyAlignment="1">
      <alignment horizontal="right" vertical="center"/>
    </xf>
    <xf numFmtId="0" fontId="17" fillId="0" borderId="25" xfId="2" applyFont="1" applyBorder="1" applyAlignment="1">
      <alignment horizontal="left" vertical="center"/>
    </xf>
    <xf numFmtId="0" fontId="16" fillId="0" borderId="19" xfId="2" applyFont="1" applyBorder="1" applyAlignment="1">
      <alignment horizontal="center" vertical="top"/>
    </xf>
    <xf numFmtId="0" fontId="13" fillId="0" borderId="21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58" fontId="18" fillId="0" borderId="23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5" fillId="0" borderId="21" xfId="2" applyFont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49" fontId="36" fillId="3" borderId="8" xfId="3" applyNumberFormat="1" applyFont="1" applyFill="1" applyBorder="1" applyAlignment="1">
      <alignment horizont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1123949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1123949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1123949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1123949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1123949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61" customWidth="1"/>
    <col min="3" max="3" width="10.125" customWidth="1"/>
  </cols>
  <sheetData>
    <row r="1" spans="1:2" ht="21" customHeight="1">
      <c r="A1" s="162"/>
      <c r="B1" s="163" t="s">
        <v>0</v>
      </c>
    </row>
    <row r="2" spans="1:2">
      <c r="A2" s="5">
        <v>1</v>
      </c>
      <c r="B2" s="164" t="s">
        <v>1</v>
      </c>
    </row>
    <row r="3" spans="1:2">
      <c r="A3" s="5">
        <v>2</v>
      </c>
      <c r="B3" s="164" t="s">
        <v>2</v>
      </c>
    </row>
    <row r="4" spans="1:2">
      <c r="A4" s="5">
        <v>3</v>
      </c>
      <c r="B4" s="164" t="s">
        <v>3</v>
      </c>
    </row>
    <row r="5" spans="1:2">
      <c r="A5" s="5">
        <v>4</v>
      </c>
      <c r="B5" s="164" t="s">
        <v>4</v>
      </c>
    </row>
    <row r="6" spans="1:2">
      <c r="A6" s="5">
        <v>5</v>
      </c>
      <c r="B6" s="164" t="s">
        <v>5</v>
      </c>
    </row>
    <row r="7" spans="1:2" ht="13.5" customHeight="1">
      <c r="A7" s="5">
        <v>6</v>
      </c>
      <c r="B7" s="164" t="s">
        <v>6</v>
      </c>
    </row>
    <row r="8" spans="1:2" s="160" customFormat="1" ht="15" customHeight="1">
      <c r="A8" s="165">
        <v>7</v>
      </c>
      <c r="B8" s="166" t="s">
        <v>7</v>
      </c>
    </row>
    <row r="9" spans="1:2">
      <c r="A9" s="5"/>
      <c r="B9" s="164"/>
    </row>
    <row r="10" spans="1:2" ht="18.95" customHeight="1">
      <c r="A10" s="162"/>
      <c r="B10" s="167" t="s">
        <v>8</v>
      </c>
    </row>
    <row r="11" spans="1:2" ht="15.95" customHeight="1">
      <c r="A11" s="5">
        <v>1</v>
      </c>
      <c r="B11" s="168" t="s">
        <v>9</v>
      </c>
    </row>
    <row r="12" spans="1:2">
      <c r="A12" s="5">
        <v>2</v>
      </c>
      <c r="B12" s="164" t="s">
        <v>10</v>
      </c>
    </row>
    <row r="13" spans="1:2">
      <c r="A13" s="5">
        <v>3</v>
      </c>
      <c r="B13" s="166" t="s">
        <v>11</v>
      </c>
    </row>
    <row r="14" spans="1:2">
      <c r="A14" s="5">
        <v>4</v>
      </c>
      <c r="B14" s="164" t="s">
        <v>12</v>
      </c>
    </row>
    <row r="15" spans="1:2">
      <c r="A15" s="5">
        <v>5</v>
      </c>
      <c r="B15" s="164" t="s">
        <v>13</v>
      </c>
    </row>
    <row r="16" spans="1:2">
      <c r="A16" s="5">
        <v>6</v>
      </c>
      <c r="B16" s="164" t="s">
        <v>14</v>
      </c>
    </row>
    <row r="17" spans="1:2">
      <c r="A17" s="5">
        <v>7</v>
      </c>
      <c r="B17" s="164" t="s">
        <v>15</v>
      </c>
    </row>
    <row r="18" spans="1:2">
      <c r="A18" s="5"/>
      <c r="B18" s="164"/>
    </row>
    <row r="19" spans="1:2" ht="20.25">
      <c r="A19" s="162"/>
      <c r="B19" s="163" t="s">
        <v>16</v>
      </c>
    </row>
    <row r="20" spans="1:2">
      <c r="A20" s="5">
        <v>1</v>
      </c>
      <c r="B20" s="164" t="s">
        <v>17</v>
      </c>
    </row>
    <row r="21" spans="1:2">
      <c r="A21" s="5">
        <v>2</v>
      </c>
      <c r="B21" s="164" t="s">
        <v>18</v>
      </c>
    </row>
    <row r="22" spans="1:2">
      <c r="A22" s="5">
        <v>3</v>
      </c>
      <c r="B22" s="164" t="s">
        <v>19</v>
      </c>
    </row>
    <row r="23" spans="1:2">
      <c r="A23" s="5">
        <v>4</v>
      </c>
      <c r="B23" s="164" t="s">
        <v>20</v>
      </c>
    </row>
    <row r="24" spans="1:2">
      <c r="A24" s="5">
        <v>5</v>
      </c>
      <c r="B24" s="164" t="s">
        <v>21</v>
      </c>
    </row>
    <row r="25" spans="1:2">
      <c r="A25" s="5">
        <v>6</v>
      </c>
      <c r="B25" s="164" t="s">
        <v>22</v>
      </c>
    </row>
    <row r="26" spans="1:2">
      <c r="A26" s="5">
        <v>7</v>
      </c>
      <c r="B26" s="164" t="s">
        <v>23</v>
      </c>
    </row>
    <row r="27" spans="1:2">
      <c r="A27" s="5"/>
      <c r="B27" s="164"/>
    </row>
    <row r="28" spans="1:2" ht="20.25">
      <c r="A28" s="162"/>
      <c r="B28" s="163" t="s">
        <v>24</v>
      </c>
    </row>
    <row r="29" spans="1:2">
      <c r="A29" s="5">
        <v>1</v>
      </c>
      <c r="B29" s="164" t="s">
        <v>25</v>
      </c>
    </row>
    <row r="30" spans="1:2">
      <c r="A30" s="5">
        <v>2</v>
      </c>
      <c r="B30" s="164" t="s">
        <v>26</v>
      </c>
    </row>
    <row r="31" spans="1:2">
      <c r="A31" s="5">
        <v>3</v>
      </c>
      <c r="B31" s="164" t="s">
        <v>27</v>
      </c>
    </row>
    <row r="32" spans="1:2">
      <c r="A32" s="5">
        <v>4</v>
      </c>
      <c r="B32" s="164" t="s">
        <v>28</v>
      </c>
    </row>
    <row r="33" spans="1:2">
      <c r="A33" s="5">
        <v>5</v>
      </c>
      <c r="B33" s="164" t="s">
        <v>29</v>
      </c>
    </row>
    <row r="34" spans="1:2">
      <c r="A34" s="5">
        <v>6</v>
      </c>
      <c r="B34" s="164" t="s">
        <v>30</v>
      </c>
    </row>
    <row r="35" spans="1:2">
      <c r="A35" s="5">
        <v>7</v>
      </c>
      <c r="B35" s="164" t="s">
        <v>31</v>
      </c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L5" sqref="L5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3.8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261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4" t="s">
        <v>232</v>
      </c>
      <c r="B2" s="365" t="s">
        <v>237</v>
      </c>
      <c r="C2" s="365" t="s">
        <v>233</v>
      </c>
      <c r="D2" s="365" t="s">
        <v>234</v>
      </c>
      <c r="E2" s="365" t="s">
        <v>235</v>
      </c>
      <c r="F2" s="365" t="s">
        <v>236</v>
      </c>
      <c r="G2" s="364" t="s">
        <v>262</v>
      </c>
      <c r="H2" s="364"/>
      <c r="I2" s="364" t="s">
        <v>263</v>
      </c>
      <c r="J2" s="364"/>
      <c r="K2" s="368" t="s">
        <v>264</v>
      </c>
      <c r="L2" s="370" t="s">
        <v>265</v>
      </c>
      <c r="M2" s="372" t="s">
        <v>266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267</v>
      </c>
      <c r="H3" s="3" t="s">
        <v>268</v>
      </c>
      <c r="I3" s="3" t="s">
        <v>267</v>
      </c>
      <c r="J3" s="3" t="s">
        <v>268</v>
      </c>
      <c r="K3" s="369"/>
      <c r="L3" s="371"/>
      <c r="M3" s="373"/>
    </row>
    <row r="4" spans="1:13">
      <c r="A4" s="5"/>
      <c r="B4" s="6" t="s">
        <v>250</v>
      </c>
      <c r="C4" s="6" t="s">
        <v>248</v>
      </c>
      <c r="D4" s="6" t="s">
        <v>249</v>
      </c>
      <c r="E4" s="6" t="s">
        <v>119</v>
      </c>
      <c r="F4" s="6" t="s">
        <v>59</v>
      </c>
      <c r="G4" s="6">
        <v>0.3</v>
      </c>
      <c r="H4" s="6">
        <v>0.3</v>
      </c>
      <c r="I4" s="6">
        <v>0.2</v>
      </c>
      <c r="J4" s="6">
        <v>0.1</v>
      </c>
      <c r="K4" s="6"/>
      <c r="L4" s="6"/>
      <c r="M4" s="6" t="s">
        <v>251</v>
      </c>
    </row>
    <row r="5" spans="1:13">
      <c r="A5" s="5"/>
      <c r="B5" s="6" t="s">
        <v>250</v>
      </c>
      <c r="C5" s="6" t="s">
        <v>252</v>
      </c>
      <c r="D5" s="6" t="s">
        <v>249</v>
      </c>
      <c r="E5" s="6" t="s">
        <v>253</v>
      </c>
      <c r="F5" s="6" t="s">
        <v>59</v>
      </c>
      <c r="G5" s="6">
        <v>0.3</v>
      </c>
      <c r="H5" s="6">
        <v>0.3</v>
      </c>
      <c r="I5" s="6">
        <v>0.2</v>
      </c>
      <c r="J5" s="6">
        <v>0.1</v>
      </c>
      <c r="K5" s="6"/>
      <c r="L5" s="6"/>
      <c r="M5" s="6" t="s">
        <v>251</v>
      </c>
    </row>
    <row r="6" spans="1:13">
      <c r="A6" s="5"/>
      <c r="B6" s="6" t="s">
        <v>256</v>
      </c>
      <c r="C6" s="6" t="s">
        <v>254</v>
      </c>
      <c r="D6" s="6" t="s">
        <v>255</v>
      </c>
      <c r="E6" s="6" t="s">
        <v>119</v>
      </c>
      <c r="F6" s="6" t="s">
        <v>59</v>
      </c>
      <c r="G6" s="6">
        <v>0</v>
      </c>
      <c r="H6" s="6">
        <v>0</v>
      </c>
      <c r="I6" s="6">
        <v>0</v>
      </c>
      <c r="J6" s="6">
        <v>0.4</v>
      </c>
      <c r="K6" s="6"/>
      <c r="L6" s="6"/>
      <c r="M6" s="6" t="s">
        <v>251</v>
      </c>
    </row>
    <row r="7" spans="1:13">
      <c r="A7" s="5"/>
      <c r="B7" s="6" t="s">
        <v>256</v>
      </c>
      <c r="C7" s="6" t="s">
        <v>257</v>
      </c>
      <c r="D7" s="6" t="s">
        <v>255</v>
      </c>
      <c r="E7" s="6" t="s">
        <v>253</v>
      </c>
      <c r="F7" s="6" t="s">
        <v>59</v>
      </c>
      <c r="G7" s="6">
        <v>0.2</v>
      </c>
      <c r="H7" s="6">
        <v>0.2</v>
      </c>
      <c r="I7" s="6">
        <v>0.2</v>
      </c>
      <c r="J7" s="6">
        <v>0.1</v>
      </c>
      <c r="K7" s="6"/>
      <c r="L7" s="6"/>
      <c r="M7" s="6" t="s">
        <v>251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56" t="s">
        <v>258</v>
      </c>
      <c r="B12" s="357"/>
      <c r="C12" s="357"/>
      <c r="D12" s="357"/>
      <c r="E12" s="358"/>
      <c r="F12" s="359"/>
      <c r="G12" s="361"/>
      <c r="H12" s="356" t="s">
        <v>269</v>
      </c>
      <c r="I12" s="357"/>
      <c r="J12" s="357"/>
      <c r="K12" s="358"/>
      <c r="L12" s="374"/>
      <c r="M12" s="375"/>
    </row>
    <row r="13" spans="1:13" ht="16.5">
      <c r="A13" s="367" t="s">
        <v>270</v>
      </c>
      <c r="B13" s="367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271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5" t="s">
        <v>272</v>
      </c>
      <c r="B2" s="365" t="s">
        <v>237</v>
      </c>
      <c r="C2" s="365" t="s">
        <v>233</v>
      </c>
      <c r="D2" s="365" t="s">
        <v>234</v>
      </c>
      <c r="E2" s="365" t="s">
        <v>235</v>
      </c>
      <c r="F2" s="365" t="s">
        <v>236</v>
      </c>
      <c r="G2" s="382" t="s">
        <v>273</v>
      </c>
      <c r="H2" s="383"/>
      <c r="I2" s="384"/>
      <c r="J2" s="382" t="s">
        <v>274</v>
      </c>
      <c r="K2" s="383"/>
      <c r="L2" s="384"/>
      <c r="M2" s="382" t="s">
        <v>275</v>
      </c>
      <c r="N2" s="383"/>
      <c r="O2" s="384"/>
      <c r="P2" s="382" t="s">
        <v>276</v>
      </c>
      <c r="Q2" s="383"/>
      <c r="R2" s="384"/>
      <c r="S2" s="383" t="s">
        <v>277</v>
      </c>
      <c r="T2" s="383"/>
      <c r="U2" s="384"/>
      <c r="V2" s="385" t="s">
        <v>278</v>
      </c>
      <c r="W2" s="385" t="s">
        <v>246</v>
      </c>
    </row>
    <row r="3" spans="1:23" s="1" customFormat="1" ht="16.5">
      <c r="A3" s="366"/>
      <c r="B3" s="378"/>
      <c r="C3" s="378"/>
      <c r="D3" s="378"/>
      <c r="E3" s="378"/>
      <c r="F3" s="378"/>
      <c r="G3" s="3" t="s">
        <v>279</v>
      </c>
      <c r="H3" s="3" t="s">
        <v>65</v>
      </c>
      <c r="I3" s="3" t="s">
        <v>237</v>
      </c>
      <c r="J3" s="3" t="s">
        <v>279</v>
      </c>
      <c r="K3" s="3" t="s">
        <v>65</v>
      </c>
      <c r="L3" s="3" t="s">
        <v>237</v>
      </c>
      <c r="M3" s="3" t="s">
        <v>279</v>
      </c>
      <c r="N3" s="3" t="s">
        <v>65</v>
      </c>
      <c r="O3" s="3" t="s">
        <v>237</v>
      </c>
      <c r="P3" s="3" t="s">
        <v>279</v>
      </c>
      <c r="Q3" s="3" t="s">
        <v>65</v>
      </c>
      <c r="R3" s="3" t="s">
        <v>237</v>
      </c>
      <c r="S3" s="3" t="s">
        <v>279</v>
      </c>
      <c r="T3" s="3" t="s">
        <v>65</v>
      </c>
      <c r="U3" s="3" t="s">
        <v>237</v>
      </c>
      <c r="V3" s="386"/>
      <c r="W3" s="386"/>
    </row>
    <row r="4" spans="1:23">
      <c r="A4" s="379" t="s">
        <v>280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80"/>
      <c r="B5" s="6"/>
      <c r="C5" s="6"/>
      <c r="D5" s="6"/>
      <c r="E5" s="6"/>
      <c r="F5" s="6"/>
      <c r="G5" s="382" t="s">
        <v>281</v>
      </c>
      <c r="H5" s="383"/>
      <c r="I5" s="384"/>
      <c r="J5" s="382" t="s">
        <v>282</v>
      </c>
      <c r="K5" s="383"/>
      <c r="L5" s="384"/>
      <c r="M5" s="382" t="s">
        <v>283</v>
      </c>
      <c r="N5" s="383"/>
      <c r="O5" s="384"/>
      <c r="P5" s="382" t="s">
        <v>284</v>
      </c>
      <c r="Q5" s="383"/>
      <c r="R5" s="384"/>
      <c r="S5" s="383" t="s">
        <v>285</v>
      </c>
      <c r="T5" s="383"/>
      <c r="U5" s="384"/>
      <c r="V5" s="6"/>
      <c r="W5" s="6"/>
    </row>
    <row r="6" spans="1:23" ht="16.5">
      <c r="A6" s="380"/>
      <c r="B6" s="6"/>
      <c r="C6" s="6"/>
      <c r="D6" s="6"/>
      <c r="E6" s="6"/>
      <c r="F6" s="6"/>
      <c r="G6" s="3" t="s">
        <v>279</v>
      </c>
      <c r="H6" s="3" t="s">
        <v>65</v>
      </c>
      <c r="I6" s="3" t="s">
        <v>237</v>
      </c>
      <c r="J6" s="3" t="s">
        <v>279</v>
      </c>
      <c r="K6" s="3" t="s">
        <v>65</v>
      </c>
      <c r="L6" s="3" t="s">
        <v>237</v>
      </c>
      <c r="M6" s="3" t="s">
        <v>279</v>
      </c>
      <c r="N6" s="3" t="s">
        <v>65</v>
      </c>
      <c r="O6" s="3" t="s">
        <v>237</v>
      </c>
      <c r="P6" s="3" t="s">
        <v>279</v>
      </c>
      <c r="Q6" s="3" t="s">
        <v>65</v>
      </c>
      <c r="R6" s="3" t="s">
        <v>237</v>
      </c>
      <c r="S6" s="3" t="s">
        <v>279</v>
      </c>
      <c r="T6" s="3" t="s">
        <v>65</v>
      </c>
      <c r="U6" s="3" t="s">
        <v>237</v>
      </c>
      <c r="V6" s="6"/>
      <c r="W6" s="6"/>
    </row>
    <row r="7" spans="1:23">
      <c r="A7" s="38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76" t="s">
        <v>286</v>
      </c>
      <c r="B8" s="376"/>
      <c r="C8" s="376"/>
      <c r="D8" s="376"/>
      <c r="E8" s="376"/>
      <c r="F8" s="37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77"/>
      <c r="B9" s="377"/>
      <c r="C9" s="377"/>
      <c r="D9" s="377"/>
      <c r="E9" s="377"/>
      <c r="F9" s="37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76" t="s">
        <v>287</v>
      </c>
      <c r="B10" s="376"/>
      <c r="C10" s="376"/>
      <c r="D10" s="376"/>
      <c r="E10" s="376"/>
      <c r="F10" s="37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77"/>
      <c r="B11" s="377"/>
      <c r="C11" s="377"/>
      <c r="D11" s="377"/>
      <c r="E11" s="377"/>
      <c r="F11" s="37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76" t="s">
        <v>288</v>
      </c>
      <c r="B12" s="376"/>
      <c r="C12" s="376"/>
      <c r="D12" s="376"/>
      <c r="E12" s="376"/>
      <c r="F12" s="37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77"/>
      <c r="B13" s="377"/>
      <c r="C13" s="377"/>
      <c r="D13" s="377"/>
      <c r="E13" s="377"/>
      <c r="F13" s="37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76" t="s">
        <v>289</v>
      </c>
      <c r="B14" s="376"/>
      <c r="C14" s="376"/>
      <c r="D14" s="376"/>
      <c r="E14" s="376"/>
      <c r="F14" s="37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77"/>
      <c r="B15" s="377"/>
      <c r="C15" s="377"/>
      <c r="D15" s="377"/>
      <c r="E15" s="377"/>
      <c r="F15" s="37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56" t="s">
        <v>258</v>
      </c>
      <c r="B17" s="357"/>
      <c r="C17" s="357"/>
      <c r="D17" s="357"/>
      <c r="E17" s="358"/>
      <c r="F17" s="359"/>
      <c r="G17" s="361"/>
      <c r="H17" s="15"/>
      <c r="I17" s="15"/>
      <c r="J17" s="356" t="s">
        <v>290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7"/>
      <c r="W17" s="9"/>
    </row>
    <row r="18" spans="1:23" ht="56.25" customHeight="1">
      <c r="A18" s="362" t="s">
        <v>291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292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1" t="s">
        <v>293</v>
      </c>
      <c r="B2" s="12" t="s">
        <v>233</v>
      </c>
      <c r="C2" s="12" t="s">
        <v>234</v>
      </c>
      <c r="D2" s="12" t="s">
        <v>235</v>
      </c>
      <c r="E2" s="12" t="s">
        <v>236</v>
      </c>
      <c r="F2" s="12" t="s">
        <v>237</v>
      </c>
      <c r="G2" s="11" t="s">
        <v>294</v>
      </c>
      <c r="H2" s="11" t="s">
        <v>295</v>
      </c>
      <c r="I2" s="11" t="s">
        <v>296</v>
      </c>
      <c r="J2" s="11" t="s">
        <v>295</v>
      </c>
      <c r="K2" s="11" t="s">
        <v>297</v>
      </c>
      <c r="L2" s="11" t="s">
        <v>295</v>
      </c>
      <c r="M2" s="12" t="s">
        <v>278</v>
      </c>
      <c r="N2" s="12" t="s">
        <v>246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3" t="s">
        <v>293</v>
      </c>
      <c r="B4" s="14" t="s">
        <v>298</v>
      </c>
      <c r="C4" s="14" t="s">
        <v>279</v>
      </c>
      <c r="D4" s="14" t="s">
        <v>235</v>
      </c>
      <c r="E4" s="12" t="s">
        <v>236</v>
      </c>
      <c r="F4" s="12" t="s">
        <v>237</v>
      </c>
      <c r="G4" s="11" t="s">
        <v>294</v>
      </c>
      <c r="H4" s="11" t="s">
        <v>295</v>
      </c>
      <c r="I4" s="11" t="s">
        <v>296</v>
      </c>
      <c r="J4" s="11" t="s">
        <v>295</v>
      </c>
      <c r="K4" s="11" t="s">
        <v>297</v>
      </c>
      <c r="L4" s="11" t="s">
        <v>295</v>
      </c>
      <c r="M4" s="12" t="s">
        <v>278</v>
      </c>
      <c r="N4" s="12" t="s">
        <v>246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6" t="s">
        <v>299</v>
      </c>
      <c r="B11" s="357"/>
      <c r="C11" s="357"/>
      <c r="D11" s="358"/>
      <c r="E11" s="359"/>
      <c r="F11" s="360"/>
      <c r="G11" s="361"/>
      <c r="H11" s="15"/>
      <c r="I11" s="356" t="s">
        <v>290</v>
      </c>
      <c r="J11" s="357"/>
      <c r="K11" s="357"/>
      <c r="L11" s="7"/>
      <c r="M11" s="7"/>
      <c r="N11" s="9"/>
    </row>
    <row r="12" spans="1:14" ht="16.5">
      <c r="A12" s="362" t="s">
        <v>300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4"/>
  <sheetViews>
    <sheetView zoomScalePageLayoutView="125" workbookViewId="0">
      <selection activeCell="A24" sqref="A24:L24"/>
    </sheetView>
  </sheetViews>
  <sheetFormatPr defaultColWidth="9" defaultRowHeight="14.25"/>
  <cols>
    <col min="1" max="1" width="11.125" customWidth="1"/>
    <col min="2" max="2" width="10" customWidth="1"/>
    <col min="3" max="3" width="12.125" customWidth="1"/>
    <col min="4" max="4" width="18.875" customWidth="1"/>
    <col min="5" max="5" width="12.125" customWidth="1"/>
    <col min="6" max="6" width="25.125" customWidth="1"/>
    <col min="7" max="7" width="36.625" customWidth="1"/>
    <col min="8" max="8" width="16.125" customWidth="1"/>
    <col min="9" max="9" width="14" customWidth="1"/>
    <col min="10" max="10" width="17.75" customWidth="1"/>
  </cols>
  <sheetData>
    <row r="1" spans="1:12" ht="29.25">
      <c r="A1" s="355" t="s">
        <v>301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8.95" customHeight="1">
      <c r="A2" s="3" t="s">
        <v>272</v>
      </c>
      <c r="B2" s="4" t="s">
        <v>237</v>
      </c>
      <c r="C2" s="4" t="s">
        <v>233</v>
      </c>
      <c r="D2" s="4" t="s">
        <v>234</v>
      </c>
      <c r="E2" s="4" t="s">
        <v>235</v>
      </c>
      <c r="F2" s="4" t="s">
        <v>236</v>
      </c>
      <c r="G2" s="3" t="s">
        <v>302</v>
      </c>
      <c r="H2" s="3" t="s">
        <v>303</v>
      </c>
      <c r="I2" s="3" t="s">
        <v>304</v>
      </c>
      <c r="J2" s="3" t="s">
        <v>305</v>
      </c>
      <c r="K2" s="4" t="s">
        <v>278</v>
      </c>
      <c r="L2" s="4" t="s">
        <v>246</v>
      </c>
    </row>
    <row r="3" spans="1:12" ht="21.95" customHeight="1">
      <c r="A3" s="5" t="s">
        <v>280</v>
      </c>
      <c r="B3" s="6" t="s">
        <v>250</v>
      </c>
      <c r="C3" s="6" t="s">
        <v>248</v>
      </c>
      <c r="D3" s="6" t="s">
        <v>249</v>
      </c>
      <c r="E3" s="6" t="s">
        <v>119</v>
      </c>
      <c r="F3" s="6" t="s">
        <v>59</v>
      </c>
      <c r="G3" s="6" t="s">
        <v>306</v>
      </c>
      <c r="H3" s="6" t="s">
        <v>307</v>
      </c>
      <c r="I3" s="6"/>
      <c r="J3" s="6" t="s">
        <v>308</v>
      </c>
      <c r="K3" s="10" t="s">
        <v>309</v>
      </c>
      <c r="L3" s="6"/>
    </row>
    <row r="4" spans="1:12" ht="21.95" customHeight="1">
      <c r="A4" s="5" t="s">
        <v>286</v>
      </c>
      <c r="B4" s="6" t="s">
        <v>250</v>
      </c>
      <c r="C4" s="6" t="s">
        <v>248</v>
      </c>
      <c r="D4" s="6" t="s">
        <v>249</v>
      </c>
      <c r="E4" s="6" t="s">
        <v>119</v>
      </c>
      <c r="F4" s="6" t="s">
        <v>59</v>
      </c>
      <c r="G4" s="6" t="s">
        <v>306</v>
      </c>
      <c r="H4" s="6" t="s">
        <v>307</v>
      </c>
      <c r="I4" s="6"/>
      <c r="J4" s="6" t="s">
        <v>308</v>
      </c>
      <c r="K4" s="10" t="s">
        <v>309</v>
      </c>
      <c r="L4" s="6"/>
    </row>
    <row r="5" spans="1:12" ht="21.95" customHeight="1">
      <c r="A5" s="5" t="s">
        <v>287</v>
      </c>
      <c r="B5" s="6" t="s">
        <v>250</v>
      </c>
      <c r="C5" s="6" t="s">
        <v>248</v>
      </c>
      <c r="D5" s="6" t="s">
        <v>249</v>
      </c>
      <c r="E5" s="6" t="s">
        <v>119</v>
      </c>
      <c r="F5" s="6" t="s">
        <v>59</v>
      </c>
      <c r="G5" s="6" t="s">
        <v>306</v>
      </c>
      <c r="H5" s="6" t="s">
        <v>307</v>
      </c>
      <c r="I5" s="6"/>
      <c r="J5" s="6" t="s">
        <v>308</v>
      </c>
      <c r="K5" s="10" t="s">
        <v>309</v>
      </c>
      <c r="L5" s="6"/>
    </row>
    <row r="6" spans="1:12" ht="21.95" customHeight="1">
      <c r="A6" s="5" t="s">
        <v>288</v>
      </c>
      <c r="B6" s="6" t="s">
        <v>250</v>
      </c>
      <c r="C6" s="6" t="s">
        <v>248</v>
      </c>
      <c r="D6" s="6" t="s">
        <v>249</v>
      </c>
      <c r="E6" s="6" t="s">
        <v>119</v>
      </c>
      <c r="F6" s="6" t="s">
        <v>59</v>
      </c>
      <c r="G6" s="6" t="s">
        <v>306</v>
      </c>
      <c r="H6" s="6" t="s">
        <v>307</v>
      </c>
      <c r="I6" s="6"/>
      <c r="J6" s="6" t="s">
        <v>308</v>
      </c>
      <c r="K6" s="10" t="s">
        <v>309</v>
      </c>
      <c r="L6" s="6"/>
    </row>
    <row r="7" spans="1:12" ht="21.95" customHeight="1">
      <c r="A7" s="5" t="s">
        <v>289</v>
      </c>
      <c r="B7" s="6" t="s">
        <v>250</v>
      </c>
      <c r="C7" s="6" t="s">
        <v>248</v>
      </c>
      <c r="D7" s="6" t="s">
        <v>249</v>
      </c>
      <c r="E7" s="6" t="s">
        <v>119</v>
      </c>
      <c r="F7" s="6" t="s">
        <v>59</v>
      </c>
      <c r="G7" s="6" t="s">
        <v>306</v>
      </c>
      <c r="H7" s="6" t="s">
        <v>307</v>
      </c>
      <c r="I7" s="6"/>
      <c r="J7" s="6" t="s">
        <v>308</v>
      </c>
      <c r="K7" s="10" t="s">
        <v>309</v>
      </c>
      <c r="L7" s="5"/>
    </row>
    <row r="8" spans="1:12" ht="21.95" customHeight="1">
      <c r="A8" s="5" t="s">
        <v>280</v>
      </c>
      <c r="B8" s="6" t="s">
        <v>250</v>
      </c>
      <c r="C8" s="6" t="s">
        <v>252</v>
      </c>
      <c r="D8" s="6" t="s">
        <v>249</v>
      </c>
      <c r="E8" s="6" t="s">
        <v>253</v>
      </c>
      <c r="F8" s="6" t="s">
        <v>59</v>
      </c>
      <c r="G8" s="6" t="s">
        <v>306</v>
      </c>
      <c r="H8" s="6" t="s">
        <v>307</v>
      </c>
      <c r="I8" s="6"/>
      <c r="J8" s="6" t="s">
        <v>308</v>
      </c>
      <c r="K8" s="10" t="s">
        <v>309</v>
      </c>
      <c r="L8" s="5"/>
    </row>
    <row r="9" spans="1:12" ht="21.95" customHeight="1">
      <c r="A9" s="5" t="s">
        <v>286</v>
      </c>
      <c r="B9" s="6" t="s">
        <v>250</v>
      </c>
      <c r="C9" s="6" t="s">
        <v>252</v>
      </c>
      <c r="D9" s="6" t="s">
        <v>249</v>
      </c>
      <c r="E9" s="6" t="s">
        <v>253</v>
      </c>
      <c r="F9" s="6" t="s">
        <v>59</v>
      </c>
      <c r="G9" s="6" t="s">
        <v>306</v>
      </c>
      <c r="H9" s="6" t="s">
        <v>307</v>
      </c>
      <c r="I9" s="6"/>
      <c r="J9" s="6" t="s">
        <v>308</v>
      </c>
      <c r="K9" s="10" t="s">
        <v>309</v>
      </c>
      <c r="L9" s="5"/>
    </row>
    <row r="10" spans="1:12" ht="21.95" customHeight="1">
      <c r="A10" s="5" t="s">
        <v>287</v>
      </c>
      <c r="B10" s="6" t="s">
        <v>250</v>
      </c>
      <c r="C10" s="6" t="s">
        <v>252</v>
      </c>
      <c r="D10" s="6" t="s">
        <v>249</v>
      </c>
      <c r="E10" s="6" t="s">
        <v>253</v>
      </c>
      <c r="F10" s="6" t="s">
        <v>59</v>
      </c>
      <c r="G10" s="6" t="s">
        <v>306</v>
      </c>
      <c r="H10" s="6" t="s">
        <v>307</v>
      </c>
      <c r="I10" s="6"/>
      <c r="J10" s="6" t="s">
        <v>308</v>
      </c>
      <c r="K10" s="10" t="s">
        <v>309</v>
      </c>
      <c r="L10" s="5"/>
    </row>
    <row r="11" spans="1:12" ht="21.95" customHeight="1">
      <c r="A11" s="5" t="s">
        <v>288</v>
      </c>
      <c r="B11" s="6" t="s">
        <v>250</v>
      </c>
      <c r="C11" s="6" t="s">
        <v>252</v>
      </c>
      <c r="D11" s="6" t="s">
        <v>249</v>
      </c>
      <c r="E11" s="6" t="s">
        <v>253</v>
      </c>
      <c r="F11" s="6" t="s">
        <v>59</v>
      </c>
      <c r="G11" s="6" t="s">
        <v>306</v>
      </c>
      <c r="H11" s="6" t="s">
        <v>307</v>
      </c>
      <c r="I11" s="6"/>
      <c r="J11" s="6" t="s">
        <v>308</v>
      </c>
      <c r="K11" s="10" t="s">
        <v>309</v>
      </c>
      <c r="L11" s="5"/>
    </row>
    <row r="12" spans="1:12" ht="21.95" customHeight="1">
      <c r="A12" s="5" t="s">
        <v>289</v>
      </c>
      <c r="B12" s="6" t="s">
        <v>250</v>
      </c>
      <c r="C12" s="6" t="s">
        <v>252</v>
      </c>
      <c r="D12" s="6" t="s">
        <v>249</v>
      </c>
      <c r="E12" s="6" t="s">
        <v>253</v>
      </c>
      <c r="F12" s="6" t="s">
        <v>59</v>
      </c>
      <c r="G12" s="6" t="s">
        <v>306</v>
      </c>
      <c r="H12" s="6" t="s">
        <v>307</v>
      </c>
      <c r="I12" s="6"/>
      <c r="J12" s="6" t="s">
        <v>308</v>
      </c>
      <c r="K12" s="10" t="s">
        <v>309</v>
      </c>
      <c r="L12" s="5"/>
    </row>
    <row r="13" spans="1:12" ht="21.95" customHeight="1">
      <c r="A13" s="5" t="s">
        <v>280</v>
      </c>
      <c r="B13" s="6" t="s">
        <v>256</v>
      </c>
      <c r="C13" s="6" t="s">
        <v>254</v>
      </c>
      <c r="D13" s="6" t="s">
        <v>255</v>
      </c>
      <c r="E13" s="6" t="s">
        <v>119</v>
      </c>
      <c r="F13" s="6" t="s">
        <v>59</v>
      </c>
      <c r="G13" s="6" t="s">
        <v>310</v>
      </c>
      <c r="H13" s="6" t="s">
        <v>307</v>
      </c>
      <c r="I13" s="6"/>
      <c r="J13" s="6" t="s">
        <v>308</v>
      </c>
      <c r="K13" s="10" t="s">
        <v>309</v>
      </c>
      <c r="L13" s="5"/>
    </row>
    <row r="14" spans="1:12" ht="21.95" customHeight="1">
      <c r="A14" s="5" t="s">
        <v>286</v>
      </c>
      <c r="B14" s="6" t="s">
        <v>256</v>
      </c>
      <c r="C14" s="6" t="s">
        <v>254</v>
      </c>
      <c r="D14" s="6" t="s">
        <v>255</v>
      </c>
      <c r="E14" s="6" t="s">
        <v>119</v>
      </c>
      <c r="F14" s="6" t="s">
        <v>59</v>
      </c>
      <c r="G14" s="6" t="s">
        <v>310</v>
      </c>
      <c r="H14" s="6" t="s">
        <v>307</v>
      </c>
      <c r="I14" s="6"/>
      <c r="J14" s="6" t="s">
        <v>308</v>
      </c>
      <c r="K14" s="10" t="s">
        <v>309</v>
      </c>
      <c r="L14" s="5"/>
    </row>
    <row r="15" spans="1:12" ht="21.95" customHeight="1">
      <c r="A15" s="5" t="s">
        <v>287</v>
      </c>
      <c r="B15" s="6" t="s">
        <v>256</v>
      </c>
      <c r="C15" s="6" t="s">
        <v>254</v>
      </c>
      <c r="D15" s="6" t="s">
        <v>255</v>
      </c>
      <c r="E15" s="6" t="s">
        <v>119</v>
      </c>
      <c r="F15" s="6" t="s">
        <v>59</v>
      </c>
      <c r="G15" s="6" t="s">
        <v>310</v>
      </c>
      <c r="H15" s="6" t="s">
        <v>307</v>
      </c>
      <c r="I15" s="6"/>
      <c r="J15" s="6" t="s">
        <v>308</v>
      </c>
      <c r="K15" s="10" t="s">
        <v>309</v>
      </c>
      <c r="L15" s="5"/>
    </row>
    <row r="16" spans="1:12" ht="21.95" customHeight="1">
      <c r="A16" s="5" t="s">
        <v>288</v>
      </c>
      <c r="B16" s="6" t="s">
        <v>256</v>
      </c>
      <c r="C16" s="6" t="s">
        <v>254</v>
      </c>
      <c r="D16" s="6" t="s">
        <v>255</v>
      </c>
      <c r="E16" s="6" t="s">
        <v>119</v>
      </c>
      <c r="F16" s="6" t="s">
        <v>59</v>
      </c>
      <c r="G16" s="6" t="s">
        <v>310</v>
      </c>
      <c r="H16" s="6" t="s">
        <v>307</v>
      </c>
      <c r="I16" s="6"/>
      <c r="J16" s="6" t="s">
        <v>308</v>
      </c>
      <c r="K16" s="10" t="s">
        <v>309</v>
      </c>
      <c r="L16" s="5"/>
    </row>
    <row r="17" spans="1:12" ht="21.95" customHeight="1">
      <c r="A17" s="5" t="s">
        <v>289</v>
      </c>
      <c r="B17" s="6" t="s">
        <v>256</v>
      </c>
      <c r="C17" s="6" t="s">
        <v>254</v>
      </c>
      <c r="D17" s="6" t="s">
        <v>255</v>
      </c>
      <c r="E17" s="6" t="s">
        <v>119</v>
      </c>
      <c r="F17" s="6" t="s">
        <v>59</v>
      </c>
      <c r="G17" s="6" t="s">
        <v>310</v>
      </c>
      <c r="H17" s="6" t="s">
        <v>307</v>
      </c>
      <c r="I17" s="6"/>
      <c r="J17" s="6" t="s">
        <v>308</v>
      </c>
      <c r="K17" s="10" t="s">
        <v>309</v>
      </c>
      <c r="L17" s="5"/>
    </row>
    <row r="18" spans="1:12" ht="21.95" customHeight="1">
      <c r="A18" s="5" t="s">
        <v>280</v>
      </c>
      <c r="B18" s="6" t="s">
        <v>256</v>
      </c>
      <c r="C18" s="6" t="s">
        <v>257</v>
      </c>
      <c r="D18" s="6" t="s">
        <v>255</v>
      </c>
      <c r="E18" s="6" t="s">
        <v>253</v>
      </c>
      <c r="F18" s="6" t="s">
        <v>59</v>
      </c>
      <c r="G18" s="6" t="s">
        <v>310</v>
      </c>
      <c r="H18" s="6" t="s">
        <v>307</v>
      </c>
      <c r="I18" s="6"/>
      <c r="J18" s="6" t="s">
        <v>308</v>
      </c>
      <c r="K18" s="10" t="s">
        <v>309</v>
      </c>
      <c r="L18" s="5"/>
    </row>
    <row r="19" spans="1:12" ht="21.95" customHeight="1">
      <c r="A19" s="5" t="s">
        <v>286</v>
      </c>
      <c r="B19" s="6" t="s">
        <v>256</v>
      </c>
      <c r="C19" s="6" t="s">
        <v>257</v>
      </c>
      <c r="D19" s="6" t="s">
        <v>255</v>
      </c>
      <c r="E19" s="6" t="s">
        <v>253</v>
      </c>
      <c r="F19" s="6" t="s">
        <v>59</v>
      </c>
      <c r="G19" s="6" t="s">
        <v>310</v>
      </c>
      <c r="H19" s="6" t="s">
        <v>307</v>
      </c>
      <c r="I19" s="6"/>
      <c r="J19" s="6" t="s">
        <v>308</v>
      </c>
      <c r="K19" s="10" t="s">
        <v>309</v>
      </c>
      <c r="L19" s="5"/>
    </row>
    <row r="20" spans="1:12" ht="21.95" customHeight="1">
      <c r="A20" s="5" t="s">
        <v>287</v>
      </c>
      <c r="B20" s="6" t="s">
        <v>256</v>
      </c>
      <c r="C20" s="6" t="s">
        <v>257</v>
      </c>
      <c r="D20" s="6" t="s">
        <v>255</v>
      </c>
      <c r="E20" s="6" t="s">
        <v>253</v>
      </c>
      <c r="F20" s="6" t="s">
        <v>59</v>
      </c>
      <c r="G20" s="6" t="s">
        <v>310</v>
      </c>
      <c r="H20" s="6" t="s">
        <v>307</v>
      </c>
      <c r="I20" s="6"/>
      <c r="J20" s="6" t="s">
        <v>308</v>
      </c>
      <c r="K20" s="10" t="s">
        <v>309</v>
      </c>
      <c r="L20" s="5"/>
    </row>
    <row r="21" spans="1:12" ht="21.95" customHeight="1">
      <c r="A21" s="5" t="s">
        <v>288</v>
      </c>
      <c r="B21" s="6" t="s">
        <v>256</v>
      </c>
      <c r="C21" s="6" t="s">
        <v>257</v>
      </c>
      <c r="D21" s="6" t="s">
        <v>255</v>
      </c>
      <c r="E21" s="6" t="s">
        <v>253</v>
      </c>
      <c r="F21" s="6" t="s">
        <v>59</v>
      </c>
      <c r="G21" s="6" t="s">
        <v>310</v>
      </c>
      <c r="H21" s="6" t="s">
        <v>307</v>
      </c>
      <c r="I21" s="6"/>
      <c r="J21" s="6" t="s">
        <v>308</v>
      </c>
      <c r="K21" s="10" t="s">
        <v>309</v>
      </c>
      <c r="L21" s="5"/>
    </row>
    <row r="22" spans="1:12" ht="21.95" customHeight="1">
      <c r="A22" s="5" t="s">
        <v>289</v>
      </c>
      <c r="B22" s="6" t="s">
        <v>256</v>
      </c>
      <c r="C22" s="6" t="s">
        <v>257</v>
      </c>
      <c r="D22" s="6" t="s">
        <v>255</v>
      </c>
      <c r="E22" s="6" t="s">
        <v>253</v>
      </c>
      <c r="F22" s="6" t="s">
        <v>59</v>
      </c>
      <c r="G22" s="6" t="s">
        <v>310</v>
      </c>
      <c r="H22" s="6" t="s">
        <v>307</v>
      </c>
      <c r="I22" s="6"/>
      <c r="J22" s="6" t="s">
        <v>308</v>
      </c>
      <c r="K22" s="10" t="s">
        <v>309</v>
      </c>
      <c r="L22" s="5"/>
    </row>
    <row r="23" spans="1:12" s="2" customFormat="1" ht="18.75">
      <c r="A23" s="356" t="s">
        <v>311</v>
      </c>
      <c r="B23" s="357"/>
      <c r="C23" s="357"/>
      <c r="D23" s="357"/>
      <c r="E23" s="358"/>
      <c r="F23" s="359"/>
      <c r="G23" s="361"/>
      <c r="H23" s="356" t="s">
        <v>312</v>
      </c>
      <c r="I23" s="357"/>
      <c r="J23" s="357"/>
      <c r="K23" s="7"/>
      <c r="L23" s="9"/>
    </row>
    <row r="24" spans="1:12" ht="72" customHeight="1">
      <c r="A24" s="362" t="s">
        <v>313</v>
      </c>
      <c r="B24" s="362"/>
      <c r="C24" s="363"/>
      <c r="D24" s="363"/>
      <c r="E24" s="363"/>
      <c r="F24" s="363"/>
      <c r="G24" s="363"/>
      <c r="H24" s="363"/>
      <c r="I24" s="363"/>
      <c r="J24" s="363"/>
      <c r="K24" s="363"/>
      <c r="L24" s="363"/>
    </row>
  </sheetData>
  <mergeCells count="5">
    <mergeCell ref="A1:J1"/>
    <mergeCell ref="A23:E23"/>
    <mergeCell ref="F23:G23"/>
    <mergeCell ref="H23:J23"/>
    <mergeCell ref="A24:L24"/>
  </mergeCells>
  <phoneticPr fontId="34" type="noConversion"/>
  <dataValidations count="1">
    <dataValidation type="list" allowBlank="1" showInputMessage="1" showErrorMessage="1" sqref="L3:L7 L8:L12 L13:L17 L18:L19 L20:L24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314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4" t="s">
        <v>232</v>
      </c>
      <c r="B2" s="365" t="s">
        <v>237</v>
      </c>
      <c r="C2" s="365" t="s">
        <v>279</v>
      </c>
      <c r="D2" s="365" t="s">
        <v>235</v>
      </c>
      <c r="E2" s="365" t="s">
        <v>236</v>
      </c>
      <c r="F2" s="3" t="s">
        <v>315</v>
      </c>
      <c r="G2" s="3" t="s">
        <v>263</v>
      </c>
      <c r="H2" s="368" t="s">
        <v>264</v>
      </c>
      <c r="I2" s="372" t="s">
        <v>266</v>
      </c>
    </row>
    <row r="3" spans="1:9" s="1" customFormat="1" ht="16.5">
      <c r="A3" s="364"/>
      <c r="B3" s="366"/>
      <c r="C3" s="366"/>
      <c r="D3" s="366"/>
      <c r="E3" s="366"/>
      <c r="F3" s="3" t="s">
        <v>316</v>
      </c>
      <c r="G3" s="3" t="s">
        <v>267</v>
      </c>
      <c r="H3" s="369"/>
      <c r="I3" s="373"/>
    </row>
    <row r="4" spans="1:9">
      <c r="A4" s="5"/>
      <c r="B4" s="5"/>
      <c r="C4" s="6"/>
      <c r="D4" s="6"/>
      <c r="E4" s="6"/>
      <c r="F4" s="6"/>
      <c r="G4" s="6"/>
      <c r="H4" s="6"/>
      <c r="I4" s="6" t="s">
        <v>251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56" t="s">
        <v>299</v>
      </c>
      <c r="B12" s="357"/>
      <c r="C12" s="357"/>
      <c r="D12" s="358"/>
      <c r="E12" s="8"/>
      <c r="F12" s="356" t="s">
        <v>290</v>
      </c>
      <c r="G12" s="357"/>
      <c r="H12" s="358"/>
      <c r="I12" s="9"/>
    </row>
    <row r="13" spans="1:9" ht="45.75" customHeight="1">
      <c r="A13" s="362" t="s">
        <v>317</v>
      </c>
      <c r="B13" s="362"/>
      <c r="C13" s="363"/>
      <c r="D13" s="363"/>
      <c r="E13" s="363"/>
      <c r="F13" s="363"/>
      <c r="G13" s="363"/>
      <c r="H13" s="363"/>
      <c r="I13" s="36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0" t="s">
        <v>32</v>
      </c>
      <c r="C2" s="171"/>
      <c r="D2" s="171"/>
      <c r="E2" s="171"/>
      <c r="F2" s="171"/>
      <c r="G2" s="171"/>
      <c r="H2" s="171"/>
      <c r="I2" s="172"/>
    </row>
    <row r="3" spans="2:9" ht="27.95" customHeight="1">
      <c r="B3" s="148"/>
      <c r="C3" s="149"/>
      <c r="D3" s="173" t="s">
        <v>33</v>
      </c>
      <c r="E3" s="174"/>
      <c r="F3" s="175" t="s">
        <v>34</v>
      </c>
      <c r="G3" s="176"/>
      <c r="H3" s="173" t="s">
        <v>35</v>
      </c>
      <c r="I3" s="177"/>
    </row>
    <row r="4" spans="2:9" ht="27.95" customHeight="1">
      <c r="B4" s="148" t="s">
        <v>36</v>
      </c>
      <c r="C4" s="149" t="s">
        <v>37</v>
      </c>
      <c r="D4" s="149" t="s">
        <v>38</v>
      </c>
      <c r="E4" s="149" t="s">
        <v>39</v>
      </c>
      <c r="F4" s="150" t="s">
        <v>38</v>
      </c>
      <c r="G4" s="150" t="s">
        <v>39</v>
      </c>
      <c r="H4" s="149" t="s">
        <v>38</v>
      </c>
      <c r="I4" s="157" t="s">
        <v>39</v>
      </c>
    </row>
    <row r="5" spans="2:9" ht="27.95" customHeight="1">
      <c r="B5" s="151" t="s">
        <v>40</v>
      </c>
      <c r="C5" s="5">
        <v>13</v>
      </c>
      <c r="D5" s="5">
        <v>0</v>
      </c>
      <c r="E5" s="5">
        <v>1</v>
      </c>
      <c r="F5" s="152">
        <v>0</v>
      </c>
      <c r="G5" s="152">
        <v>1</v>
      </c>
      <c r="H5" s="5">
        <v>1</v>
      </c>
      <c r="I5" s="158">
        <v>2</v>
      </c>
    </row>
    <row r="6" spans="2:9" ht="27.95" customHeight="1">
      <c r="B6" s="151" t="s">
        <v>41</v>
      </c>
      <c r="C6" s="5">
        <v>20</v>
      </c>
      <c r="D6" s="5">
        <v>0</v>
      </c>
      <c r="E6" s="5">
        <v>1</v>
      </c>
      <c r="F6" s="152">
        <v>1</v>
      </c>
      <c r="G6" s="152">
        <v>2</v>
      </c>
      <c r="H6" s="5">
        <v>2</v>
      </c>
      <c r="I6" s="158">
        <v>3</v>
      </c>
    </row>
    <row r="7" spans="2:9" ht="27.95" customHeight="1">
      <c r="B7" s="151" t="s">
        <v>42</v>
      </c>
      <c r="C7" s="5">
        <v>32</v>
      </c>
      <c r="D7" s="5">
        <v>0</v>
      </c>
      <c r="E7" s="5">
        <v>1</v>
      </c>
      <c r="F7" s="152">
        <v>2</v>
      </c>
      <c r="G7" s="152">
        <v>3</v>
      </c>
      <c r="H7" s="5">
        <v>3</v>
      </c>
      <c r="I7" s="158">
        <v>4</v>
      </c>
    </row>
    <row r="8" spans="2:9" ht="27.95" customHeight="1">
      <c r="B8" s="151" t="s">
        <v>43</v>
      </c>
      <c r="C8" s="5">
        <v>50</v>
      </c>
      <c r="D8" s="5">
        <v>1</v>
      </c>
      <c r="E8" s="5">
        <v>2</v>
      </c>
      <c r="F8" s="152">
        <v>3</v>
      </c>
      <c r="G8" s="152">
        <v>4</v>
      </c>
      <c r="H8" s="5">
        <v>5</v>
      </c>
      <c r="I8" s="158">
        <v>6</v>
      </c>
    </row>
    <row r="9" spans="2:9" ht="27.95" customHeight="1">
      <c r="B9" s="151" t="s">
        <v>44</v>
      </c>
      <c r="C9" s="5">
        <v>80</v>
      </c>
      <c r="D9" s="5">
        <v>2</v>
      </c>
      <c r="E9" s="5">
        <v>3</v>
      </c>
      <c r="F9" s="152">
        <v>5</v>
      </c>
      <c r="G9" s="152">
        <v>6</v>
      </c>
      <c r="H9" s="5">
        <v>7</v>
      </c>
      <c r="I9" s="158">
        <v>8</v>
      </c>
    </row>
    <row r="10" spans="2:9" ht="27.95" customHeight="1">
      <c r="B10" s="151" t="s">
        <v>45</v>
      </c>
      <c r="C10" s="5">
        <v>125</v>
      </c>
      <c r="D10" s="5">
        <v>3</v>
      </c>
      <c r="E10" s="5">
        <v>4</v>
      </c>
      <c r="F10" s="152">
        <v>7</v>
      </c>
      <c r="G10" s="152">
        <v>8</v>
      </c>
      <c r="H10" s="5">
        <v>10</v>
      </c>
      <c r="I10" s="158">
        <v>11</v>
      </c>
    </row>
    <row r="11" spans="2:9" ht="27.95" customHeight="1">
      <c r="B11" s="151" t="s">
        <v>46</v>
      </c>
      <c r="C11" s="5">
        <v>200</v>
      </c>
      <c r="D11" s="5">
        <v>5</v>
      </c>
      <c r="E11" s="5">
        <v>6</v>
      </c>
      <c r="F11" s="152">
        <v>10</v>
      </c>
      <c r="G11" s="152">
        <v>11</v>
      </c>
      <c r="H11" s="5">
        <v>14</v>
      </c>
      <c r="I11" s="158">
        <v>15</v>
      </c>
    </row>
    <row r="12" spans="2:9" ht="27.95" customHeight="1">
      <c r="B12" s="153" t="s">
        <v>47</v>
      </c>
      <c r="C12" s="154">
        <v>315</v>
      </c>
      <c r="D12" s="154">
        <v>7</v>
      </c>
      <c r="E12" s="154">
        <v>8</v>
      </c>
      <c r="F12" s="155">
        <v>14</v>
      </c>
      <c r="G12" s="155">
        <v>15</v>
      </c>
      <c r="H12" s="154">
        <v>21</v>
      </c>
      <c r="I12" s="159">
        <v>22</v>
      </c>
    </row>
    <row r="14" spans="2:9">
      <c r="B14" s="156" t="s">
        <v>48</v>
      </c>
      <c r="C14" s="156"/>
      <c r="D14" s="156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M18" sqref="M18"/>
    </sheetView>
  </sheetViews>
  <sheetFormatPr defaultColWidth="10.375" defaultRowHeight="16.5" customHeight="1"/>
  <cols>
    <col min="1" max="9" width="10.375" style="51"/>
    <col min="10" max="10" width="8.875" style="51" customWidth="1"/>
    <col min="11" max="11" width="12" style="51" customWidth="1"/>
    <col min="12" max="16384" width="10.375" style="51"/>
  </cols>
  <sheetData>
    <row r="1" spans="1:11" ht="20.25">
      <c r="A1" s="245" t="s">
        <v>49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4.25">
      <c r="A2" s="76" t="s">
        <v>50</v>
      </c>
      <c r="B2" s="246" t="s">
        <v>51</v>
      </c>
      <c r="C2" s="246"/>
      <c r="D2" s="247" t="s">
        <v>52</v>
      </c>
      <c r="E2" s="247"/>
      <c r="F2" s="248" t="s">
        <v>318</v>
      </c>
      <c r="G2" s="246"/>
      <c r="H2" s="77" t="s">
        <v>53</v>
      </c>
      <c r="I2" s="249" t="s">
        <v>54</v>
      </c>
      <c r="J2" s="249"/>
      <c r="K2" s="250"/>
    </row>
    <row r="3" spans="1:11" ht="14.25">
      <c r="A3" s="239" t="s">
        <v>55</v>
      </c>
      <c r="B3" s="240"/>
      <c r="C3" s="241"/>
      <c r="D3" s="242" t="s">
        <v>56</v>
      </c>
      <c r="E3" s="243"/>
      <c r="F3" s="243"/>
      <c r="G3" s="244"/>
      <c r="H3" s="242" t="s">
        <v>57</v>
      </c>
      <c r="I3" s="243"/>
      <c r="J3" s="243"/>
      <c r="K3" s="244"/>
    </row>
    <row r="4" spans="1:11" ht="14.25">
      <c r="A4" s="80" t="s">
        <v>58</v>
      </c>
      <c r="B4" s="237" t="s">
        <v>59</v>
      </c>
      <c r="C4" s="238"/>
      <c r="D4" s="233" t="s">
        <v>60</v>
      </c>
      <c r="E4" s="234"/>
      <c r="F4" s="231" t="s">
        <v>61</v>
      </c>
      <c r="G4" s="232"/>
      <c r="H4" s="233" t="s">
        <v>62</v>
      </c>
      <c r="I4" s="234"/>
      <c r="J4" s="95" t="s">
        <v>63</v>
      </c>
      <c r="K4" s="104" t="s">
        <v>64</v>
      </c>
    </row>
    <row r="5" spans="1:11" ht="14.25">
      <c r="A5" s="83" t="s">
        <v>65</v>
      </c>
      <c r="B5" s="237" t="s">
        <v>66</v>
      </c>
      <c r="C5" s="238"/>
      <c r="D5" s="233" t="s">
        <v>67</v>
      </c>
      <c r="E5" s="234"/>
      <c r="F5" s="231" t="s">
        <v>68</v>
      </c>
      <c r="G5" s="232"/>
      <c r="H5" s="233" t="s">
        <v>69</v>
      </c>
      <c r="I5" s="234"/>
      <c r="J5" s="95" t="s">
        <v>63</v>
      </c>
      <c r="K5" s="104" t="s">
        <v>64</v>
      </c>
    </row>
    <row r="6" spans="1:11" ht="14.25">
      <c r="A6" s="80" t="s">
        <v>70</v>
      </c>
      <c r="B6" s="84">
        <v>2</v>
      </c>
      <c r="C6" s="85">
        <v>6</v>
      </c>
      <c r="D6" s="83" t="s">
        <v>71</v>
      </c>
      <c r="E6" s="97"/>
      <c r="F6" s="231" t="s">
        <v>72</v>
      </c>
      <c r="G6" s="232"/>
      <c r="H6" s="233" t="s">
        <v>73</v>
      </c>
      <c r="I6" s="234"/>
      <c r="J6" s="95" t="s">
        <v>63</v>
      </c>
      <c r="K6" s="104" t="s">
        <v>64</v>
      </c>
    </row>
    <row r="7" spans="1:11" ht="14.25">
      <c r="A7" s="80" t="s">
        <v>74</v>
      </c>
      <c r="B7" s="230" t="s">
        <v>75</v>
      </c>
      <c r="C7" s="192"/>
      <c r="D7" s="83" t="s">
        <v>76</v>
      </c>
      <c r="E7" s="96"/>
      <c r="F7" s="231" t="s">
        <v>77</v>
      </c>
      <c r="G7" s="232"/>
      <c r="H7" s="233" t="s">
        <v>78</v>
      </c>
      <c r="I7" s="234"/>
      <c r="J7" s="95" t="s">
        <v>63</v>
      </c>
      <c r="K7" s="104" t="s">
        <v>64</v>
      </c>
    </row>
    <row r="8" spans="1:11" ht="14.25">
      <c r="A8" s="124"/>
      <c r="B8" s="235"/>
      <c r="C8" s="236"/>
      <c r="D8" s="199" t="s">
        <v>79</v>
      </c>
      <c r="E8" s="200"/>
      <c r="F8" s="231" t="s">
        <v>61</v>
      </c>
      <c r="G8" s="232"/>
      <c r="H8" s="199" t="s">
        <v>80</v>
      </c>
      <c r="I8" s="200"/>
      <c r="J8" s="98" t="s">
        <v>63</v>
      </c>
      <c r="K8" s="105" t="s">
        <v>64</v>
      </c>
    </row>
    <row r="9" spans="1:11" ht="14.25">
      <c r="A9" s="224" t="s">
        <v>81</v>
      </c>
      <c r="B9" s="225"/>
      <c r="C9" s="225"/>
      <c r="D9" s="225"/>
      <c r="E9" s="225"/>
      <c r="F9" s="225"/>
      <c r="G9" s="225"/>
      <c r="H9" s="225"/>
      <c r="I9" s="225"/>
      <c r="J9" s="225"/>
      <c r="K9" s="226"/>
    </row>
    <row r="10" spans="1:11" ht="14.25">
      <c r="A10" s="196" t="s">
        <v>82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8"/>
    </row>
    <row r="11" spans="1:11" ht="14.25">
      <c r="A11" s="125" t="s">
        <v>83</v>
      </c>
      <c r="B11" s="126" t="s">
        <v>84</v>
      </c>
      <c r="C11" s="127" t="s">
        <v>85</v>
      </c>
      <c r="D11" s="128"/>
      <c r="E11" s="129" t="s">
        <v>86</v>
      </c>
      <c r="F11" s="126" t="s">
        <v>84</v>
      </c>
      <c r="G11" s="127" t="s">
        <v>85</v>
      </c>
      <c r="H11" s="127" t="s">
        <v>87</v>
      </c>
      <c r="I11" s="129" t="s">
        <v>88</v>
      </c>
      <c r="J11" s="126" t="s">
        <v>84</v>
      </c>
      <c r="K11" s="144" t="s">
        <v>85</v>
      </c>
    </row>
    <row r="12" spans="1:11" ht="14.25">
      <c r="A12" s="83" t="s">
        <v>89</v>
      </c>
      <c r="B12" s="94" t="s">
        <v>84</v>
      </c>
      <c r="C12" s="95" t="s">
        <v>85</v>
      </c>
      <c r="D12" s="96"/>
      <c r="E12" s="97" t="s">
        <v>90</v>
      </c>
      <c r="F12" s="94" t="s">
        <v>84</v>
      </c>
      <c r="G12" s="95" t="s">
        <v>85</v>
      </c>
      <c r="H12" s="95" t="s">
        <v>87</v>
      </c>
      <c r="I12" s="97" t="s">
        <v>91</v>
      </c>
      <c r="J12" s="94" t="s">
        <v>84</v>
      </c>
      <c r="K12" s="104" t="s">
        <v>85</v>
      </c>
    </row>
    <row r="13" spans="1:11" ht="14.25">
      <c r="A13" s="83" t="s">
        <v>92</v>
      </c>
      <c r="B13" s="94" t="s">
        <v>84</v>
      </c>
      <c r="C13" s="95" t="s">
        <v>85</v>
      </c>
      <c r="D13" s="96"/>
      <c r="E13" s="97" t="s">
        <v>93</v>
      </c>
      <c r="F13" s="95" t="s">
        <v>94</v>
      </c>
      <c r="G13" s="95" t="s">
        <v>95</v>
      </c>
      <c r="H13" s="95" t="s">
        <v>87</v>
      </c>
      <c r="I13" s="97" t="s">
        <v>96</v>
      </c>
      <c r="J13" s="94" t="s">
        <v>84</v>
      </c>
      <c r="K13" s="104" t="s">
        <v>85</v>
      </c>
    </row>
    <row r="14" spans="1:11" ht="14.25">
      <c r="A14" s="199" t="s">
        <v>97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1"/>
    </row>
    <row r="15" spans="1:11" ht="14.25">
      <c r="A15" s="196" t="s">
        <v>98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8"/>
    </row>
    <row r="16" spans="1:11" ht="14.25">
      <c r="A16" s="130" t="s">
        <v>99</v>
      </c>
      <c r="B16" s="127" t="s">
        <v>94</v>
      </c>
      <c r="C16" s="127" t="s">
        <v>95</v>
      </c>
      <c r="D16" s="131"/>
      <c r="E16" s="132" t="s">
        <v>100</v>
      </c>
      <c r="F16" s="127" t="s">
        <v>94</v>
      </c>
      <c r="G16" s="127" t="s">
        <v>95</v>
      </c>
      <c r="H16" s="133"/>
      <c r="I16" s="132" t="s">
        <v>101</v>
      </c>
      <c r="J16" s="127" t="s">
        <v>94</v>
      </c>
      <c r="K16" s="144" t="s">
        <v>95</v>
      </c>
    </row>
    <row r="17" spans="1:22" ht="16.5" customHeight="1">
      <c r="A17" s="86" t="s">
        <v>102</v>
      </c>
      <c r="B17" s="95" t="s">
        <v>94</v>
      </c>
      <c r="C17" s="95" t="s">
        <v>95</v>
      </c>
      <c r="D17" s="81"/>
      <c r="E17" s="99" t="s">
        <v>103</v>
      </c>
      <c r="F17" s="95" t="s">
        <v>94</v>
      </c>
      <c r="G17" s="95" t="s">
        <v>95</v>
      </c>
      <c r="H17" s="134"/>
      <c r="I17" s="99" t="s">
        <v>104</v>
      </c>
      <c r="J17" s="95" t="s">
        <v>94</v>
      </c>
      <c r="K17" s="104" t="s">
        <v>95</v>
      </c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</row>
    <row r="18" spans="1:22" ht="18" customHeight="1">
      <c r="A18" s="227" t="s">
        <v>105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9"/>
    </row>
    <row r="19" spans="1:22" ht="18" customHeight="1">
      <c r="A19" s="196" t="s">
        <v>106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8"/>
    </row>
    <row r="20" spans="1:22" ht="16.5" customHeight="1">
      <c r="A20" s="215" t="s">
        <v>107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7"/>
    </row>
    <row r="21" spans="1:22" ht="21.75" customHeight="1">
      <c r="A21" s="135" t="s">
        <v>108</v>
      </c>
      <c r="B21" s="99" t="s">
        <v>109</v>
      </c>
      <c r="C21" s="99" t="s">
        <v>110</v>
      </c>
      <c r="D21" s="99" t="s">
        <v>111</v>
      </c>
      <c r="E21" s="99" t="s">
        <v>112</v>
      </c>
      <c r="F21" s="99" t="s">
        <v>113</v>
      </c>
      <c r="G21" s="99" t="s">
        <v>114</v>
      </c>
      <c r="H21" s="99" t="s">
        <v>115</v>
      </c>
      <c r="I21" s="99" t="s">
        <v>116</v>
      </c>
      <c r="J21" s="99" t="s">
        <v>117</v>
      </c>
      <c r="K21" s="107" t="s">
        <v>118</v>
      </c>
    </row>
    <row r="22" spans="1:22" ht="16.5" customHeight="1">
      <c r="A22" s="136" t="s">
        <v>119</v>
      </c>
      <c r="B22" s="137"/>
      <c r="C22" s="137"/>
      <c r="D22" s="137" t="s">
        <v>94</v>
      </c>
      <c r="E22" s="137" t="s">
        <v>94</v>
      </c>
      <c r="F22" s="137" t="s">
        <v>94</v>
      </c>
      <c r="G22" s="137" t="s">
        <v>94</v>
      </c>
      <c r="H22" s="137" t="s">
        <v>94</v>
      </c>
      <c r="I22" s="137" t="s">
        <v>94</v>
      </c>
      <c r="J22" s="137"/>
      <c r="K22" s="146"/>
    </row>
    <row r="23" spans="1:22" ht="16.5" customHeight="1">
      <c r="A23" s="136" t="s">
        <v>120</v>
      </c>
      <c r="B23" s="137"/>
      <c r="C23" s="137"/>
      <c r="D23" s="137" t="s">
        <v>94</v>
      </c>
      <c r="E23" s="137" t="s">
        <v>94</v>
      </c>
      <c r="F23" s="137" t="s">
        <v>94</v>
      </c>
      <c r="G23" s="137" t="s">
        <v>94</v>
      </c>
      <c r="H23" s="137" t="s">
        <v>94</v>
      </c>
      <c r="I23" s="137" t="s">
        <v>94</v>
      </c>
      <c r="J23" s="137"/>
      <c r="K23" s="147"/>
    </row>
    <row r="24" spans="1:22" ht="16.5" customHeight="1">
      <c r="A24" s="136"/>
      <c r="B24" s="137"/>
      <c r="C24" s="137"/>
      <c r="D24" s="137"/>
      <c r="E24" s="137"/>
      <c r="F24" s="137"/>
      <c r="G24" s="137"/>
      <c r="H24" s="137"/>
      <c r="I24" s="137"/>
      <c r="J24" s="137"/>
      <c r="K24" s="147"/>
    </row>
    <row r="25" spans="1:22" ht="16.5" customHeight="1">
      <c r="A25" s="87"/>
      <c r="B25" s="137"/>
      <c r="C25" s="137"/>
      <c r="D25" s="137"/>
      <c r="E25" s="137"/>
      <c r="F25" s="137"/>
      <c r="G25" s="137"/>
      <c r="H25" s="137"/>
      <c r="I25" s="137"/>
      <c r="J25" s="137"/>
      <c r="K25" s="74"/>
    </row>
    <row r="26" spans="1:22" ht="16.5" customHeight="1">
      <c r="A26" s="87"/>
      <c r="B26" s="137"/>
      <c r="C26" s="137"/>
      <c r="D26" s="137"/>
      <c r="E26" s="137"/>
      <c r="F26" s="137"/>
      <c r="G26" s="137"/>
      <c r="H26" s="137"/>
      <c r="I26" s="137"/>
      <c r="J26" s="137"/>
      <c r="K26" s="74"/>
    </row>
    <row r="27" spans="1:22" ht="16.5" customHeight="1">
      <c r="A27" s="87"/>
      <c r="B27" s="137"/>
      <c r="C27" s="137"/>
      <c r="D27" s="137"/>
      <c r="E27" s="137"/>
      <c r="F27" s="137"/>
      <c r="G27" s="137"/>
      <c r="H27" s="137"/>
      <c r="I27" s="137"/>
      <c r="J27" s="137"/>
      <c r="K27" s="74"/>
    </row>
    <row r="28" spans="1:22" ht="16.5" customHeight="1">
      <c r="A28" s="87"/>
      <c r="B28" s="137"/>
      <c r="C28" s="137"/>
      <c r="D28" s="137"/>
      <c r="E28" s="137"/>
      <c r="F28" s="137"/>
      <c r="G28" s="137"/>
      <c r="H28" s="137"/>
      <c r="I28" s="137"/>
      <c r="J28" s="137"/>
      <c r="K28" s="74"/>
    </row>
    <row r="29" spans="1:22" ht="18" customHeight="1">
      <c r="A29" s="204" t="s">
        <v>121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6"/>
    </row>
    <row r="30" spans="1:22" ht="18.75" customHeight="1">
      <c r="A30" s="218" t="s">
        <v>319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20"/>
    </row>
    <row r="31" spans="1:22" ht="18.75" customHeight="1">
      <c r="A31" s="221"/>
      <c r="B31" s="222"/>
      <c r="C31" s="222"/>
      <c r="D31" s="222"/>
      <c r="E31" s="222"/>
      <c r="F31" s="222"/>
      <c r="G31" s="222"/>
      <c r="H31" s="222"/>
      <c r="I31" s="222"/>
      <c r="J31" s="222"/>
      <c r="K31" s="223"/>
    </row>
    <row r="32" spans="1:22" ht="18" customHeight="1">
      <c r="A32" s="204" t="s">
        <v>122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6"/>
    </row>
    <row r="33" spans="1:11" ht="14.25">
      <c r="A33" s="207" t="s">
        <v>123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9"/>
    </row>
    <row r="34" spans="1:11" ht="14.25">
      <c r="A34" s="210" t="s">
        <v>124</v>
      </c>
      <c r="B34" s="211"/>
      <c r="C34" s="95" t="s">
        <v>63</v>
      </c>
      <c r="D34" s="95" t="s">
        <v>64</v>
      </c>
      <c r="E34" s="212" t="s">
        <v>125</v>
      </c>
      <c r="F34" s="213"/>
      <c r="G34" s="213"/>
      <c r="H34" s="213"/>
      <c r="I34" s="213"/>
      <c r="J34" s="213"/>
      <c r="K34" s="214"/>
    </row>
    <row r="35" spans="1:11" ht="14.25">
      <c r="A35" s="178" t="s">
        <v>126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</row>
    <row r="36" spans="1:11" ht="14.25">
      <c r="A36" s="202" t="s">
        <v>321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9"/>
    </row>
    <row r="37" spans="1:11" ht="14.25">
      <c r="A37" s="203" t="s">
        <v>322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2"/>
    </row>
    <row r="38" spans="1:11" ht="14.25">
      <c r="A38" s="203" t="s">
        <v>323</v>
      </c>
      <c r="B38" s="191"/>
      <c r="C38" s="191"/>
      <c r="D38" s="191"/>
      <c r="E38" s="191"/>
      <c r="F38" s="191"/>
      <c r="G38" s="191"/>
      <c r="H38" s="191"/>
      <c r="I38" s="191"/>
      <c r="J38" s="191"/>
      <c r="K38" s="192"/>
    </row>
    <row r="39" spans="1:11" ht="14.25">
      <c r="A39" s="203" t="s">
        <v>324</v>
      </c>
      <c r="B39" s="191"/>
      <c r="C39" s="191"/>
      <c r="D39" s="191"/>
      <c r="E39" s="191"/>
      <c r="F39" s="191"/>
      <c r="G39" s="191"/>
      <c r="H39" s="191"/>
      <c r="I39" s="191"/>
      <c r="J39" s="191"/>
      <c r="K39" s="192"/>
    </row>
    <row r="40" spans="1:11" ht="14.25">
      <c r="A40" s="203" t="s">
        <v>325</v>
      </c>
      <c r="B40" s="191"/>
      <c r="C40" s="191"/>
      <c r="D40" s="191"/>
      <c r="E40" s="191"/>
      <c r="F40" s="191"/>
      <c r="G40" s="191"/>
      <c r="H40" s="191"/>
      <c r="I40" s="191"/>
      <c r="J40" s="191"/>
      <c r="K40" s="192"/>
    </row>
    <row r="41" spans="1:11" ht="14.25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192"/>
    </row>
    <row r="42" spans="1:11" ht="14.25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192"/>
    </row>
    <row r="43" spans="1:11" ht="14.25">
      <c r="A43" s="193" t="s">
        <v>127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5"/>
    </row>
    <row r="44" spans="1:11" ht="14.25">
      <c r="A44" s="196" t="s">
        <v>128</v>
      </c>
      <c r="B44" s="197"/>
      <c r="C44" s="197"/>
      <c r="D44" s="197"/>
      <c r="E44" s="197"/>
      <c r="F44" s="197"/>
      <c r="G44" s="197"/>
      <c r="H44" s="197"/>
      <c r="I44" s="197"/>
      <c r="J44" s="197"/>
      <c r="K44" s="198"/>
    </row>
    <row r="45" spans="1:11" ht="14.25">
      <c r="A45" s="130" t="s">
        <v>129</v>
      </c>
      <c r="B45" s="127" t="s">
        <v>94</v>
      </c>
      <c r="C45" s="127" t="s">
        <v>95</v>
      </c>
      <c r="D45" s="127" t="s">
        <v>87</v>
      </c>
      <c r="E45" s="132" t="s">
        <v>130</v>
      </c>
      <c r="F45" s="127" t="s">
        <v>94</v>
      </c>
      <c r="G45" s="127" t="s">
        <v>95</v>
      </c>
      <c r="H45" s="127" t="s">
        <v>87</v>
      </c>
      <c r="I45" s="132" t="s">
        <v>131</v>
      </c>
      <c r="J45" s="127" t="s">
        <v>94</v>
      </c>
      <c r="K45" s="144" t="s">
        <v>95</v>
      </c>
    </row>
    <row r="46" spans="1:11" ht="14.25">
      <c r="A46" s="86" t="s">
        <v>86</v>
      </c>
      <c r="B46" s="95" t="s">
        <v>94</v>
      </c>
      <c r="C46" s="95" t="s">
        <v>95</v>
      </c>
      <c r="D46" s="95" t="s">
        <v>87</v>
      </c>
      <c r="E46" s="99" t="s">
        <v>93</v>
      </c>
      <c r="F46" s="95" t="s">
        <v>94</v>
      </c>
      <c r="G46" s="95" t="s">
        <v>95</v>
      </c>
      <c r="H46" s="95" t="s">
        <v>87</v>
      </c>
      <c r="I46" s="99" t="s">
        <v>104</v>
      </c>
      <c r="J46" s="95" t="s">
        <v>94</v>
      </c>
      <c r="K46" s="104" t="s">
        <v>95</v>
      </c>
    </row>
    <row r="47" spans="1:11" ht="14.25">
      <c r="A47" s="199" t="s">
        <v>97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1"/>
    </row>
    <row r="48" spans="1:11" ht="14.25">
      <c r="A48" s="178" t="s">
        <v>132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</row>
    <row r="49" spans="1:11" ht="14.25">
      <c r="A49" s="187"/>
      <c r="B49" s="188"/>
      <c r="C49" s="188"/>
      <c r="D49" s="188"/>
      <c r="E49" s="188"/>
      <c r="F49" s="188"/>
      <c r="G49" s="188"/>
      <c r="H49" s="188"/>
      <c r="I49" s="188"/>
      <c r="J49" s="188"/>
      <c r="K49" s="189"/>
    </row>
    <row r="50" spans="1:11" ht="14.25">
      <c r="A50" s="138" t="s">
        <v>133</v>
      </c>
      <c r="B50" s="182" t="s">
        <v>134</v>
      </c>
      <c r="C50" s="182"/>
      <c r="D50" s="139" t="s">
        <v>135</v>
      </c>
      <c r="E50" s="140" t="s">
        <v>136</v>
      </c>
      <c r="F50" s="141" t="s">
        <v>137</v>
      </c>
      <c r="G50" s="142">
        <v>44887</v>
      </c>
      <c r="H50" s="183" t="s">
        <v>138</v>
      </c>
      <c r="I50" s="184"/>
      <c r="J50" s="185" t="s">
        <v>139</v>
      </c>
      <c r="K50" s="186"/>
    </row>
    <row r="51" spans="1:11" ht="14.25">
      <c r="A51" s="178" t="s">
        <v>140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</row>
    <row r="52" spans="1:11" ht="14.25">
      <c r="A52" s="179"/>
      <c r="B52" s="180"/>
      <c r="C52" s="180"/>
      <c r="D52" s="180"/>
      <c r="E52" s="180"/>
      <c r="F52" s="180"/>
      <c r="G52" s="180"/>
      <c r="H52" s="180"/>
      <c r="I52" s="180"/>
      <c r="J52" s="180"/>
      <c r="K52" s="181"/>
    </row>
    <row r="53" spans="1:11" ht="14.25">
      <c r="A53" s="138" t="s">
        <v>133</v>
      </c>
      <c r="B53" s="182" t="s">
        <v>134</v>
      </c>
      <c r="C53" s="182"/>
      <c r="D53" s="139" t="s">
        <v>135</v>
      </c>
      <c r="E53" s="143" t="s">
        <v>136</v>
      </c>
      <c r="F53" s="141" t="s">
        <v>141</v>
      </c>
      <c r="G53" s="142"/>
      <c r="H53" s="183" t="s">
        <v>138</v>
      </c>
      <c r="I53" s="184"/>
      <c r="J53" s="185" t="s">
        <v>139</v>
      </c>
      <c r="K53" s="18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zoomScale="80" zoomScaleNormal="80" workbookViewId="0">
      <selection activeCell="I6" sqref="I6:I13"/>
    </sheetView>
  </sheetViews>
  <sheetFormatPr defaultColWidth="9" defaultRowHeight="26.1" customHeight="1"/>
  <cols>
    <col min="1" max="1" width="17.125" style="35" customWidth="1"/>
    <col min="2" max="7" width="9.375" style="35" customWidth="1"/>
    <col min="8" max="8" width="1.375" style="35" customWidth="1"/>
    <col min="9" max="9" width="16.5" style="35" customWidth="1"/>
    <col min="10" max="10" width="17" style="35" customWidth="1"/>
    <col min="11" max="11" width="18.5" style="35" customWidth="1"/>
    <col min="12" max="12" width="16.625" style="35" customWidth="1"/>
    <col min="13" max="13" width="14.125" style="35" customWidth="1"/>
    <col min="14" max="14" width="16.375" style="35" customWidth="1"/>
    <col min="15" max="16384" width="9" style="35"/>
  </cols>
  <sheetData>
    <row r="1" spans="1:14" ht="30" customHeight="1">
      <c r="A1" s="251" t="s">
        <v>142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9.1" customHeight="1">
      <c r="A2" s="16" t="s">
        <v>58</v>
      </c>
      <c r="B2" s="253" t="s">
        <v>59</v>
      </c>
      <c r="C2" s="253"/>
      <c r="D2" s="17" t="s">
        <v>65</v>
      </c>
      <c r="E2" s="253" t="s">
        <v>66</v>
      </c>
      <c r="F2" s="253"/>
      <c r="G2" s="253"/>
      <c r="H2" s="259"/>
      <c r="I2" s="37" t="s">
        <v>53</v>
      </c>
      <c r="J2" s="254" t="s">
        <v>326</v>
      </c>
      <c r="K2" s="253"/>
      <c r="L2" s="253"/>
      <c r="M2" s="253"/>
      <c r="N2" s="255"/>
    </row>
    <row r="3" spans="1:14" ht="29.1" customHeight="1">
      <c r="A3" s="258" t="s">
        <v>143</v>
      </c>
      <c r="B3" s="256" t="s">
        <v>144</v>
      </c>
      <c r="C3" s="256"/>
      <c r="D3" s="256"/>
      <c r="E3" s="256"/>
      <c r="F3" s="256"/>
      <c r="G3" s="256"/>
      <c r="H3" s="260"/>
      <c r="I3" s="256" t="s">
        <v>145</v>
      </c>
      <c r="J3" s="256"/>
      <c r="K3" s="256"/>
      <c r="L3" s="256"/>
      <c r="M3" s="256"/>
      <c r="N3" s="257"/>
    </row>
    <row r="4" spans="1:14" ht="29.1" customHeight="1">
      <c r="A4" s="258"/>
      <c r="B4" s="108" t="s">
        <v>111</v>
      </c>
      <c r="C4" s="108" t="s">
        <v>112</v>
      </c>
      <c r="D4" s="108" t="s">
        <v>113</v>
      </c>
      <c r="E4" s="108" t="s">
        <v>114</v>
      </c>
      <c r="F4" s="108" t="s">
        <v>115</v>
      </c>
      <c r="G4" s="108" t="s">
        <v>116</v>
      </c>
      <c r="H4" s="260"/>
      <c r="I4" s="169" t="s">
        <v>320</v>
      </c>
      <c r="J4" s="38"/>
      <c r="K4" s="38"/>
      <c r="L4" s="38"/>
      <c r="M4" s="38"/>
      <c r="N4" s="39"/>
    </row>
    <row r="5" spans="1:14" ht="29.1" customHeight="1">
      <c r="A5" s="258"/>
      <c r="B5" s="108" t="s">
        <v>146</v>
      </c>
      <c r="C5" s="108" t="s">
        <v>147</v>
      </c>
      <c r="D5" s="108" t="s">
        <v>148</v>
      </c>
      <c r="E5" s="108" t="s">
        <v>149</v>
      </c>
      <c r="F5" s="108" t="s">
        <v>150</v>
      </c>
      <c r="G5" s="108" t="s">
        <v>151</v>
      </c>
      <c r="H5" s="260"/>
      <c r="I5" s="40" t="s">
        <v>152</v>
      </c>
      <c r="J5" s="40"/>
      <c r="K5" s="40"/>
      <c r="L5" s="40"/>
      <c r="M5" s="40"/>
      <c r="N5" s="41"/>
    </row>
    <row r="6" spans="1:14" ht="29.1" customHeight="1">
      <c r="A6" s="109" t="s">
        <v>153</v>
      </c>
      <c r="B6" s="109">
        <f>C6-1</f>
        <v>65.5</v>
      </c>
      <c r="C6" s="109">
        <f>D6-2</f>
        <v>66.5</v>
      </c>
      <c r="D6" s="110">
        <v>68.5</v>
      </c>
      <c r="E6" s="109">
        <f>D6+2</f>
        <v>70.5</v>
      </c>
      <c r="F6" s="109">
        <f>E6+2</f>
        <v>72.5</v>
      </c>
      <c r="G6" s="109">
        <f>F6+1</f>
        <v>73.5</v>
      </c>
      <c r="H6" s="260"/>
      <c r="I6" s="42" t="s">
        <v>154</v>
      </c>
      <c r="J6" s="42"/>
      <c r="K6" s="42"/>
      <c r="L6" s="42"/>
      <c r="M6" s="42"/>
      <c r="N6" s="43"/>
    </row>
    <row r="7" spans="1:14" ht="29.1" customHeight="1">
      <c r="A7" s="109" t="s">
        <v>155</v>
      </c>
      <c r="B7" s="109">
        <f t="shared" ref="B7:B8" si="0">C7-4</f>
        <v>98</v>
      </c>
      <c r="C7" s="109">
        <f t="shared" ref="C7:C8" si="1">D7-4</f>
        <v>102</v>
      </c>
      <c r="D7" s="110">
        <v>106</v>
      </c>
      <c r="E7" s="109">
        <f t="shared" ref="E7:E8" si="2">D7+4</f>
        <v>110</v>
      </c>
      <c r="F7" s="109">
        <f>E7+4</f>
        <v>114</v>
      </c>
      <c r="G7" s="109">
        <f t="shared" ref="G7:G8" si="3">F7+6</f>
        <v>120</v>
      </c>
      <c r="H7" s="260"/>
      <c r="I7" s="28" t="s">
        <v>156</v>
      </c>
      <c r="J7" s="28"/>
      <c r="K7" s="28"/>
      <c r="L7" s="28"/>
      <c r="M7" s="44"/>
      <c r="N7" s="112"/>
    </row>
    <row r="8" spans="1:14" ht="29.1" customHeight="1">
      <c r="A8" s="109" t="s">
        <v>159</v>
      </c>
      <c r="B8" s="109">
        <f t="shared" si="0"/>
        <v>97</v>
      </c>
      <c r="C8" s="109">
        <f t="shared" si="1"/>
        <v>101</v>
      </c>
      <c r="D8" s="110">
        <v>105</v>
      </c>
      <c r="E8" s="109">
        <f t="shared" si="2"/>
        <v>109</v>
      </c>
      <c r="F8" s="109">
        <f>E8+5</f>
        <v>114</v>
      </c>
      <c r="G8" s="109">
        <f t="shared" si="3"/>
        <v>120</v>
      </c>
      <c r="H8" s="260"/>
      <c r="I8" s="28" t="s">
        <v>154</v>
      </c>
      <c r="J8" s="28"/>
      <c r="K8" s="28"/>
      <c r="L8" s="28"/>
      <c r="M8" s="44"/>
      <c r="N8" s="113"/>
    </row>
    <row r="9" spans="1:14" ht="29.1" customHeight="1">
      <c r="A9" s="109" t="s">
        <v>160</v>
      </c>
      <c r="B9" s="109">
        <f>C9-1.2</f>
        <v>42.599999999999994</v>
      </c>
      <c r="C9" s="109">
        <f>D9-1.2</f>
        <v>43.8</v>
      </c>
      <c r="D9" s="110">
        <v>45</v>
      </c>
      <c r="E9" s="109">
        <f>D9+1.2</f>
        <v>46.2</v>
      </c>
      <c r="F9" s="109">
        <f>E9+1.2</f>
        <v>47.400000000000006</v>
      </c>
      <c r="G9" s="109">
        <f>F9+1.4</f>
        <v>48.800000000000004</v>
      </c>
      <c r="H9" s="261"/>
      <c r="I9" s="114" t="s">
        <v>157</v>
      </c>
      <c r="J9" s="115"/>
      <c r="K9" s="116"/>
      <c r="L9" s="117"/>
      <c r="M9" s="117"/>
      <c r="N9" s="118"/>
    </row>
    <row r="10" spans="1:14" ht="29.1" customHeight="1">
      <c r="A10" s="109" t="s">
        <v>161</v>
      </c>
      <c r="B10" s="109">
        <f>C10-1</f>
        <v>44</v>
      </c>
      <c r="C10" s="109">
        <f>D10-1</f>
        <v>45</v>
      </c>
      <c r="D10" s="110">
        <v>46</v>
      </c>
      <c r="E10" s="109">
        <f>D10+1</f>
        <v>47</v>
      </c>
      <c r="F10" s="109">
        <f>E10+1</f>
        <v>48</v>
      </c>
      <c r="G10" s="109">
        <f>F10+1.5</f>
        <v>49.5</v>
      </c>
      <c r="H10" s="261"/>
      <c r="I10" s="28" t="s">
        <v>162</v>
      </c>
      <c r="J10" s="115"/>
      <c r="K10" s="116"/>
      <c r="L10" s="117"/>
      <c r="M10" s="117"/>
      <c r="N10" s="118"/>
    </row>
    <row r="11" spans="1:14" ht="29.1" customHeight="1">
      <c r="A11" s="109" t="s">
        <v>163</v>
      </c>
      <c r="B11" s="109">
        <f>C11-0.5</f>
        <v>20.5</v>
      </c>
      <c r="C11" s="109">
        <f>D11-0.5</f>
        <v>21</v>
      </c>
      <c r="D11" s="110">
        <v>21.5</v>
      </c>
      <c r="E11" s="109">
        <f t="shared" ref="E11:G11" si="4">D11+0.5</f>
        <v>22</v>
      </c>
      <c r="F11" s="109">
        <f t="shared" si="4"/>
        <v>22.5</v>
      </c>
      <c r="G11" s="109">
        <f t="shared" si="4"/>
        <v>23</v>
      </c>
      <c r="H11" s="261"/>
      <c r="I11" s="28" t="s">
        <v>156</v>
      </c>
      <c r="J11" s="115"/>
      <c r="K11" s="116"/>
      <c r="L11" s="117"/>
      <c r="M11" s="117"/>
      <c r="N11" s="118"/>
    </row>
    <row r="12" spans="1:14" ht="29.1" customHeight="1">
      <c r="A12" s="109" t="s">
        <v>164</v>
      </c>
      <c r="B12" s="111">
        <f>C12-0.7</f>
        <v>17.600000000000001</v>
      </c>
      <c r="C12" s="111">
        <f>D12-0.7</f>
        <v>18.3</v>
      </c>
      <c r="D12" s="110">
        <v>19</v>
      </c>
      <c r="E12" s="111">
        <f>D12+0.7</f>
        <v>19.7</v>
      </c>
      <c r="F12" s="111">
        <f>E12+0.7</f>
        <v>20.399999999999999</v>
      </c>
      <c r="G12" s="111">
        <f>F12+0.95</f>
        <v>21.349999999999998</v>
      </c>
      <c r="H12" s="261"/>
      <c r="I12" s="28" t="s">
        <v>158</v>
      </c>
      <c r="J12" s="115"/>
      <c r="K12" s="116"/>
      <c r="L12" s="117"/>
      <c r="M12" s="117"/>
      <c r="N12" s="118"/>
    </row>
    <row r="13" spans="1:14" ht="29.1" customHeight="1">
      <c r="A13" s="109" t="s">
        <v>165</v>
      </c>
      <c r="B13" s="109">
        <f>C13-0.7</f>
        <v>15.600000000000001</v>
      </c>
      <c r="C13" s="109">
        <f>D13-0.7</f>
        <v>16.3</v>
      </c>
      <c r="D13" s="110">
        <v>17</v>
      </c>
      <c r="E13" s="109">
        <f>D13+0.7</f>
        <v>17.7</v>
      </c>
      <c r="F13" s="109">
        <f>E13+0.7</f>
        <v>18.399999999999999</v>
      </c>
      <c r="G13" s="109">
        <f>F13+0.95</f>
        <v>19.349999999999998</v>
      </c>
      <c r="H13" s="261"/>
      <c r="I13" s="28" t="s">
        <v>166</v>
      </c>
      <c r="J13" s="115"/>
      <c r="K13" s="116"/>
      <c r="L13" s="117"/>
      <c r="M13" s="117"/>
      <c r="N13" s="118"/>
    </row>
    <row r="14" spans="1:14" ht="29.1" customHeight="1" thickBot="1">
      <c r="H14" s="262"/>
      <c r="I14" s="119"/>
      <c r="J14" s="120"/>
      <c r="K14" s="121"/>
      <c r="L14" s="122"/>
      <c r="M14" s="122"/>
      <c r="N14" s="123"/>
    </row>
    <row r="15" spans="1:14" ht="14.25">
      <c r="H15" s="36"/>
      <c r="I15" s="36"/>
      <c r="J15" s="36"/>
      <c r="K15" s="36"/>
      <c r="L15" s="36"/>
      <c r="M15" s="36"/>
      <c r="N15" s="36"/>
    </row>
    <row r="16" spans="1:14" ht="14.25">
      <c r="H16" s="36"/>
      <c r="I16" s="36"/>
      <c r="J16" s="36"/>
      <c r="K16" s="36"/>
      <c r="L16" s="36"/>
      <c r="M16" s="36"/>
      <c r="N16" s="36"/>
    </row>
    <row r="17" spans="1:13" ht="14.25">
      <c r="H17" s="36"/>
      <c r="I17" s="34" t="s">
        <v>167</v>
      </c>
      <c r="J17" s="50">
        <v>44887</v>
      </c>
      <c r="K17" s="34" t="s">
        <v>168</v>
      </c>
      <c r="L17" s="34"/>
      <c r="M17" s="34" t="s">
        <v>169</v>
      </c>
    </row>
    <row r="20" spans="1:13" ht="26.1" customHeight="1">
      <c r="A20" s="109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9"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51"/>
  </cols>
  <sheetData>
    <row r="1" spans="1:11" ht="22.5" customHeight="1">
      <c r="A1" s="314" t="s">
        <v>170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7.25" customHeight="1">
      <c r="A2" s="76" t="s">
        <v>50</v>
      </c>
      <c r="B2" s="246"/>
      <c r="C2" s="246"/>
      <c r="D2" s="247" t="s">
        <v>52</v>
      </c>
      <c r="E2" s="247"/>
      <c r="F2" s="246"/>
      <c r="G2" s="246"/>
      <c r="H2" s="77" t="s">
        <v>53</v>
      </c>
      <c r="I2" s="249"/>
      <c r="J2" s="249"/>
      <c r="K2" s="250"/>
    </row>
    <row r="3" spans="1:11" ht="16.5" customHeight="1">
      <c r="A3" s="239" t="s">
        <v>55</v>
      </c>
      <c r="B3" s="240"/>
      <c r="C3" s="241"/>
      <c r="D3" s="242" t="s">
        <v>56</v>
      </c>
      <c r="E3" s="243"/>
      <c r="F3" s="243"/>
      <c r="G3" s="244"/>
      <c r="H3" s="242" t="s">
        <v>57</v>
      </c>
      <c r="I3" s="243"/>
      <c r="J3" s="243"/>
      <c r="K3" s="244"/>
    </row>
    <row r="4" spans="1:11" ht="16.5" customHeight="1">
      <c r="A4" s="80" t="s">
        <v>58</v>
      </c>
      <c r="B4" s="304"/>
      <c r="C4" s="305"/>
      <c r="D4" s="233" t="s">
        <v>60</v>
      </c>
      <c r="E4" s="234"/>
      <c r="F4" s="231"/>
      <c r="G4" s="232"/>
      <c r="H4" s="233" t="s">
        <v>171</v>
      </c>
      <c r="I4" s="234"/>
      <c r="J4" s="95" t="s">
        <v>63</v>
      </c>
      <c r="K4" s="104" t="s">
        <v>64</v>
      </c>
    </row>
    <row r="5" spans="1:11" ht="16.5" customHeight="1">
      <c r="A5" s="83" t="s">
        <v>65</v>
      </c>
      <c r="B5" s="309"/>
      <c r="C5" s="310"/>
      <c r="D5" s="233" t="s">
        <v>172</v>
      </c>
      <c r="E5" s="234"/>
      <c r="F5" s="304"/>
      <c r="G5" s="305"/>
      <c r="H5" s="233" t="s">
        <v>173</v>
      </c>
      <c r="I5" s="234"/>
      <c r="J5" s="95" t="s">
        <v>63</v>
      </c>
      <c r="K5" s="104" t="s">
        <v>64</v>
      </c>
    </row>
    <row r="6" spans="1:11" ht="16.5" customHeight="1">
      <c r="A6" s="80" t="s">
        <v>70</v>
      </c>
      <c r="B6" s="84"/>
      <c r="C6" s="85"/>
      <c r="D6" s="233" t="s">
        <v>174</v>
      </c>
      <c r="E6" s="234"/>
      <c r="F6" s="304"/>
      <c r="G6" s="305"/>
      <c r="H6" s="311" t="s">
        <v>175</v>
      </c>
      <c r="I6" s="312"/>
      <c r="J6" s="312"/>
      <c r="K6" s="313"/>
    </row>
    <row r="7" spans="1:11" ht="16.5" customHeight="1">
      <c r="A7" s="80" t="s">
        <v>74</v>
      </c>
      <c r="B7" s="304"/>
      <c r="C7" s="305"/>
      <c r="D7" s="80" t="s">
        <v>176</v>
      </c>
      <c r="E7" s="82"/>
      <c r="F7" s="304"/>
      <c r="G7" s="305"/>
      <c r="H7" s="306"/>
      <c r="I7" s="237"/>
      <c r="J7" s="237"/>
      <c r="K7" s="238"/>
    </row>
    <row r="8" spans="1:11" ht="16.5" customHeight="1">
      <c r="A8" s="88"/>
      <c r="B8" s="235"/>
      <c r="C8" s="236"/>
      <c r="D8" s="199" t="s">
        <v>79</v>
      </c>
      <c r="E8" s="200"/>
      <c r="F8" s="307"/>
      <c r="G8" s="308"/>
      <c r="H8" s="287"/>
      <c r="I8" s="288"/>
      <c r="J8" s="288"/>
      <c r="K8" s="289"/>
    </row>
    <row r="9" spans="1:11" ht="16.5" customHeight="1">
      <c r="A9" s="273" t="s">
        <v>177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</row>
    <row r="10" spans="1:11" ht="16.5" customHeight="1">
      <c r="A10" s="89" t="s">
        <v>83</v>
      </c>
      <c r="B10" s="90" t="s">
        <v>84</v>
      </c>
      <c r="C10" s="91" t="s">
        <v>85</v>
      </c>
      <c r="D10" s="92"/>
      <c r="E10" s="93" t="s">
        <v>88</v>
      </c>
      <c r="F10" s="90" t="s">
        <v>84</v>
      </c>
      <c r="G10" s="91" t="s">
        <v>85</v>
      </c>
      <c r="H10" s="90"/>
      <c r="I10" s="93" t="s">
        <v>86</v>
      </c>
      <c r="J10" s="90" t="s">
        <v>84</v>
      </c>
      <c r="K10" s="106" t="s">
        <v>85</v>
      </c>
    </row>
    <row r="11" spans="1:11" ht="16.5" customHeight="1">
      <c r="A11" s="83" t="s">
        <v>89</v>
      </c>
      <c r="B11" s="94" t="s">
        <v>84</v>
      </c>
      <c r="C11" s="95" t="s">
        <v>85</v>
      </c>
      <c r="D11" s="96"/>
      <c r="E11" s="97" t="s">
        <v>91</v>
      </c>
      <c r="F11" s="94" t="s">
        <v>84</v>
      </c>
      <c r="G11" s="95" t="s">
        <v>85</v>
      </c>
      <c r="H11" s="94"/>
      <c r="I11" s="97" t="s">
        <v>96</v>
      </c>
      <c r="J11" s="94" t="s">
        <v>84</v>
      </c>
      <c r="K11" s="104" t="s">
        <v>85</v>
      </c>
    </row>
    <row r="12" spans="1:11" ht="16.5" customHeight="1">
      <c r="A12" s="199" t="s">
        <v>125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1"/>
    </row>
    <row r="13" spans="1:11" ht="16.5" customHeight="1">
      <c r="A13" s="294" t="s">
        <v>178</v>
      </c>
      <c r="B13" s="294"/>
      <c r="C13" s="294"/>
      <c r="D13" s="294"/>
      <c r="E13" s="294"/>
      <c r="F13" s="294"/>
      <c r="G13" s="294"/>
      <c r="H13" s="294"/>
      <c r="I13" s="294"/>
      <c r="J13" s="294"/>
      <c r="K13" s="294"/>
    </row>
    <row r="14" spans="1:11" ht="16.5" customHeight="1">
      <c r="A14" s="295"/>
      <c r="B14" s="296"/>
      <c r="C14" s="296"/>
      <c r="D14" s="296"/>
      <c r="E14" s="296"/>
      <c r="F14" s="296"/>
      <c r="G14" s="296"/>
      <c r="H14" s="296"/>
      <c r="I14" s="292"/>
      <c r="J14" s="292"/>
      <c r="K14" s="293"/>
    </row>
    <row r="15" spans="1:11" ht="16.5" customHeight="1">
      <c r="A15" s="297"/>
      <c r="B15" s="298"/>
      <c r="C15" s="298"/>
      <c r="D15" s="299"/>
      <c r="E15" s="300"/>
      <c r="F15" s="298"/>
      <c r="G15" s="298"/>
      <c r="H15" s="299"/>
      <c r="I15" s="301"/>
      <c r="J15" s="302"/>
      <c r="K15" s="303"/>
    </row>
    <row r="16" spans="1:11" ht="16.5" customHeight="1">
      <c r="A16" s="287"/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 ht="16.5" customHeight="1">
      <c r="A17" s="294" t="s">
        <v>179</v>
      </c>
      <c r="B17" s="294"/>
      <c r="C17" s="294"/>
      <c r="D17" s="294"/>
      <c r="E17" s="294"/>
      <c r="F17" s="294"/>
      <c r="G17" s="294"/>
      <c r="H17" s="294"/>
      <c r="I17" s="294"/>
      <c r="J17" s="294"/>
      <c r="K17" s="294"/>
    </row>
    <row r="18" spans="1:11" ht="16.5" customHeight="1">
      <c r="A18" s="295"/>
      <c r="B18" s="296"/>
      <c r="C18" s="296"/>
      <c r="D18" s="296"/>
      <c r="E18" s="296"/>
      <c r="F18" s="296"/>
      <c r="G18" s="296"/>
      <c r="H18" s="296"/>
      <c r="I18" s="292"/>
      <c r="J18" s="292"/>
      <c r="K18" s="293"/>
    </row>
    <row r="19" spans="1:11" ht="16.5" customHeight="1">
      <c r="A19" s="297"/>
      <c r="B19" s="298"/>
      <c r="C19" s="298"/>
      <c r="D19" s="299"/>
      <c r="E19" s="300"/>
      <c r="F19" s="298"/>
      <c r="G19" s="298"/>
      <c r="H19" s="299"/>
      <c r="I19" s="301"/>
      <c r="J19" s="302"/>
      <c r="K19" s="303"/>
    </row>
    <row r="20" spans="1:11" ht="16.5" customHeight="1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289"/>
    </row>
    <row r="21" spans="1:11" ht="16.5" customHeight="1">
      <c r="A21" s="290" t="s">
        <v>122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</row>
    <row r="22" spans="1:11" ht="16.5" customHeight="1">
      <c r="A22" s="291" t="s">
        <v>123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3"/>
    </row>
    <row r="23" spans="1:11" ht="16.5" customHeight="1">
      <c r="A23" s="210" t="s">
        <v>124</v>
      </c>
      <c r="B23" s="211"/>
      <c r="C23" s="95" t="s">
        <v>63</v>
      </c>
      <c r="D23" s="95" t="s">
        <v>64</v>
      </c>
      <c r="E23" s="285"/>
      <c r="F23" s="285"/>
      <c r="G23" s="285"/>
      <c r="H23" s="285"/>
      <c r="I23" s="285"/>
      <c r="J23" s="285"/>
      <c r="K23" s="286"/>
    </row>
    <row r="24" spans="1:11" ht="16.5" customHeight="1">
      <c r="A24" s="233" t="s">
        <v>180</v>
      </c>
      <c r="B24" s="237"/>
      <c r="C24" s="237"/>
      <c r="D24" s="237"/>
      <c r="E24" s="237"/>
      <c r="F24" s="237"/>
      <c r="G24" s="237"/>
      <c r="H24" s="237"/>
      <c r="I24" s="237"/>
      <c r="J24" s="237"/>
      <c r="K24" s="238"/>
    </row>
    <row r="25" spans="1:11" ht="16.5" customHeight="1">
      <c r="A25" s="277"/>
      <c r="B25" s="278"/>
      <c r="C25" s="278"/>
      <c r="D25" s="278"/>
      <c r="E25" s="278"/>
      <c r="F25" s="278"/>
      <c r="G25" s="278"/>
      <c r="H25" s="278"/>
      <c r="I25" s="278"/>
      <c r="J25" s="278"/>
      <c r="K25" s="279"/>
    </row>
    <row r="26" spans="1:11" ht="16.5" customHeight="1">
      <c r="A26" s="273" t="s">
        <v>128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</row>
    <row r="27" spans="1:11" ht="16.5" customHeight="1">
      <c r="A27" s="78" t="s">
        <v>129</v>
      </c>
      <c r="B27" s="91" t="s">
        <v>94</v>
      </c>
      <c r="C27" s="91" t="s">
        <v>95</v>
      </c>
      <c r="D27" s="91" t="s">
        <v>87</v>
      </c>
      <c r="E27" s="79" t="s">
        <v>130</v>
      </c>
      <c r="F27" s="91" t="s">
        <v>94</v>
      </c>
      <c r="G27" s="91" t="s">
        <v>95</v>
      </c>
      <c r="H27" s="91" t="s">
        <v>87</v>
      </c>
      <c r="I27" s="79" t="s">
        <v>131</v>
      </c>
      <c r="J27" s="91" t="s">
        <v>94</v>
      </c>
      <c r="K27" s="106" t="s">
        <v>95</v>
      </c>
    </row>
    <row r="28" spans="1:11" ht="16.5" customHeight="1">
      <c r="A28" s="86" t="s">
        <v>86</v>
      </c>
      <c r="B28" s="95" t="s">
        <v>94</v>
      </c>
      <c r="C28" s="95" t="s">
        <v>95</v>
      </c>
      <c r="D28" s="95" t="s">
        <v>87</v>
      </c>
      <c r="E28" s="99" t="s">
        <v>93</v>
      </c>
      <c r="F28" s="95" t="s">
        <v>94</v>
      </c>
      <c r="G28" s="95" t="s">
        <v>95</v>
      </c>
      <c r="H28" s="95" t="s">
        <v>87</v>
      </c>
      <c r="I28" s="99" t="s">
        <v>104</v>
      </c>
      <c r="J28" s="95" t="s">
        <v>94</v>
      </c>
      <c r="K28" s="104" t="s">
        <v>95</v>
      </c>
    </row>
    <row r="29" spans="1:11" ht="16.5" customHeight="1">
      <c r="A29" s="233" t="s">
        <v>97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81"/>
    </row>
    <row r="30" spans="1:11" ht="16.5" customHeight="1">
      <c r="A30" s="193"/>
      <c r="B30" s="194"/>
      <c r="C30" s="194"/>
      <c r="D30" s="194"/>
      <c r="E30" s="194"/>
      <c r="F30" s="194"/>
      <c r="G30" s="194"/>
      <c r="H30" s="194"/>
      <c r="I30" s="194"/>
      <c r="J30" s="194"/>
      <c r="K30" s="195"/>
    </row>
    <row r="31" spans="1:11" ht="16.5" customHeight="1">
      <c r="A31" s="273" t="s">
        <v>181</v>
      </c>
      <c r="B31" s="273"/>
      <c r="C31" s="273"/>
      <c r="D31" s="273"/>
      <c r="E31" s="273"/>
      <c r="F31" s="273"/>
      <c r="G31" s="273"/>
      <c r="H31" s="273"/>
      <c r="I31" s="273"/>
      <c r="J31" s="273"/>
      <c r="K31" s="273"/>
    </row>
    <row r="32" spans="1:11" ht="17.25" customHeight="1">
      <c r="A32" s="282"/>
      <c r="B32" s="283"/>
      <c r="C32" s="283"/>
      <c r="D32" s="283"/>
      <c r="E32" s="283"/>
      <c r="F32" s="283"/>
      <c r="G32" s="283"/>
      <c r="H32" s="283"/>
      <c r="I32" s="283"/>
      <c r="J32" s="283"/>
      <c r="K32" s="284"/>
    </row>
    <row r="33" spans="1:11" ht="17.25" customHeight="1">
      <c r="A33" s="190"/>
      <c r="B33" s="191"/>
      <c r="C33" s="191"/>
      <c r="D33" s="191"/>
      <c r="E33" s="191"/>
      <c r="F33" s="191"/>
      <c r="G33" s="191"/>
      <c r="H33" s="191"/>
      <c r="I33" s="191"/>
      <c r="J33" s="191"/>
      <c r="K33" s="192"/>
    </row>
    <row r="34" spans="1:11" ht="17.25" customHeight="1">
      <c r="A34" s="190"/>
      <c r="B34" s="191"/>
      <c r="C34" s="191"/>
      <c r="D34" s="191"/>
      <c r="E34" s="191"/>
      <c r="F34" s="191"/>
      <c r="G34" s="191"/>
      <c r="H34" s="191"/>
      <c r="I34" s="191"/>
      <c r="J34" s="191"/>
      <c r="K34" s="192"/>
    </row>
    <row r="35" spans="1:11" ht="17.25" customHeight="1">
      <c r="A35" s="190"/>
      <c r="B35" s="191"/>
      <c r="C35" s="191"/>
      <c r="D35" s="191"/>
      <c r="E35" s="191"/>
      <c r="F35" s="191"/>
      <c r="G35" s="191"/>
      <c r="H35" s="191"/>
      <c r="I35" s="191"/>
      <c r="J35" s="191"/>
      <c r="K35" s="192"/>
    </row>
    <row r="36" spans="1:11" ht="17.25" customHeight="1">
      <c r="A36" s="190"/>
      <c r="B36" s="191"/>
      <c r="C36" s="191"/>
      <c r="D36" s="191"/>
      <c r="E36" s="191"/>
      <c r="F36" s="191"/>
      <c r="G36" s="191"/>
      <c r="H36" s="191"/>
      <c r="I36" s="191"/>
      <c r="J36" s="191"/>
      <c r="K36" s="192"/>
    </row>
    <row r="37" spans="1:11" ht="17.25" customHeight="1">
      <c r="A37" s="190"/>
      <c r="B37" s="191"/>
      <c r="C37" s="191"/>
      <c r="D37" s="191"/>
      <c r="E37" s="191"/>
      <c r="F37" s="191"/>
      <c r="G37" s="191"/>
      <c r="H37" s="191"/>
      <c r="I37" s="191"/>
      <c r="J37" s="191"/>
      <c r="K37" s="192"/>
    </row>
    <row r="38" spans="1:11" ht="17.25" customHeight="1">
      <c r="A38" s="190"/>
      <c r="B38" s="191"/>
      <c r="C38" s="191"/>
      <c r="D38" s="191"/>
      <c r="E38" s="191"/>
      <c r="F38" s="191"/>
      <c r="G38" s="191"/>
      <c r="H38" s="191"/>
      <c r="I38" s="191"/>
      <c r="J38" s="191"/>
      <c r="K38" s="192"/>
    </row>
    <row r="39" spans="1:11" ht="17.25" customHeight="1">
      <c r="A39" s="190"/>
      <c r="B39" s="191"/>
      <c r="C39" s="191"/>
      <c r="D39" s="191"/>
      <c r="E39" s="191"/>
      <c r="F39" s="191"/>
      <c r="G39" s="191"/>
      <c r="H39" s="191"/>
      <c r="I39" s="191"/>
      <c r="J39" s="191"/>
      <c r="K39" s="192"/>
    </row>
    <row r="40" spans="1:11" ht="17.25" customHeight="1">
      <c r="A40" s="190"/>
      <c r="B40" s="191"/>
      <c r="C40" s="191"/>
      <c r="D40" s="191"/>
      <c r="E40" s="191"/>
      <c r="F40" s="191"/>
      <c r="G40" s="191"/>
      <c r="H40" s="191"/>
      <c r="I40" s="191"/>
      <c r="J40" s="191"/>
      <c r="K40" s="192"/>
    </row>
    <row r="41" spans="1:11" ht="17.25" customHeight="1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192"/>
    </row>
    <row r="42" spans="1:11" ht="17.25" customHeight="1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192"/>
    </row>
    <row r="43" spans="1:11" ht="17.25" customHeight="1">
      <c r="A43" s="193" t="s">
        <v>127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5"/>
    </row>
    <row r="44" spans="1:11" ht="16.5" customHeight="1">
      <c r="A44" s="273" t="s">
        <v>182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73"/>
    </row>
    <row r="45" spans="1:11" ht="18" customHeight="1">
      <c r="A45" s="274" t="s">
        <v>125</v>
      </c>
      <c r="B45" s="275"/>
      <c r="C45" s="275"/>
      <c r="D45" s="275"/>
      <c r="E45" s="275"/>
      <c r="F45" s="275"/>
      <c r="G45" s="275"/>
      <c r="H45" s="275"/>
      <c r="I45" s="275"/>
      <c r="J45" s="275"/>
      <c r="K45" s="276"/>
    </row>
    <row r="46" spans="1:11" ht="18" customHeight="1">
      <c r="A46" s="274"/>
      <c r="B46" s="275"/>
      <c r="C46" s="275"/>
      <c r="D46" s="275"/>
      <c r="E46" s="275"/>
      <c r="F46" s="275"/>
      <c r="G46" s="275"/>
      <c r="H46" s="275"/>
      <c r="I46" s="275"/>
      <c r="J46" s="275"/>
      <c r="K46" s="276"/>
    </row>
    <row r="47" spans="1:11" ht="18" customHeight="1">
      <c r="A47" s="277"/>
      <c r="B47" s="278"/>
      <c r="C47" s="278"/>
      <c r="D47" s="278"/>
      <c r="E47" s="278"/>
      <c r="F47" s="278"/>
      <c r="G47" s="278"/>
      <c r="H47" s="278"/>
      <c r="I47" s="278"/>
      <c r="J47" s="278"/>
      <c r="K47" s="279"/>
    </row>
    <row r="48" spans="1:11" ht="21" customHeight="1">
      <c r="A48" s="100" t="s">
        <v>133</v>
      </c>
      <c r="B48" s="269" t="s">
        <v>134</v>
      </c>
      <c r="C48" s="269"/>
      <c r="D48" s="101" t="s">
        <v>135</v>
      </c>
      <c r="E48" s="102"/>
      <c r="F48" s="101" t="s">
        <v>137</v>
      </c>
      <c r="G48" s="103"/>
      <c r="H48" s="270" t="s">
        <v>138</v>
      </c>
      <c r="I48" s="270"/>
      <c r="J48" s="269"/>
      <c r="K48" s="280"/>
    </row>
    <row r="49" spans="1:11" ht="16.5" customHeight="1">
      <c r="A49" s="196" t="s">
        <v>140</v>
      </c>
      <c r="B49" s="197"/>
      <c r="C49" s="197"/>
      <c r="D49" s="197"/>
      <c r="E49" s="197"/>
      <c r="F49" s="197"/>
      <c r="G49" s="197"/>
      <c r="H49" s="197"/>
      <c r="I49" s="197"/>
      <c r="J49" s="197"/>
      <c r="K49" s="198"/>
    </row>
    <row r="50" spans="1:11" ht="16.5" customHeight="1">
      <c r="A50" s="263"/>
      <c r="B50" s="264"/>
      <c r="C50" s="264"/>
      <c r="D50" s="264"/>
      <c r="E50" s="264"/>
      <c r="F50" s="264"/>
      <c r="G50" s="264"/>
      <c r="H50" s="264"/>
      <c r="I50" s="264"/>
      <c r="J50" s="264"/>
      <c r="K50" s="265"/>
    </row>
    <row r="51" spans="1:11" ht="16.5" customHeight="1">
      <c r="A51" s="266"/>
      <c r="B51" s="267"/>
      <c r="C51" s="267"/>
      <c r="D51" s="267"/>
      <c r="E51" s="267"/>
      <c r="F51" s="267"/>
      <c r="G51" s="267"/>
      <c r="H51" s="267"/>
      <c r="I51" s="267"/>
      <c r="J51" s="267"/>
      <c r="K51" s="268"/>
    </row>
    <row r="52" spans="1:11" ht="21" customHeight="1">
      <c r="A52" s="100" t="s">
        <v>133</v>
      </c>
      <c r="B52" s="269" t="s">
        <v>134</v>
      </c>
      <c r="C52" s="269"/>
      <c r="D52" s="101" t="s">
        <v>135</v>
      </c>
      <c r="E52" s="101"/>
      <c r="F52" s="101" t="s">
        <v>137</v>
      </c>
      <c r="G52" s="101"/>
      <c r="H52" s="270" t="s">
        <v>138</v>
      </c>
      <c r="I52" s="270"/>
      <c r="J52" s="271"/>
      <c r="K52" s="27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35" customWidth="1"/>
    <col min="2" max="7" width="9.375" style="35" customWidth="1"/>
    <col min="8" max="8" width="1.375" style="35" customWidth="1"/>
    <col min="9" max="14" width="15.625" style="35" customWidth="1"/>
    <col min="15" max="16384" width="9" style="35"/>
  </cols>
  <sheetData>
    <row r="1" spans="1:14" ht="30" customHeight="1">
      <c r="A1" s="251" t="s">
        <v>142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9.1" customHeight="1">
      <c r="A2" s="16" t="s">
        <v>58</v>
      </c>
      <c r="B2" s="253"/>
      <c r="C2" s="253"/>
      <c r="D2" s="17" t="s">
        <v>65</v>
      </c>
      <c r="E2" s="253"/>
      <c r="F2" s="253"/>
      <c r="G2" s="253"/>
      <c r="H2" s="259"/>
      <c r="I2" s="37" t="s">
        <v>53</v>
      </c>
      <c r="J2" s="253"/>
      <c r="K2" s="253"/>
      <c r="L2" s="253"/>
      <c r="M2" s="253"/>
      <c r="N2" s="255"/>
    </row>
    <row r="3" spans="1:14" ht="29.1" customHeight="1">
      <c r="A3" s="258" t="s">
        <v>143</v>
      </c>
      <c r="B3" s="256" t="s">
        <v>144</v>
      </c>
      <c r="C3" s="256"/>
      <c r="D3" s="256"/>
      <c r="E3" s="256"/>
      <c r="F3" s="256"/>
      <c r="G3" s="256"/>
      <c r="H3" s="260"/>
      <c r="I3" s="256" t="s">
        <v>145</v>
      </c>
      <c r="J3" s="256"/>
      <c r="K3" s="256"/>
      <c r="L3" s="256"/>
      <c r="M3" s="256"/>
      <c r="N3" s="257"/>
    </row>
    <row r="4" spans="1:14" ht="29.1" customHeight="1">
      <c r="A4" s="258"/>
      <c r="B4" s="18" t="s">
        <v>111</v>
      </c>
      <c r="C4" s="18" t="s">
        <v>112</v>
      </c>
      <c r="D4" s="19" t="s">
        <v>113</v>
      </c>
      <c r="E4" s="18" t="s">
        <v>114</v>
      </c>
      <c r="F4" s="18" t="s">
        <v>115</v>
      </c>
      <c r="G4" s="18" t="s">
        <v>116</v>
      </c>
      <c r="H4" s="260"/>
      <c r="I4" s="38"/>
      <c r="J4" s="38"/>
      <c r="K4" s="38"/>
      <c r="L4" s="38"/>
      <c r="M4" s="38"/>
      <c r="N4" s="39"/>
    </row>
    <row r="5" spans="1:14" ht="29.1" customHeight="1">
      <c r="A5" s="258"/>
      <c r="B5" s="20"/>
      <c r="C5" s="20"/>
      <c r="D5" s="19"/>
      <c r="E5" s="20"/>
      <c r="F5" s="20"/>
      <c r="G5" s="20"/>
      <c r="H5" s="260"/>
      <c r="I5" s="40"/>
      <c r="J5" s="40"/>
      <c r="K5" s="40"/>
      <c r="L5" s="40"/>
      <c r="M5" s="40"/>
      <c r="N5" s="41"/>
    </row>
    <row r="6" spans="1:14" ht="29.1" customHeight="1">
      <c r="A6" s="21"/>
      <c r="B6" s="20"/>
      <c r="C6" s="20"/>
      <c r="D6" s="22"/>
      <c r="E6" s="20"/>
      <c r="F6" s="20"/>
      <c r="G6" s="20"/>
      <c r="H6" s="260"/>
      <c r="I6" s="42"/>
      <c r="J6" s="42"/>
      <c r="K6" s="42"/>
      <c r="L6" s="42"/>
      <c r="M6" s="42"/>
      <c r="N6" s="43"/>
    </row>
    <row r="7" spans="1:14" ht="29.1" customHeight="1">
      <c r="A7" s="21"/>
      <c r="B7" s="20"/>
      <c r="C7" s="20"/>
      <c r="D7" s="22"/>
      <c r="E7" s="20"/>
      <c r="F7" s="20"/>
      <c r="G7" s="20"/>
      <c r="H7" s="260"/>
      <c r="I7" s="28"/>
      <c r="J7" s="28"/>
      <c r="K7" s="28"/>
      <c r="L7" s="28"/>
      <c r="M7" s="44"/>
      <c r="N7" s="45"/>
    </row>
    <row r="8" spans="1:14" ht="29.1" customHeight="1">
      <c r="A8" s="21"/>
      <c r="B8" s="20"/>
      <c r="C8" s="20"/>
      <c r="D8" s="22"/>
      <c r="E8" s="20"/>
      <c r="F8" s="20"/>
      <c r="G8" s="20"/>
      <c r="H8" s="260"/>
      <c r="I8" s="28"/>
      <c r="J8" s="28"/>
      <c r="K8" s="28"/>
      <c r="L8" s="28"/>
      <c r="M8" s="44"/>
      <c r="N8" s="45"/>
    </row>
    <row r="9" spans="1:14" ht="29.1" customHeight="1">
      <c r="A9" s="21"/>
      <c r="B9" s="20"/>
      <c r="C9" s="20"/>
      <c r="D9" s="22"/>
      <c r="E9" s="20"/>
      <c r="F9" s="20"/>
      <c r="G9" s="20"/>
      <c r="H9" s="260"/>
      <c r="I9" s="42"/>
      <c r="J9" s="42"/>
      <c r="K9" s="42"/>
      <c r="L9" s="42"/>
      <c r="M9" s="46"/>
      <c r="N9" s="47"/>
    </row>
    <row r="10" spans="1:14" ht="29.1" customHeight="1">
      <c r="A10" s="21"/>
      <c r="B10" s="20"/>
      <c r="C10" s="20"/>
      <c r="D10" s="22"/>
      <c r="E10" s="20"/>
      <c r="F10" s="20"/>
      <c r="G10" s="20"/>
      <c r="H10" s="260"/>
      <c r="I10" s="28"/>
      <c r="J10" s="28"/>
      <c r="K10" s="28"/>
      <c r="L10" s="28"/>
      <c r="M10" s="44"/>
      <c r="N10" s="45"/>
    </row>
    <row r="11" spans="1:14" ht="29.1" customHeight="1">
      <c r="A11" s="21"/>
      <c r="B11" s="20"/>
      <c r="C11" s="20"/>
      <c r="D11" s="22"/>
      <c r="E11" s="20"/>
      <c r="F11" s="20"/>
      <c r="G11" s="20"/>
      <c r="H11" s="260"/>
      <c r="I11" s="28"/>
      <c r="J11" s="28"/>
      <c r="K11" s="28"/>
      <c r="L11" s="28"/>
      <c r="M11" s="44"/>
      <c r="N11" s="45"/>
    </row>
    <row r="12" spans="1:14" ht="29.1" customHeight="1">
      <c r="A12" s="21"/>
      <c r="B12" s="20"/>
      <c r="C12" s="20"/>
      <c r="D12" s="22"/>
      <c r="E12" s="20"/>
      <c r="F12" s="20"/>
      <c r="G12" s="20"/>
      <c r="H12" s="260"/>
      <c r="I12" s="28"/>
      <c r="J12" s="28"/>
      <c r="K12" s="28"/>
      <c r="L12" s="28"/>
      <c r="M12" s="44"/>
      <c r="N12" s="45"/>
    </row>
    <row r="13" spans="1:14" ht="29.1" customHeight="1">
      <c r="A13" s="23"/>
      <c r="B13" s="24"/>
      <c r="C13" s="25"/>
      <c r="D13" s="26"/>
      <c r="E13" s="25"/>
      <c r="F13" s="25"/>
      <c r="G13" s="25"/>
      <c r="H13" s="260"/>
      <c r="I13" s="28"/>
      <c r="J13" s="28"/>
      <c r="K13" s="28"/>
      <c r="L13" s="28"/>
      <c r="M13" s="44"/>
      <c r="N13" s="45"/>
    </row>
    <row r="14" spans="1:14" ht="29.1" customHeight="1">
      <c r="A14" s="27"/>
      <c r="B14" s="28"/>
      <c r="C14" s="29"/>
      <c r="D14" s="29"/>
      <c r="E14" s="29"/>
      <c r="F14" s="29"/>
      <c r="G14" s="28"/>
      <c r="H14" s="260"/>
      <c r="I14" s="28"/>
      <c r="J14" s="28"/>
      <c r="K14" s="28"/>
      <c r="L14" s="28"/>
      <c r="M14" s="44"/>
      <c r="N14" s="45"/>
    </row>
    <row r="15" spans="1:14" ht="29.1" customHeight="1">
      <c r="A15" s="30"/>
      <c r="B15" s="31"/>
      <c r="C15" s="32"/>
      <c r="D15" s="32"/>
      <c r="E15" s="33"/>
      <c r="F15" s="33"/>
      <c r="G15" s="31"/>
      <c r="H15" s="262"/>
      <c r="I15" s="31"/>
      <c r="J15" s="31"/>
      <c r="K15" s="48"/>
      <c r="L15" s="31"/>
      <c r="M15" s="31"/>
      <c r="N15" s="49"/>
    </row>
    <row r="16" spans="1:14" ht="14.25">
      <c r="A16" s="34" t="s">
        <v>125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35" t="s">
        <v>183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4" t="s">
        <v>167</v>
      </c>
      <c r="J18" s="50"/>
      <c r="K18" s="34" t="s">
        <v>168</v>
      </c>
      <c r="L18" s="34"/>
      <c r="M18" s="34" t="s">
        <v>169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zoomScalePageLayoutView="125" workbookViewId="0">
      <selection activeCell="O18" sqref="O18"/>
    </sheetView>
  </sheetViews>
  <sheetFormatPr defaultColWidth="10.125" defaultRowHeight="14.2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9.125" style="51" customWidth="1"/>
    <col min="6" max="6" width="10.375" style="51" customWidth="1"/>
    <col min="7" max="7" width="9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5.5">
      <c r="A1" s="350" t="s">
        <v>184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>
      <c r="A2" s="52" t="s">
        <v>50</v>
      </c>
      <c r="B2" s="387" t="s">
        <v>327</v>
      </c>
      <c r="C2" s="351"/>
      <c r="D2" s="53" t="s">
        <v>58</v>
      </c>
      <c r="E2" s="54" t="s">
        <v>329</v>
      </c>
      <c r="F2" s="55" t="s">
        <v>185</v>
      </c>
      <c r="G2" s="352" t="s">
        <v>330</v>
      </c>
      <c r="H2" s="352"/>
      <c r="I2" s="71" t="s">
        <v>53</v>
      </c>
      <c r="J2" s="352" t="s">
        <v>326</v>
      </c>
      <c r="K2" s="353"/>
    </row>
    <row r="3" spans="1:11">
      <c r="A3" s="56" t="s">
        <v>74</v>
      </c>
      <c r="B3" s="304">
        <v>766</v>
      </c>
      <c r="C3" s="304"/>
      <c r="D3" s="57" t="s">
        <v>186</v>
      </c>
      <c r="E3" s="354">
        <v>44895</v>
      </c>
      <c r="F3" s="309"/>
      <c r="G3" s="309"/>
      <c r="H3" s="285" t="s">
        <v>187</v>
      </c>
      <c r="I3" s="285"/>
      <c r="J3" s="285"/>
      <c r="K3" s="286"/>
    </row>
    <row r="4" spans="1:11">
      <c r="A4" s="58" t="s">
        <v>70</v>
      </c>
      <c r="B4" s="59">
        <v>2</v>
      </c>
      <c r="C4" s="59">
        <v>6</v>
      </c>
      <c r="D4" s="60" t="s">
        <v>188</v>
      </c>
      <c r="E4" s="309" t="s">
        <v>328</v>
      </c>
      <c r="F4" s="309"/>
      <c r="G4" s="309"/>
      <c r="H4" s="211" t="s">
        <v>189</v>
      </c>
      <c r="I4" s="211"/>
      <c r="J4" s="69" t="s">
        <v>63</v>
      </c>
      <c r="K4" s="74" t="s">
        <v>64</v>
      </c>
    </row>
    <row r="5" spans="1:11">
      <c r="A5" s="58" t="s">
        <v>190</v>
      </c>
      <c r="B5" s="304">
        <v>3</v>
      </c>
      <c r="C5" s="304"/>
      <c r="D5" s="57" t="s">
        <v>191</v>
      </c>
      <c r="E5" s="57" t="s">
        <v>192</v>
      </c>
      <c r="F5" s="57" t="s">
        <v>193</v>
      </c>
      <c r="G5" s="57" t="s">
        <v>194</v>
      </c>
      <c r="H5" s="211" t="s">
        <v>195</v>
      </c>
      <c r="I5" s="211"/>
      <c r="J5" s="69" t="s">
        <v>63</v>
      </c>
      <c r="K5" s="74" t="s">
        <v>64</v>
      </c>
    </row>
    <row r="6" spans="1:11">
      <c r="A6" s="61" t="s">
        <v>196</v>
      </c>
      <c r="B6" s="348">
        <v>766</v>
      </c>
      <c r="C6" s="348"/>
      <c r="D6" s="62" t="s">
        <v>197</v>
      </c>
      <c r="E6" s="63"/>
      <c r="F6" s="64">
        <v>766</v>
      </c>
      <c r="G6" s="62"/>
      <c r="H6" s="349" t="s">
        <v>198</v>
      </c>
      <c r="I6" s="349"/>
      <c r="J6" s="64" t="s">
        <v>63</v>
      </c>
      <c r="K6" s="75" t="s">
        <v>64</v>
      </c>
    </row>
    <row r="7" spans="1:11">
      <c r="A7" s="65"/>
      <c r="B7" s="66"/>
      <c r="C7" s="66"/>
      <c r="D7" s="65"/>
      <c r="E7" s="66"/>
      <c r="F7" s="67"/>
      <c r="G7" s="65"/>
      <c r="H7" s="67"/>
      <c r="I7" s="66"/>
      <c r="J7" s="66"/>
      <c r="K7" s="66"/>
    </row>
    <row r="8" spans="1:11">
      <c r="A8" s="68" t="s">
        <v>199</v>
      </c>
      <c r="B8" s="55" t="s">
        <v>200</v>
      </c>
      <c r="C8" s="55" t="s">
        <v>201</v>
      </c>
      <c r="D8" s="55" t="s">
        <v>202</v>
      </c>
      <c r="E8" s="55" t="s">
        <v>203</v>
      </c>
      <c r="F8" s="55" t="s">
        <v>204</v>
      </c>
      <c r="G8" s="342"/>
      <c r="H8" s="343"/>
      <c r="I8" s="343"/>
      <c r="J8" s="343"/>
      <c r="K8" s="344"/>
    </row>
    <row r="9" spans="1:11">
      <c r="A9" s="210" t="s">
        <v>205</v>
      </c>
      <c r="B9" s="211"/>
      <c r="C9" s="69" t="s">
        <v>63</v>
      </c>
      <c r="D9" s="69" t="s">
        <v>64</v>
      </c>
      <c r="E9" s="57" t="s">
        <v>206</v>
      </c>
      <c r="F9" s="70" t="s">
        <v>207</v>
      </c>
      <c r="G9" s="345"/>
      <c r="H9" s="346"/>
      <c r="I9" s="346"/>
      <c r="J9" s="346"/>
      <c r="K9" s="347"/>
    </row>
    <row r="10" spans="1:11">
      <c r="A10" s="210" t="s">
        <v>208</v>
      </c>
      <c r="B10" s="211"/>
      <c r="C10" s="69" t="s">
        <v>63</v>
      </c>
      <c r="D10" s="69" t="s">
        <v>64</v>
      </c>
      <c r="E10" s="57" t="s">
        <v>209</v>
      </c>
      <c r="F10" s="70" t="s">
        <v>210</v>
      </c>
      <c r="G10" s="345" t="s">
        <v>211</v>
      </c>
      <c r="H10" s="346"/>
      <c r="I10" s="346"/>
      <c r="J10" s="346"/>
      <c r="K10" s="347"/>
    </row>
    <row r="11" spans="1:11">
      <c r="A11" s="274" t="s">
        <v>177</v>
      </c>
      <c r="B11" s="275"/>
      <c r="C11" s="275"/>
      <c r="D11" s="275"/>
      <c r="E11" s="275"/>
      <c r="F11" s="275"/>
      <c r="G11" s="275"/>
      <c r="H11" s="275"/>
      <c r="I11" s="275"/>
      <c r="J11" s="275"/>
      <c r="K11" s="276"/>
    </row>
    <row r="12" spans="1:11">
      <c r="A12" s="56" t="s">
        <v>88</v>
      </c>
      <c r="B12" s="69" t="s">
        <v>84</v>
      </c>
      <c r="C12" s="69" t="s">
        <v>85</v>
      </c>
      <c r="D12" s="70"/>
      <c r="E12" s="57" t="s">
        <v>86</v>
      </c>
      <c r="F12" s="69" t="s">
        <v>84</v>
      </c>
      <c r="G12" s="69" t="s">
        <v>85</v>
      </c>
      <c r="H12" s="69"/>
      <c r="I12" s="57" t="s">
        <v>212</v>
      </c>
      <c r="J12" s="69" t="s">
        <v>84</v>
      </c>
      <c r="K12" s="74" t="s">
        <v>85</v>
      </c>
    </row>
    <row r="13" spans="1:11">
      <c r="A13" s="56" t="s">
        <v>91</v>
      </c>
      <c r="B13" s="69" t="s">
        <v>84</v>
      </c>
      <c r="C13" s="69" t="s">
        <v>85</v>
      </c>
      <c r="D13" s="70"/>
      <c r="E13" s="57" t="s">
        <v>96</v>
      </c>
      <c r="F13" s="69" t="s">
        <v>84</v>
      </c>
      <c r="G13" s="69" t="s">
        <v>85</v>
      </c>
      <c r="H13" s="69"/>
      <c r="I13" s="57" t="s">
        <v>213</v>
      </c>
      <c r="J13" s="69" t="s">
        <v>84</v>
      </c>
      <c r="K13" s="74" t="s">
        <v>85</v>
      </c>
    </row>
    <row r="14" spans="1:11">
      <c r="A14" s="61" t="s">
        <v>214</v>
      </c>
      <c r="B14" s="64" t="s">
        <v>84</v>
      </c>
      <c r="C14" s="64" t="s">
        <v>85</v>
      </c>
      <c r="D14" s="63"/>
      <c r="E14" s="62" t="s">
        <v>215</v>
      </c>
      <c r="F14" s="64" t="s">
        <v>84</v>
      </c>
      <c r="G14" s="64" t="s">
        <v>85</v>
      </c>
      <c r="H14" s="64"/>
      <c r="I14" s="62" t="s">
        <v>216</v>
      </c>
      <c r="J14" s="64" t="s">
        <v>84</v>
      </c>
      <c r="K14" s="75" t="s">
        <v>85</v>
      </c>
    </row>
    <row r="15" spans="1:11">
      <c r="A15" s="65"/>
      <c r="B15" s="67"/>
      <c r="C15" s="67"/>
      <c r="D15" s="66"/>
      <c r="E15" s="65"/>
      <c r="F15" s="67"/>
      <c r="G15" s="67"/>
      <c r="H15" s="67"/>
      <c r="I15" s="65"/>
      <c r="J15" s="67"/>
      <c r="K15" s="67"/>
    </row>
    <row r="16" spans="1:11">
      <c r="A16" s="291" t="s">
        <v>217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>
      <c r="A17" s="210" t="s">
        <v>218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81"/>
    </row>
    <row r="18" spans="1:11">
      <c r="A18" s="210" t="s">
        <v>219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81"/>
    </row>
    <row r="19" spans="1:11">
      <c r="A19" s="339" t="s">
        <v>331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41"/>
    </row>
    <row r="20" spans="1:11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319"/>
    </row>
    <row r="21" spans="1:11">
      <c r="A21" s="297"/>
      <c r="B21" s="298"/>
      <c r="C21" s="298"/>
      <c r="D21" s="298"/>
      <c r="E21" s="298"/>
      <c r="F21" s="298"/>
      <c r="G21" s="298"/>
      <c r="H21" s="298"/>
      <c r="I21" s="298"/>
      <c r="J21" s="298"/>
      <c r="K21" s="319"/>
    </row>
    <row r="22" spans="1:11">
      <c r="A22" s="297"/>
      <c r="B22" s="298"/>
      <c r="C22" s="298"/>
      <c r="D22" s="298"/>
      <c r="E22" s="298"/>
      <c r="F22" s="298"/>
      <c r="G22" s="298"/>
      <c r="H22" s="298"/>
      <c r="I22" s="298"/>
      <c r="J22" s="298"/>
      <c r="K22" s="319"/>
    </row>
    <row r="23" spans="1:11">
      <c r="A23" s="336"/>
      <c r="B23" s="337"/>
      <c r="C23" s="337"/>
      <c r="D23" s="337"/>
      <c r="E23" s="337"/>
      <c r="F23" s="337"/>
      <c r="G23" s="337"/>
      <c r="H23" s="337"/>
      <c r="I23" s="337"/>
      <c r="J23" s="337"/>
      <c r="K23" s="338"/>
    </row>
    <row r="24" spans="1:11">
      <c r="A24" s="210" t="s">
        <v>124</v>
      </c>
      <c r="B24" s="211"/>
      <c r="C24" s="69" t="s">
        <v>63</v>
      </c>
      <c r="D24" s="69" t="s">
        <v>64</v>
      </c>
      <c r="E24" s="285"/>
      <c r="F24" s="285"/>
      <c r="G24" s="285"/>
      <c r="H24" s="285"/>
      <c r="I24" s="285"/>
      <c r="J24" s="285"/>
      <c r="K24" s="286"/>
    </row>
    <row r="25" spans="1:11">
      <c r="A25" s="72" t="s">
        <v>220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1"/>
    </row>
    <row r="26" spans="1:11">
      <c r="A26" s="332"/>
      <c r="B26" s="332"/>
      <c r="C26" s="332"/>
      <c r="D26" s="332"/>
      <c r="E26" s="332"/>
      <c r="F26" s="332"/>
      <c r="G26" s="332"/>
      <c r="H26" s="332"/>
      <c r="I26" s="332"/>
      <c r="J26" s="332"/>
      <c r="K26" s="332"/>
    </row>
    <row r="27" spans="1:11">
      <c r="A27" s="333" t="s">
        <v>221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5"/>
    </row>
    <row r="28" spans="1:11">
      <c r="A28" s="327"/>
      <c r="B28" s="328"/>
      <c r="C28" s="328"/>
      <c r="D28" s="328"/>
      <c r="E28" s="328"/>
      <c r="F28" s="328"/>
      <c r="G28" s="328"/>
      <c r="H28" s="328"/>
      <c r="I28" s="328"/>
      <c r="J28" s="328"/>
      <c r="K28" s="329"/>
    </row>
    <row r="29" spans="1:11">
      <c r="A29" s="327"/>
      <c r="B29" s="328"/>
      <c r="C29" s="328"/>
      <c r="D29" s="328"/>
      <c r="E29" s="328"/>
      <c r="F29" s="328"/>
      <c r="G29" s="328"/>
      <c r="H29" s="328"/>
      <c r="I29" s="328"/>
      <c r="J29" s="328"/>
      <c r="K29" s="329"/>
    </row>
    <row r="30" spans="1:11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29"/>
    </row>
    <row r="31" spans="1:11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29"/>
    </row>
    <row r="32" spans="1:11">
      <c r="A32" s="327"/>
      <c r="B32" s="328"/>
      <c r="C32" s="328"/>
      <c r="D32" s="328"/>
      <c r="E32" s="328"/>
      <c r="F32" s="328"/>
      <c r="G32" s="328"/>
      <c r="H32" s="328"/>
      <c r="I32" s="328"/>
      <c r="J32" s="328"/>
      <c r="K32" s="329"/>
    </row>
    <row r="33" spans="1:11" ht="23.1" customHeight="1">
      <c r="A33" s="327"/>
      <c r="B33" s="328"/>
      <c r="C33" s="328"/>
      <c r="D33" s="328"/>
      <c r="E33" s="328"/>
      <c r="F33" s="328"/>
      <c r="G33" s="328"/>
      <c r="H33" s="328"/>
      <c r="I33" s="328"/>
      <c r="J33" s="328"/>
      <c r="K33" s="329"/>
    </row>
    <row r="34" spans="1:11" ht="23.1" customHeight="1">
      <c r="A34" s="297"/>
      <c r="B34" s="298"/>
      <c r="C34" s="298"/>
      <c r="D34" s="298"/>
      <c r="E34" s="298"/>
      <c r="F34" s="298"/>
      <c r="G34" s="298"/>
      <c r="H34" s="298"/>
      <c r="I34" s="298"/>
      <c r="J34" s="298"/>
      <c r="K34" s="319"/>
    </row>
    <row r="35" spans="1:11" ht="23.1" customHeight="1">
      <c r="A35" s="318"/>
      <c r="B35" s="298"/>
      <c r="C35" s="298"/>
      <c r="D35" s="298"/>
      <c r="E35" s="298"/>
      <c r="F35" s="298"/>
      <c r="G35" s="298"/>
      <c r="H35" s="298"/>
      <c r="I35" s="298"/>
      <c r="J35" s="298"/>
      <c r="K35" s="319"/>
    </row>
    <row r="36" spans="1:11" ht="23.1" customHeight="1">
      <c r="A36" s="320"/>
      <c r="B36" s="321"/>
      <c r="C36" s="321"/>
      <c r="D36" s="321"/>
      <c r="E36" s="321"/>
      <c r="F36" s="321"/>
      <c r="G36" s="321"/>
      <c r="H36" s="321"/>
      <c r="I36" s="321"/>
      <c r="J36" s="321"/>
      <c r="K36" s="322"/>
    </row>
    <row r="37" spans="1:11" ht="18.75" customHeight="1">
      <c r="A37" s="323" t="s">
        <v>222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25"/>
    </row>
    <row r="38" spans="1:11" ht="18.75" customHeight="1">
      <c r="A38" s="210" t="s">
        <v>223</v>
      </c>
      <c r="B38" s="211"/>
      <c r="C38" s="211"/>
      <c r="D38" s="285" t="s">
        <v>224</v>
      </c>
      <c r="E38" s="285"/>
      <c r="F38" s="301" t="s">
        <v>225</v>
      </c>
      <c r="G38" s="326"/>
      <c r="H38" s="211" t="s">
        <v>226</v>
      </c>
      <c r="I38" s="211"/>
      <c r="J38" s="211" t="s">
        <v>227</v>
      </c>
      <c r="K38" s="281"/>
    </row>
    <row r="39" spans="1:11" ht="18.75" customHeight="1">
      <c r="A39" s="58" t="s">
        <v>125</v>
      </c>
      <c r="B39" s="211" t="s">
        <v>228</v>
      </c>
      <c r="C39" s="211"/>
      <c r="D39" s="211"/>
      <c r="E39" s="211"/>
      <c r="F39" s="211"/>
      <c r="G39" s="211"/>
      <c r="H39" s="211"/>
      <c r="I39" s="211"/>
      <c r="J39" s="211"/>
      <c r="K39" s="281"/>
    </row>
    <row r="40" spans="1:11" ht="30.95" customHeight="1">
      <c r="A40" s="210" t="s">
        <v>332</v>
      </c>
      <c r="B40" s="211"/>
      <c r="C40" s="211"/>
      <c r="D40" s="211"/>
      <c r="E40" s="211"/>
      <c r="F40" s="211"/>
      <c r="G40" s="211"/>
      <c r="H40" s="211"/>
      <c r="I40" s="211"/>
      <c r="J40" s="211"/>
      <c r="K40" s="281"/>
    </row>
    <row r="41" spans="1:11" ht="18.75" customHeight="1">
      <c r="A41" s="210"/>
      <c r="B41" s="211"/>
      <c r="C41" s="211"/>
      <c r="D41" s="211"/>
      <c r="E41" s="211"/>
      <c r="F41" s="211"/>
      <c r="G41" s="211"/>
      <c r="H41" s="211"/>
      <c r="I41" s="211"/>
      <c r="J41" s="211"/>
      <c r="K41" s="281"/>
    </row>
    <row r="42" spans="1:11" ht="32.1" customHeight="1">
      <c r="A42" s="61" t="s">
        <v>133</v>
      </c>
      <c r="B42" s="315" t="s">
        <v>229</v>
      </c>
      <c r="C42" s="315"/>
      <c r="D42" s="62" t="s">
        <v>230</v>
      </c>
      <c r="E42" s="63" t="s">
        <v>333</v>
      </c>
      <c r="F42" s="62" t="s">
        <v>137</v>
      </c>
      <c r="G42" s="73">
        <v>44907</v>
      </c>
      <c r="H42" s="316" t="s">
        <v>138</v>
      </c>
      <c r="I42" s="316"/>
      <c r="J42" s="315" t="s">
        <v>334</v>
      </c>
      <c r="K42" s="317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zoomScale="80" zoomScaleNormal="80" workbookViewId="0">
      <selection activeCell="R6" sqref="R6"/>
    </sheetView>
  </sheetViews>
  <sheetFormatPr defaultColWidth="9" defaultRowHeight="14.25"/>
  <cols>
    <col min="1" max="1" width="16.875" customWidth="1"/>
    <col min="2" max="7" width="9.375" customWidth="1"/>
    <col min="8" max="8" width="1.625" customWidth="1"/>
    <col min="9" max="14" width="15.625" customWidth="1"/>
  </cols>
  <sheetData>
    <row r="1" spans="1:14" ht="30" customHeight="1">
      <c r="A1" s="251" t="s">
        <v>142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8.5" customHeight="1">
      <c r="A2" s="16" t="s">
        <v>58</v>
      </c>
      <c r="B2" s="254" t="s">
        <v>329</v>
      </c>
      <c r="C2" s="253"/>
      <c r="D2" s="17" t="s">
        <v>65</v>
      </c>
      <c r="E2" s="254" t="s">
        <v>335</v>
      </c>
      <c r="F2" s="253"/>
      <c r="G2" s="253"/>
      <c r="H2" s="259"/>
      <c r="I2" s="37" t="s">
        <v>53</v>
      </c>
      <c r="J2" s="254" t="s">
        <v>326</v>
      </c>
      <c r="K2" s="253"/>
      <c r="L2" s="253"/>
      <c r="M2" s="253"/>
      <c r="N2" s="255"/>
    </row>
    <row r="3" spans="1:14" ht="28.5" customHeight="1">
      <c r="A3" s="258" t="s">
        <v>143</v>
      </c>
      <c r="B3" s="256" t="s">
        <v>144</v>
      </c>
      <c r="C3" s="256"/>
      <c r="D3" s="256"/>
      <c r="E3" s="256"/>
      <c r="F3" s="256"/>
      <c r="G3" s="256"/>
      <c r="H3" s="260"/>
      <c r="I3" s="256" t="s">
        <v>145</v>
      </c>
      <c r="J3" s="256"/>
      <c r="K3" s="256"/>
      <c r="L3" s="256"/>
      <c r="M3" s="256"/>
      <c r="N3" s="257"/>
    </row>
    <row r="4" spans="1:14" ht="28.5" customHeight="1">
      <c r="A4" s="258"/>
      <c r="B4" s="108" t="s">
        <v>111</v>
      </c>
      <c r="C4" s="108" t="s">
        <v>112</v>
      </c>
      <c r="D4" s="108" t="s">
        <v>113</v>
      </c>
      <c r="E4" s="108" t="s">
        <v>114</v>
      </c>
      <c r="F4" s="108" t="s">
        <v>115</v>
      </c>
      <c r="G4" s="108" t="s">
        <v>116</v>
      </c>
      <c r="H4" s="260"/>
      <c r="I4" s="169" t="s">
        <v>336</v>
      </c>
      <c r="J4" s="169" t="s">
        <v>337</v>
      </c>
      <c r="K4" s="169" t="s">
        <v>336</v>
      </c>
      <c r="L4" s="169" t="s">
        <v>337</v>
      </c>
      <c r="M4" s="169" t="s">
        <v>336</v>
      </c>
      <c r="N4" s="169" t="s">
        <v>337</v>
      </c>
    </row>
    <row r="5" spans="1:14" ht="28.5" customHeight="1">
      <c r="A5" s="258"/>
      <c r="B5" s="108" t="s">
        <v>146</v>
      </c>
      <c r="C5" s="108" t="s">
        <v>147</v>
      </c>
      <c r="D5" s="108" t="s">
        <v>148</v>
      </c>
      <c r="E5" s="108" t="s">
        <v>149</v>
      </c>
      <c r="F5" s="108" t="s">
        <v>150</v>
      </c>
      <c r="G5" s="108" t="s">
        <v>151</v>
      </c>
      <c r="H5" s="260"/>
      <c r="I5" s="108" t="s">
        <v>111</v>
      </c>
      <c r="J5" s="108" t="s">
        <v>112</v>
      </c>
      <c r="K5" s="108" t="s">
        <v>113</v>
      </c>
      <c r="L5" s="108" t="s">
        <v>114</v>
      </c>
      <c r="M5" s="108" t="s">
        <v>115</v>
      </c>
      <c r="N5" s="108" t="s">
        <v>116</v>
      </c>
    </row>
    <row r="6" spans="1:14" ht="28.5" customHeight="1">
      <c r="A6" s="109" t="s">
        <v>153</v>
      </c>
      <c r="B6" s="109">
        <f>C6-1</f>
        <v>65.5</v>
      </c>
      <c r="C6" s="109">
        <f>D6-2</f>
        <v>66.5</v>
      </c>
      <c r="D6" s="110">
        <v>68.5</v>
      </c>
      <c r="E6" s="109">
        <f>D6+2</f>
        <v>70.5</v>
      </c>
      <c r="F6" s="109">
        <f>E6+2</f>
        <v>72.5</v>
      </c>
      <c r="G6" s="109">
        <f>F6+1</f>
        <v>73.5</v>
      </c>
      <c r="H6" s="260"/>
      <c r="I6" s="42" t="s">
        <v>154</v>
      </c>
      <c r="J6" s="42" t="s">
        <v>154</v>
      </c>
      <c r="K6" s="389" t="s">
        <v>338</v>
      </c>
      <c r="L6" s="42" t="s">
        <v>154</v>
      </c>
      <c r="M6" s="42" t="s">
        <v>154</v>
      </c>
      <c r="N6" s="389" t="s">
        <v>343</v>
      </c>
    </row>
    <row r="7" spans="1:14" ht="28.5" customHeight="1">
      <c r="A7" s="109" t="s">
        <v>155</v>
      </c>
      <c r="B7" s="109">
        <f t="shared" ref="B7:C8" si="0">C7-4</f>
        <v>98</v>
      </c>
      <c r="C7" s="109">
        <f t="shared" si="0"/>
        <v>102</v>
      </c>
      <c r="D7" s="110">
        <v>106</v>
      </c>
      <c r="E7" s="109">
        <f t="shared" ref="E7:E8" si="1">D7+4</f>
        <v>110</v>
      </c>
      <c r="F7" s="109">
        <f>E7+4</f>
        <v>114</v>
      </c>
      <c r="G7" s="109">
        <f t="shared" ref="G7:G8" si="2">F7+6</f>
        <v>120</v>
      </c>
      <c r="H7" s="260"/>
      <c r="I7" s="28" t="s">
        <v>156</v>
      </c>
      <c r="J7" s="388" t="s">
        <v>339</v>
      </c>
      <c r="K7" s="28" t="s">
        <v>156</v>
      </c>
      <c r="L7" s="28" t="s">
        <v>156</v>
      </c>
      <c r="M7" s="388" t="s">
        <v>339</v>
      </c>
      <c r="N7" s="28" t="s">
        <v>156</v>
      </c>
    </row>
    <row r="8" spans="1:14" ht="28.5" customHeight="1">
      <c r="A8" s="109" t="s">
        <v>159</v>
      </c>
      <c r="B8" s="109">
        <f t="shared" si="0"/>
        <v>97</v>
      </c>
      <c r="C8" s="109">
        <f t="shared" si="0"/>
        <v>101</v>
      </c>
      <c r="D8" s="110">
        <v>105</v>
      </c>
      <c r="E8" s="109">
        <f t="shared" si="1"/>
        <v>109</v>
      </c>
      <c r="F8" s="109">
        <f>E8+5</f>
        <v>114</v>
      </c>
      <c r="G8" s="109">
        <f t="shared" si="2"/>
        <v>120</v>
      </c>
      <c r="H8" s="260"/>
      <c r="I8" s="388" t="s">
        <v>341</v>
      </c>
      <c r="J8" s="388" t="s">
        <v>338</v>
      </c>
      <c r="K8" s="28" t="s">
        <v>154</v>
      </c>
      <c r="L8" s="388" t="s">
        <v>341</v>
      </c>
      <c r="M8" s="388" t="s">
        <v>338</v>
      </c>
      <c r="N8" s="28" t="s">
        <v>154</v>
      </c>
    </row>
    <row r="9" spans="1:14" ht="28.5" customHeight="1">
      <c r="A9" s="109" t="s">
        <v>160</v>
      </c>
      <c r="B9" s="109">
        <f>C9-1.2</f>
        <v>42.599999999999994</v>
      </c>
      <c r="C9" s="109">
        <f>D9-1.2</f>
        <v>43.8</v>
      </c>
      <c r="D9" s="110">
        <v>45</v>
      </c>
      <c r="E9" s="109">
        <f>D9+1.2</f>
        <v>46.2</v>
      </c>
      <c r="F9" s="109">
        <f>E9+1.2</f>
        <v>47.400000000000006</v>
      </c>
      <c r="G9" s="109">
        <f>F9+1.4</f>
        <v>48.800000000000004</v>
      </c>
      <c r="H9" s="260"/>
      <c r="I9" s="114" t="s">
        <v>157</v>
      </c>
      <c r="J9" s="114" t="s">
        <v>157</v>
      </c>
      <c r="K9" s="390" t="s">
        <v>341</v>
      </c>
      <c r="L9" s="114" t="s">
        <v>157</v>
      </c>
      <c r="M9" s="114" t="s">
        <v>157</v>
      </c>
      <c r="N9" s="390" t="s">
        <v>341</v>
      </c>
    </row>
    <row r="10" spans="1:14" ht="28.5" customHeight="1">
      <c r="A10" s="109" t="s">
        <v>161</v>
      </c>
      <c r="B10" s="109">
        <f>C10-1</f>
        <v>44</v>
      </c>
      <c r="C10" s="109">
        <f>D10-1</f>
        <v>45</v>
      </c>
      <c r="D10" s="110">
        <v>46</v>
      </c>
      <c r="E10" s="109">
        <f>D10+1</f>
        <v>47</v>
      </c>
      <c r="F10" s="109">
        <f>E10+1</f>
        <v>48</v>
      </c>
      <c r="G10" s="109">
        <f>F10+1.5</f>
        <v>49.5</v>
      </c>
      <c r="H10" s="260"/>
      <c r="I10" s="388" t="s">
        <v>342</v>
      </c>
      <c r="J10" s="28" t="s">
        <v>162</v>
      </c>
      <c r="K10" s="28" t="s">
        <v>162</v>
      </c>
      <c r="L10" s="388" t="s">
        <v>342</v>
      </c>
      <c r="M10" s="28" t="s">
        <v>162</v>
      </c>
      <c r="N10" s="28" t="s">
        <v>162</v>
      </c>
    </row>
    <row r="11" spans="1:14" ht="28.5" customHeight="1">
      <c r="A11" s="109" t="s">
        <v>163</v>
      </c>
      <c r="B11" s="109">
        <f>C11-0.5</f>
        <v>20.5</v>
      </c>
      <c r="C11" s="109">
        <f>D11-0.5</f>
        <v>21</v>
      </c>
      <c r="D11" s="110">
        <v>21.5</v>
      </c>
      <c r="E11" s="109">
        <f t="shared" ref="E11:G11" si="3">D11+0.5</f>
        <v>22</v>
      </c>
      <c r="F11" s="109">
        <f t="shared" si="3"/>
        <v>22.5</v>
      </c>
      <c r="G11" s="109">
        <f t="shared" si="3"/>
        <v>23</v>
      </c>
      <c r="H11" s="260"/>
      <c r="I11" s="28" t="s">
        <v>156</v>
      </c>
      <c r="J11" s="28" t="s">
        <v>156</v>
      </c>
      <c r="K11" s="28" t="s">
        <v>156</v>
      </c>
      <c r="L11" s="28" t="s">
        <v>156</v>
      </c>
      <c r="M11" s="28" t="s">
        <v>156</v>
      </c>
      <c r="N11" s="28" t="s">
        <v>156</v>
      </c>
    </row>
    <row r="12" spans="1:14" ht="28.5" customHeight="1">
      <c r="A12" s="109" t="s">
        <v>164</v>
      </c>
      <c r="B12" s="111">
        <f>C12-0.7</f>
        <v>17.600000000000001</v>
      </c>
      <c r="C12" s="111">
        <f>D12-0.7</f>
        <v>18.3</v>
      </c>
      <c r="D12" s="110">
        <v>19</v>
      </c>
      <c r="E12" s="111">
        <f>D12+0.7</f>
        <v>19.7</v>
      </c>
      <c r="F12" s="111">
        <f>E12+0.7</f>
        <v>20.399999999999999</v>
      </c>
      <c r="G12" s="111">
        <f>F12+0.95</f>
        <v>21.349999999999998</v>
      </c>
      <c r="H12" s="260"/>
      <c r="I12" s="388" t="s">
        <v>341</v>
      </c>
      <c r="J12" s="388" t="s">
        <v>340</v>
      </c>
      <c r="K12" s="28" t="s">
        <v>158</v>
      </c>
      <c r="L12" s="388" t="s">
        <v>341</v>
      </c>
      <c r="M12" s="388" t="s">
        <v>340</v>
      </c>
      <c r="N12" s="28" t="s">
        <v>158</v>
      </c>
    </row>
    <row r="13" spans="1:14" ht="28.5" customHeight="1">
      <c r="A13" s="109" t="s">
        <v>165</v>
      </c>
      <c r="B13" s="109">
        <f>C13-0.7</f>
        <v>15.600000000000001</v>
      </c>
      <c r="C13" s="109">
        <f>D13-0.7</f>
        <v>16.3</v>
      </c>
      <c r="D13" s="110">
        <v>17</v>
      </c>
      <c r="E13" s="109">
        <f>D13+0.7</f>
        <v>17.7</v>
      </c>
      <c r="F13" s="109">
        <f>E13+0.7</f>
        <v>18.399999999999999</v>
      </c>
      <c r="G13" s="109">
        <f>F13+0.95</f>
        <v>19.349999999999998</v>
      </c>
      <c r="H13" s="260"/>
      <c r="I13" s="388" t="s">
        <v>340</v>
      </c>
      <c r="J13" s="28" t="s">
        <v>166</v>
      </c>
      <c r="K13" s="28" t="s">
        <v>166</v>
      </c>
      <c r="L13" s="388" t="s">
        <v>340</v>
      </c>
      <c r="M13" s="28" t="s">
        <v>166</v>
      </c>
      <c r="N13" s="28" t="s">
        <v>166</v>
      </c>
    </row>
    <row r="14" spans="1:14" ht="28.5" customHeight="1">
      <c r="A14" s="27"/>
      <c r="B14" s="28"/>
      <c r="C14" s="29"/>
      <c r="D14" s="29"/>
      <c r="E14" s="29"/>
      <c r="F14" s="29"/>
      <c r="G14" s="28"/>
      <c r="H14" s="260"/>
      <c r="I14" s="28"/>
      <c r="J14" s="28"/>
      <c r="K14" s="28"/>
      <c r="L14" s="28"/>
      <c r="M14" s="44"/>
      <c r="N14" s="45"/>
    </row>
    <row r="15" spans="1:14" ht="28.5" customHeight="1">
      <c r="A15" s="30"/>
      <c r="B15" s="31"/>
      <c r="C15" s="32"/>
      <c r="D15" s="32"/>
      <c r="E15" s="33"/>
      <c r="F15" s="33"/>
      <c r="G15" s="31"/>
      <c r="H15" s="262"/>
      <c r="I15" s="31"/>
      <c r="J15" s="31"/>
      <c r="K15" s="48"/>
      <c r="L15" s="31"/>
      <c r="M15" s="31"/>
      <c r="N15" s="49"/>
    </row>
    <row r="16" spans="1:14">
      <c r="A16" s="34" t="s">
        <v>125</v>
      </c>
      <c r="B16" s="35"/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>
      <c r="A17" s="35" t="s">
        <v>183</v>
      </c>
      <c r="B17" s="35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>
      <c r="A18" s="36"/>
      <c r="B18" s="36"/>
      <c r="C18" s="36"/>
      <c r="D18" s="36"/>
      <c r="E18" s="36"/>
      <c r="F18" s="36"/>
      <c r="G18" s="36"/>
      <c r="H18" s="36"/>
      <c r="I18" s="34" t="s">
        <v>167</v>
      </c>
      <c r="J18" s="50"/>
      <c r="K18" s="34" t="s">
        <v>168</v>
      </c>
      <c r="L18" s="34"/>
      <c r="M18" s="34" t="s">
        <v>169</v>
      </c>
      <c r="N18" s="35"/>
    </row>
    <row r="19" spans="1:14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spans="1:14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E17" sqref="E17"/>
    </sheetView>
  </sheetViews>
  <sheetFormatPr defaultColWidth="9" defaultRowHeight="14.25"/>
  <cols>
    <col min="1" max="1" width="7" customWidth="1"/>
    <col min="2" max="2" width="12.125" customWidth="1"/>
    <col min="3" max="3" width="17.25" customWidth="1"/>
    <col min="4" max="4" width="9.125" customWidth="1"/>
    <col min="5" max="5" width="27.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231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4" t="s">
        <v>232</v>
      </c>
      <c r="B2" s="365" t="s">
        <v>233</v>
      </c>
      <c r="C2" s="365" t="s">
        <v>234</v>
      </c>
      <c r="D2" s="365" t="s">
        <v>235</v>
      </c>
      <c r="E2" s="365" t="s">
        <v>236</v>
      </c>
      <c r="F2" s="365" t="s">
        <v>237</v>
      </c>
      <c r="G2" s="365" t="s">
        <v>238</v>
      </c>
      <c r="H2" s="365" t="s">
        <v>239</v>
      </c>
      <c r="I2" s="3" t="s">
        <v>240</v>
      </c>
      <c r="J2" s="3" t="s">
        <v>241</v>
      </c>
      <c r="K2" s="3" t="s">
        <v>242</v>
      </c>
      <c r="L2" s="3" t="s">
        <v>243</v>
      </c>
      <c r="M2" s="3" t="s">
        <v>244</v>
      </c>
      <c r="N2" s="365" t="s">
        <v>245</v>
      </c>
      <c r="O2" s="365" t="s">
        <v>246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3" t="s">
        <v>247</v>
      </c>
      <c r="J3" s="3" t="s">
        <v>247</v>
      </c>
      <c r="K3" s="3" t="s">
        <v>247</v>
      </c>
      <c r="L3" s="3" t="s">
        <v>247</v>
      </c>
      <c r="M3" s="3" t="s">
        <v>247</v>
      </c>
      <c r="N3" s="366"/>
      <c r="O3" s="366"/>
    </row>
    <row r="4" spans="1:15">
      <c r="A4" s="6">
        <v>1</v>
      </c>
      <c r="B4" s="6" t="s">
        <v>248</v>
      </c>
      <c r="C4" s="6" t="s">
        <v>249</v>
      </c>
      <c r="D4" s="6" t="s">
        <v>119</v>
      </c>
      <c r="E4" s="6" t="s">
        <v>59</v>
      </c>
      <c r="F4" s="6" t="s">
        <v>250</v>
      </c>
      <c r="G4" s="6"/>
      <c r="H4" s="6"/>
      <c r="I4" s="6">
        <v>1</v>
      </c>
      <c r="J4" s="6">
        <v>0</v>
      </c>
      <c r="K4" s="6">
        <v>2</v>
      </c>
      <c r="L4" s="6">
        <v>0</v>
      </c>
      <c r="M4" s="6">
        <v>1</v>
      </c>
      <c r="N4" s="6"/>
      <c r="O4" s="6" t="s">
        <v>251</v>
      </c>
    </row>
    <row r="5" spans="1:15">
      <c r="A5" s="6">
        <v>2</v>
      </c>
      <c r="B5" s="6" t="s">
        <v>252</v>
      </c>
      <c r="C5" s="6" t="s">
        <v>249</v>
      </c>
      <c r="D5" s="6" t="s">
        <v>253</v>
      </c>
      <c r="E5" s="6" t="s">
        <v>59</v>
      </c>
      <c r="F5" s="6" t="s">
        <v>250</v>
      </c>
      <c r="G5" s="6"/>
      <c r="H5" s="6"/>
      <c r="I5" s="6">
        <v>2</v>
      </c>
      <c r="J5" s="6">
        <v>1</v>
      </c>
      <c r="K5" s="6">
        <v>0</v>
      </c>
      <c r="L5" s="6">
        <v>0</v>
      </c>
      <c r="M5" s="6">
        <v>2</v>
      </c>
      <c r="N5" s="6"/>
      <c r="O5" s="6" t="s">
        <v>251</v>
      </c>
    </row>
    <row r="6" spans="1:15">
      <c r="A6" s="6">
        <v>3</v>
      </c>
      <c r="B6" s="6" t="s">
        <v>254</v>
      </c>
      <c r="C6" s="6" t="s">
        <v>255</v>
      </c>
      <c r="D6" s="6" t="s">
        <v>119</v>
      </c>
      <c r="E6" s="6" t="s">
        <v>59</v>
      </c>
      <c r="F6" s="6" t="s">
        <v>256</v>
      </c>
      <c r="G6" s="6"/>
      <c r="H6" s="6"/>
      <c r="I6" s="6">
        <v>0</v>
      </c>
      <c r="J6" s="6">
        <v>2</v>
      </c>
      <c r="K6" s="6">
        <v>0</v>
      </c>
      <c r="L6" s="6">
        <v>0</v>
      </c>
      <c r="M6" s="6">
        <v>0</v>
      </c>
      <c r="N6" s="6"/>
      <c r="O6" s="6" t="s">
        <v>251</v>
      </c>
    </row>
    <row r="7" spans="1:15">
      <c r="A7" s="6">
        <v>4</v>
      </c>
      <c r="B7" s="6" t="s">
        <v>257</v>
      </c>
      <c r="C7" s="6" t="s">
        <v>255</v>
      </c>
      <c r="D7" s="6" t="s">
        <v>253</v>
      </c>
      <c r="E7" s="6" t="s">
        <v>59</v>
      </c>
      <c r="F7" s="6" t="s">
        <v>256</v>
      </c>
      <c r="G7" s="6"/>
      <c r="H7" s="6"/>
      <c r="I7" s="6">
        <v>0</v>
      </c>
      <c r="J7" s="6">
        <v>2</v>
      </c>
      <c r="K7" s="6">
        <v>0</v>
      </c>
      <c r="L7" s="6">
        <v>0</v>
      </c>
      <c r="M7" s="6">
        <v>0</v>
      </c>
      <c r="N7" s="6"/>
      <c r="O7" s="6" t="s">
        <v>251</v>
      </c>
    </row>
    <row r="8" spans="1:15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27" customHeight="1">
      <c r="A12" s="356" t="s">
        <v>258</v>
      </c>
      <c r="B12" s="357"/>
      <c r="C12" s="357"/>
      <c r="D12" s="358"/>
      <c r="E12" s="359"/>
      <c r="F12" s="360"/>
      <c r="G12" s="360"/>
      <c r="H12" s="360"/>
      <c r="I12" s="361"/>
      <c r="J12" s="356" t="s">
        <v>259</v>
      </c>
      <c r="K12" s="357"/>
      <c r="L12" s="357"/>
      <c r="M12" s="358"/>
      <c r="N12" s="7"/>
      <c r="O12" s="9"/>
    </row>
    <row r="13" spans="1:15" ht="16.5">
      <c r="A13" s="362" t="s">
        <v>260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2022-12-12T14:34:24Z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B6C88D7BB60D4D6092BAAAE3576284D1</vt:lpwstr>
  </property>
  <property fmtid="{D5CDD505-2E9C-101B-9397-08002B2CF9AE}" pid="3" name="KSOProductBuildVer">
    <vt:lpwstr>2052-11.1.0.12763</vt:lpwstr>
  </property>
</Properties>
</file>