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<sst xmlns="http://schemas.openxmlformats.org/spreadsheetml/2006/main" count="88" uniqueCount="48">
  <si>
    <t>探路者产品规格表</t>
  </si>
  <si>
    <t>单位：cm</t>
  </si>
  <si>
    <t>产品代码：</t>
  </si>
  <si>
    <t>款号：</t>
  </si>
  <si>
    <t xml:space="preserve">          号型</t>
  </si>
  <si>
    <t>S</t>
  </si>
  <si>
    <t>M</t>
  </si>
  <si>
    <t>L</t>
  </si>
  <si>
    <t>XL</t>
  </si>
  <si>
    <t>XXL</t>
  </si>
  <si>
    <t>XXXL</t>
  </si>
  <si>
    <t>4XL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</si>
  <si>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</si>
  <si>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</si>
  <si>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</si>
  <si>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</si>
  <si>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</si>
  <si>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</si>
  <si>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</si>
  <si>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</si>
  <si>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</si>
  <si>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-0.5-0</t>
  </si>
  <si>
    <t>0-0.5</t>
  </si>
  <si>
    <t>-0.5-0.5</t>
  </si>
  <si>
    <t>-0.2-0.3</t>
  </si>
  <si>
    <t>胸围</t>
  </si>
  <si>
    <t>-0-0.5</t>
  </si>
  <si>
    <t>-0-0.6</t>
  </si>
  <si>
    <t>-1-0</t>
  </si>
  <si>
    <t>-1-1</t>
  </si>
  <si>
    <t>摆围</t>
  </si>
  <si>
    <t>-0.4-0</t>
  </si>
  <si>
    <t>-0-0.4</t>
  </si>
  <si>
    <t>大肩宽</t>
  </si>
  <si>
    <t>0-0.4</t>
  </si>
  <si>
    <t>-0.3-0</t>
  </si>
  <si>
    <t>-0.3-0.4</t>
  </si>
  <si>
    <t>-0.4-0.4</t>
  </si>
  <si>
    <t>-0-0.3</t>
  </si>
  <si>
    <t>肩点短袖长</t>
  </si>
  <si>
    <t>0.0+0.5</t>
  </si>
  <si>
    <t>0-0.6</t>
  </si>
  <si>
    <t>短袖后中袖长</t>
  </si>
  <si>
    <t>-0-0</t>
  </si>
  <si>
    <t>-0.6-0.6</t>
  </si>
  <si>
    <t>-0-1</t>
  </si>
  <si>
    <t>袖肥/2（参考值）</t>
  </si>
  <si>
    <t>短袖口/2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</si>
</sst>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b/>
      <sz val="18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16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14" fontId="2" fillId="0" borderId="0" xfId="49" applyNumberFormat="1" applyFont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/>
    </xf>
    <xf numFmtId="0" fontId="2" fillId="0" borderId="6" xfId="49" applyFont="1" applyBorder="1" applyAlignment="1">
      <alignment horizontal="left" vertical="center"/>
    </xf>
    <xf numFmtId="0" fontId="2" fillId="0" borderId="1" xfId="49" applyFont="1" applyBorder="1" applyAlignment="1">
      <alignment horizontal="center"/>
    </xf>
    <xf numFmtId="0" fontId="3" fillId="0" borderId="1" xfId="49" applyFont="1" applyBorder="1" applyAlignment="1">
      <alignment horizontal="center" vertical="center"/>
    </xf>
    <xf numFmtId="176" fontId="3" fillId="0" borderId="1" xfId="49" applyNumberFormat="1" applyFont="1" applyBorder="1" applyAlignment="1">
      <alignment horizontal="center" vertical="center"/>
    </xf>
    <xf numFmtId="176" fontId="2" fillId="0" borderId="1" xfId="49" applyNumberFormat="1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0</xdr:rowOff>
    </xdr:from>
    <xdr:to>
      <xdr:col>1</xdr:col>
      <xdr:colOff>0</xdr:colOff>
      <xdr:row>6</xdr:row>
      <xdr:rowOff>0</xdr:rowOff>
    </xdr:to>
    <xdr:sp>
      <xdr:nvSpPr>
        <xdr:cNvPr id="2" name="直接连接符 1"/>
        <xdr:cNvSpPr>
          <a:spLocks noChangeShapeType="1"/>
        </xdr:cNvSpPr>
      </xdr:nvSpPr>
      <xdr:spPr>
        <a:xfrm>
          <a:off x="0" y="942975"/>
          <a:ext cx="685800" cy="4191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6</xdr:row>
      <xdr:rowOff>0</xdr:rowOff>
    </xdr:to>
    <xdr:sp>
      <xdr:nvSpPr>
        <xdr:cNvPr id="3" name="直接连接符 2"/>
        <xdr:cNvSpPr>
          <a:spLocks noChangeShapeType="1"/>
        </xdr:cNvSpPr>
      </xdr:nvSpPr>
      <xdr:spPr>
        <a:xfrm>
          <a:off x="0" y="942975"/>
          <a:ext cx="685800" cy="4191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23ss\&#21019;&#35029;\&#22823;&#36135;&#36164;&#26009;\450&#27454;\TAJJAL81450-&#36335;&#31243;&#27427;-&#21019;&#35029;OD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-批办意见"/>
      <sheetName val="全码规格"/>
      <sheetName val="跳码样"/>
      <sheetName val="产前样"/>
    </sheetNames>
    <sheetDataSet>
      <sheetData sheetId="0" refreshError="1">
        <row r="5">
          <cell r="E5" t="str">
            <v>男式T恤</v>
          </cell>
        </row>
        <row r="6">
          <cell r="E6" t="str">
            <v>TAJJAL81450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F18" sqref="F18"/>
    </sheetView>
  </sheetViews>
  <sheetFormatPr defaultColWidth="9" defaultRowHeight="13.5"/>
  <cols>
    <col min="9" max="14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1"/>
    </row>
    <row r="2" ht="16.5" spans="1:8">
      <c r="A2" s="2" t="s">
        <v>1</v>
      </c>
      <c r="B2" s="2"/>
      <c r="C2" s="2"/>
      <c r="D2" s="2"/>
      <c r="E2" s="2"/>
      <c r="F2" s="2"/>
      <c r="G2" s="3"/>
      <c r="H2" s="2"/>
    </row>
    <row r="3" ht="16.5" spans="1:8">
      <c r="A3" s="4" t="s">
        <v>2</v>
      </c>
      <c r="B3" s="4" t="str">
        <f>[1]封面!E5</f>
        <v>男式T恤</v>
      </c>
      <c r="C3" s="4"/>
      <c r="D3" s="4"/>
      <c r="E3" s="4"/>
      <c r="F3" s="4" t="s">
        <v>3</v>
      </c>
      <c r="G3" s="4" t="str">
        <f>[1]封面!E6</f>
        <v>TAJJAL81450</v>
      </c>
      <c r="H3" s="4"/>
    </row>
    <row r="4" ht="16.5" spans="1:8">
      <c r="A4" s="5"/>
      <c r="B4" s="6"/>
      <c r="C4" s="6"/>
      <c r="D4" s="6"/>
      <c r="E4" s="6"/>
      <c r="F4" s="6"/>
      <c r="G4" s="6"/>
      <c r="H4" s="7"/>
    </row>
    <row r="5" ht="16.5" spans="1:14">
      <c r="A5" s="8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5</v>
      </c>
      <c r="J5" s="4" t="s">
        <v>6</v>
      </c>
      <c r="K5" s="4" t="s">
        <v>7</v>
      </c>
      <c r="L5" s="4" t="s">
        <v>8</v>
      </c>
      <c r="M5" s="4" t="s">
        <v>9</v>
      </c>
      <c r="N5" s="4" t="s">
        <v>10</v>
      </c>
    </row>
    <row r="6" ht="16.5" spans="1:14">
      <c r="A6" s="9" t="s">
        <v>12</v>
      </c>
      <c r="B6" s="4" t="s">
        <v>13</v>
      </c>
      <c r="C6" s="4" t="s">
        <v>14</v>
      </c>
      <c r="D6" s="4" t="s">
        <v>15</v>
      </c>
      <c r="E6" s="10" t="s">
        <v>16</v>
      </c>
      <c r="F6" s="10" t="s">
        <v>17</v>
      </c>
      <c r="G6" s="10" t="s">
        <v>18</v>
      </c>
      <c r="H6" s="10" t="s">
        <v>19</v>
      </c>
      <c r="I6" s="4" t="s">
        <v>13</v>
      </c>
      <c r="J6" s="4" t="s">
        <v>14</v>
      </c>
      <c r="K6" s="4" t="s">
        <v>15</v>
      </c>
      <c r="L6" s="10" t="s">
        <v>16</v>
      </c>
      <c r="M6" s="10" t="s">
        <v>17</v>
      </c>
      <c r="N6" s="10" t="s">
        <v>18</v>
      </c>
    </row>
    <row r="7" ht="16.5" spans="1:14">
      <c r="A7" s="11" t="s">
        <v>20</v>
      </c>
      <c r="B7" s="12">
        <f>C7-1</f>
        <v>66.5</v>
      </c>
      <c r="C7" s="12">
        <f>D7-2</f>
        <v>67.5</v>
      </c>
      <c r="D7" s="13">
        <v>69.5</v>
      </c>
      <c r="E7" s="12">
        <f>D7+2</f>
        <v>71.5</v>
      </c>
      <c r="F7" s="12">
        <f>E7+2</f>
        <v>73.5</v>
      </c>
      <c r="G7" s="12">
        <f>F7+1</f>
        <v>74.5</v>
      </c>
      <c r="H7" s="12">
        <f>G7+1</f>
        <v>75.5</v>
      </c>
      <c r="I7" s="14" t="s">
        <v>21</v>
      </c>
      <c r="J7" s="14" t="s">
        <v>21</v>
      </c>
      <c r="K7" s="14" t="s">
        <v>22</v>
      </c>
      <c r="L7" s="14" t="s">
        <v>21</v>
      </c>
      <c r="M7" s="14" t="s">
        <v>23</v>
      </c>
      <c r="N7" s="15" t="s">
        <v>24</v>
      </c>
    </row>
    <row r="8" ht="16.5" spans="1:14">
      <c r="A8" s="11" t="s">
        <v>25</v>
      </c>
      <c r="B8" s="12">
        <f>C8-4</f>
        <v>106</v>
      </c>
      <c r="C8" s="12">
        <f>D8-4</f>
        <v>110</v>
      </c>
      <c r="D8" s="13">
        <v>114</v>
      </c>
      <c r="E8" s="12">
        <f>D8+4</f>
        <v>118</v>
      </c>
      <c r="F8" s="12">
        <f>E8+4</f>
        <v>122</v>
      </c>
      <c r="G8" s="12">
        <f>F8+6</f>
        <v>128</v>
      </c>
      <c r="H8" s="12">
        <f>G8+6</f>
        <v>134</v>
      </c>
      <c r="I8" s="14" t="s">
        <v>26</v>
      </c>
      <c r="J8" s="14" t="s">
        <v>27</v>
      </c>
      <c r="K8" s="14" t="s">
        <v>23</v>
      </c>
      <c r="L8" s="14" t="s">
        <v>28</v>
      </c>
      <c r="M8" s="14" t="s">
        <v>29</v>
      </c>
      <c r="N8" s="15" t="s">
        <v>29</v>
      </c>
    </row>
    <row r="9" ht="16.5" spans="1:14">
      <c r="A9" s="11" t="s">
        <v>30</v>
      </c>
      <c r="B9" s="12">
        <f>C9-4</f>
        <v>104</v>
      </c>
      <c r="C9" s="12">
        <f>D9-4</f>
        <v>108</v>
      </c>
      <c r="D9" s="13">
        <v>112</v>
      </c>
      <c r="E9" s="12">
        <f>D9+4</f>
        <v>116</v>
      </c>
      <c r="F9" s="12">
        <f>E9+5</f>
        <v>121</v>
      </c>
      <c r="G9" s="12">
        <f>F9+6</f>
        <v>127</v>
      </c>
      <c r="H9" s="12">
        <f>G9+7</f>
        <v>134</v>
      </c>
      <c r="I9" s="14" t="s">
        <v>21</v>
      </c>
      <c r="J9" s="14" t="s">
        <v>31</v>
      </c>
      <c r="K9" s="14" t="s">
        <v>32</v>
      </c>
      <c r="L9" s="14" t="s">
        <v>21</v>
      </c>
      <c r="M9" s="14" t="s">
        <v>23</v>
      </c>
      <c r="N9" s="15" t="s">
        <v>32</v>
      </c>
    </row>
    <row r="10" ht="16.5" spans="1:14">
      <c r="A10" s="11" t="s">
        <v>33</v>
      </c>
      <c r="B10" s="12">
        <f>C10-2</f>
        <v>49</v>
      </c>
      <c r="C10" s="12">
        <f>D10-2</f>
        <v>51</v>
      </c>
      <c r="D10" s="13">
        <v>53</v>
      </c>
      <c r="E10" s="12">
        <f t="shared" ref="E10:H10" si="0">D10+2</f>
        <v>55</v>
      </c>
      <c r="F10" s="12">
        <f t="shared" si="0"/>
        <v>57</v>
      </c>
      <c r="G10" s="12">
        <f t="shared" si="0"/>
        <v>59</v>
      </c>
      <c r="H10" s="12">
        <f t="shared" si="0"/>
        <v>61</v>
      </c>
      <c r="I10" s="14" t="s">
        <v>34</v>
      </c>
      <c r="J10" s="14" t="s">
        <v>35</v>
      </c>
      <c r="K10" s="14" t="s">
        <v>36</v>
      </c>
      <c r="L10" s="14" t="s">
        <v>37</v>
      </c>
      <c r="M10" s="14" t="s">
        <v>32</v>
      </c>
      <c r="N10" s="15" t="s">
        <v>38</v>
      </c>
    </row>
    <row r="11" ht="16.5" spans="1:14">
      <c r="A11" s="11" t="s">
        <v>39</v>
      </c>
      <c r="B11" s="12">
        <f>C11-0.5</f>
        <v>24</v>
      </c>
      <c r="C11" s="12">
        <f>D11-0.5</f>
        <v>24.5</v>
      </c>
      <c r="D11" s="13">
        <v>25</v>
      </c>
      <c r="E11" s="12">
        <f t="shared" ref="E11:H11" si="1">D11+0.5</f>
        <v>25.5</v>
      </c>
      <c r="F11" s="12">
        <f t="shared" si="1"/>
        <v>26</v>
      </c>
      <c r="G11" s="12">
        <f t="shared" si="1"/>
        <v>26.5</v>
      </c>
      <c r="H11" s="12">
        <f t="shared" si="1"/>
        <v>27</v>
      </c>
      <c r="I11" s="14" t="s">
        <v>40</v>
      </c>
      <c r="J11" s="14" t="s">
        <v>35</v>
      </c>
      <c r="K11" s="14" t="s">
        <v>37</v>
      </c>
      <c r="L11" s="14" t="s">
        <v>38</v>
      </c>
      <c r="M11" s="14" t="s">
        <v>41</v>
      </c>
      <c r="N11" s="15" t="s">
        <v>37</v>
      </c>
    </row>
    <row r="12" ht="16.5" spans="1:14">
      <c r="A12" s="11" t="s">
        <v>42</v>
      </c>
      <c r="B12" s="12">
        <f>C12-1</f>
        <v>-2</v>
      </c>
      <c r="C12" s="12">
        <f>D12-1</f>
        <v>-1</v>
      </c>
      <c r="D12" s="13"/>
      <c r="E12" s="12">
        <f>D12+1</f>
        <v>1</v>
      </c>
      <c r="F12" s="12">
        <f>E12+1</f>
        <v>2</v>
      </c>
      <c r="G12" s="12">
        <f>F12+1.1</f>
        <v>3.1</v>
      </c>
      <c r="H12" s="12">
        <f>G12+1.1</f>
        <v>4.2</v>
      </c>
      <c r="I12" s="14" t="s">
        <v>27</v>
      </c>
      <c r="J12" s="14" t="s">
        <v>43</v>
      </c>
      <c r="K12" s="14" t="s">
        <v>28</v>
      </c>
      <c r="L12" s="14" t="s">
        <v>44</v>
      </c>
      <c r="M12" s="14" t="s">
        <v>29</v>
      </c>
      <c r="N12" s="15" t="s">
        <v>45</v>
      </c>
    </row>
    <row r="13" ht="16.5" spans="1:14">
      <c r="A13" s="11" t="s">
        <v>46</v>
      </c>
      <c r="B13" s="12">
        <f>C13-0.7</f>
        <v>22.1</v>
      </c>
      <c r="C13" s="12">
        <f>D13-0.7</f>
        <v>22.8</v>
      </c>
      <c r="D13" s="13">
        <v>23.5</v>
      </c>
      <c r="E13" s="12">
        <f>D13+0.7</f>
        <v>24.2</v>
      </c>
      <c r="F13" s="12">
        <f>E13+0.7</f>
        <v>24.9</v>
      </c>
      <c r="G13" s="12">
        <f>F13+0.95</f>
        <v>25.85</v>
      </c>
      <c r="H13" s="12">
        <v>26.9</v>
      </c>
      <c r="I13" s="14" t="s">
        <v>26</v>
      </c>
      <c r="J13" s="14" t="s">
        <v>21</v>
      </c>
      <c r="K13" s="14" t="s">
        <v>43</v>
      </c>
      <c r="L13" s="14" t="s">
        <v>21</v>
      </c>
      <c r="M13" s="14" t="s">
        <v>43</v>
      </c>
      <c r="N13" s="15" t="s">
        <v>43</v>
      </c>
    </row>
    <row r="14" ht="16.5" spans="1:14">
      <c r="A14" s="11" t="s">
        <v>47</v>
      </c>
      <c r="B14" s="11">
        <v>17.1</v>
      </c>
      <c r="C14" s="11">
        <v>17.8</v>
      </c>
      <c r="D14" s="4">
        <v>18.5</v>
      </c>
      <c r="E14" s="11">
        <v>19.2</v>
      </c>
      <c r="F14" s="11">
        <f>E14+0.8</f>
        <v>20</v>
      </c>
      <c r="G14" s="11">
        <v>21</v>
      </c>
      <c r="H14" s="11">
        <v>22</v>
      </c>
      <c r="I14" s="14" t="s">
        <v>34</v>
      </c>
      <c r="J14" s="14" t="s">
        <v>35</v>
      </c>
      <c r="K14" s="14" t="s">
        <v>36</v>
      </c>
      <c r="L14" s="14" t="s">
        <v>37</v>
      </c>
      <c r="M14" s="14" t="s">
        <v>32</v>
      </c>
      <c r="N14" s="15" t="s">
        <v>38</v>
      </c>
    </row>
  </sheetData>
  <mergeCells count="5">
    <mergeCell ref="A1:H1"/>
    <mergeCell ref="G2:H2"/>
    <mergeCell ref="B3:E3"/>
    <mergeCell ref="G3:H3"/>
    <mergeCell ref="A4:H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2022-12-01T03:25:28Z</dcterms:created>
  <dcterms:modified xsi:type="dcterms:W3CDTF">2022-12-01T03:27:28Z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1D22005A995F4AF7A2441F1263BEE169</vt:lpwstr>
  </property>
  <property fmtid="{D5CDD505-2E9C-101B-9397-08002B2CF9AE}" pid="3" name="KSOProductBuildVer">
    <vt:lpwstr>2052-11.1.0.12975</vt:lpwstr>
  </property>
</Properties>
</file>