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 tabRatio="727" activeTab="2"/>
  </bookViews>
  <sheets>
    <sheet name="工作内容" sheetId="1" r:id="rId1"/>
    <sheet name="AQL2.5验货" sheetId="2" r:id="rId2"/>
    <sheet name="首期" sheetId="3" r:id="rId3"/>
    <sheet name="尾期" sheetId="5" r:id="rId4"/>
    <sheet name="验货尺寸表" sheetId="6" r:id="rId5"/>
    <sheet name="1.面料验布" sheetId="7" r:id="rId6"/>
    <sheet name="2.面料缩率" sheetId="8" r:id="rId7"/>
    <sheet name="3.面料互染" sheetId="9" r:id="rId8"/>
    <sheet name="4.面料静水压" sheetId="10" r:id="rId9"/>
    <sheet name="5.特殊工艺测试" sheetId="11" r:id="rId10"/>
    <sheet name="6.织带类缩率测试" sheetId="12" r:id="rId11"/>
  </sheets>
  <calcPr calcId="144525"/>
</workbook>
</file>

<file path=xl/sharedStrings.xml><?xml version="1.0" encoding="utf-8"?>
<sst xmlns="http://schemas.openxmlformats.org/spreadsheetml/2006/main" count="648" uniqueCount="354">
  <si>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</si>
  <si>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</si>
  <si>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</si>
  <si>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</si>
  <si>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</si>
  <si>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</si>
  <si>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</si>
  <si>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</si>
  <si>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</si>
  <si>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</si>
  <si>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</si>
  <si>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</si>
  <si>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</si>
  <si>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</si>
  <si>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</si>
  <si>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</si>
  <si>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</si>
  <si>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</si>
  <si>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</si>
  <si>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</si>
  <si>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</si>
  <si>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</si>
  <si>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</si>
  <si>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</si>
  <si>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</si>
  <si>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</si>
  <si>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</si>
  <si>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</si>
  <si>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</si>
  <si>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</si>
  <si>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</si>
  <si>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</si>
  <si>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</si>
  <si>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</si>
  <si>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</si>
  <si>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</si>
  <si>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</si>
  <si>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</si>
  <si>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</si>
  <si>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</si>
  <si>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</si>
  <si>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</si>
  <si>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</si>
  <si>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</si>
  <si>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</si>
  <si>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</si>
  <si>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</si>
  <si>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</si>
  <si>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</si>
  <si>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</si>
  <si>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</si>
  <si>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</si>
  <si>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</si>
  <si>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</si>
  <si>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</si>
  <si>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</si>
  <si>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</si>
  <si>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天光</t>
  </si>
  <si>
    <t>生产工厂</t>
  </si>
  <si>
    <t>丹东天光</t>
  </si>
  <si>
    <t>订单基础信息</t>
  </si>
  <si>
    <t>生产•出货进度</t>
  </si>
  <si>
    <t>指示•确认资料</t>
  </si>
  <si>
    <t>款号</t>
  </si>
  <si>
    <t>TAMMAL82238</t>
  </si>
  <si>
    <t>合同交期</t>
  </si>
  <si>
    <t>产前确认样</t>
  </si>
  <si>
    <t>有</t>
  </si>
  <si>
    <t>无</t>
  </si>
  <si>
    <t>品名</t>
  </si>
  <si>
    <t>女式徒步短裤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</si>
  <si>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</si>
  <si>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</si>
  <si>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</si>
  <si>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</si>
  <si>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</si>
  <si>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</si>
  <si>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</si>
  <si>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</si>
  <si>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采购凭证：</t>
  </si>
  <si>
    <t>CGDD22110100028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</si>
  <si>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</si>
  <si>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</si>
  <si>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</si>
  <si>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</si>
  <si>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</si>
  <si>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</si>
  <si>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</si>
  <si>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</si>
  <si>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</si>
  <si>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</si>
  <si>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</si>
  <si>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</si>
  <si>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</si>
  <si>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</si>
  <si>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</si>
  <si>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</si>
  <si>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</si>
  <si>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</si>
  <si>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</si>
  <si>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</si>
  <si>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</si>
  <si>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</si>
  <si>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</si>
  <si>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</si>
  <si>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</si>
  <si>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</si>
  <si>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</si>
  <si>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</si>
  <si>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</si>
  <si>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</si>
  <si>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</si>
  <si>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</si>
  <si>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</si>
  <si>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</si>
  <si>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</si>
  <si>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</si>
  <si>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</si>
  <si>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</si>
  <si>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</si>
  <si>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</si>
  <si>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深卡其</t>
  </si>
  <si>
    <t>鱼肚白</t>
  </si>
  <si>
    <t>靛青紫</t>
  </si>
  <si>
    <t>陆续裁剪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</si>
  <si>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</si>
  <si>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</si>
  <si>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深卡其M#2件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</si>
  <si>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</si>
  <si>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</si>
  <si>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</si>
  <si>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</si>
  <si>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</si>
  <si>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1.抻腰橡筋线不直</t>
  </si>
  <si>
    <t>2.脚口打斜绺</t>
  </si>
  <si>
    <t>3.前后裆缝抻腰处不直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</si>
  <si>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</si>
  <si>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</si>
  <si>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</si>
  <si>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</si>
  <si>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</si>
  <si>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</si>
  <si>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</si>
  <si>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</si>
  <si>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</si>
  <si>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</si>
  <si>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</si>
  <si>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</si>
  <si>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赫丹</t>
  </si>
  <si>
    <t>复核时间</t>
  </si>
  <si>
    <t>2022.11.26</t>
  </si>
  <si>
    <t>张爱萍</t>
  </si>
  <si>
    <t>QC出货报告书</t>
  </si>
  <si>
    <t>产品名称</t>
  </si>
  <si>
    <t>合同日期</t>
  </si>
  <si>
    <t>2022.12.5</t>
  </si>
  <si>
    <t>检验资料确认</t>
  </si>
  <si>
    <t>交货形式</t>
  </si>
  <si>
    <t>面料第三方合格报告</t>
  </si>
  <si>
    <t>验货次数</t>
  </si>
  <si>
    <t>非直发</t>
  </si>
  <si>
    <t>俄罗斯S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</si>
  <si>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</si>
  <si>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</si>
  <si>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</si>
  <si>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</si>
  <si>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</si>
  <si>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</si>
  <si>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</si>
  <si>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</si>
  <si>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</si>
  <si>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</si>
  <si>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</si>
  <si>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</si>
  <si>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</si>
  <si>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</si>
  <si>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</si>
  <si>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</si>
  <si>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</si>
  <si>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</si>
  <si>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</si>
  <si>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</si>
  <si>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</si>
  <si>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</si>
  <si>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</si>
  <si>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</si>
  <si>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</si>
  <si>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</si>
  <si>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</si>
  <si>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②检验明细：深卡其：1#      鱼肚白：2#</t>
  </si>
  <si>
    <t>共验2箱，每箱8件，共16件</t>
  </si>
  <si>
    <t>情况说明：</t>
  </si>
  <si>
    <t xml:space="preserve">【问题点描述】  </t>
  </si>
  <si>
    <t>少量脏污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</si>
  <si>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</si>
  <si>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</si>
  <si>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</si>
  <si>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</si>
  <si>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</si>
  <si>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</si>
  <si>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</si>
  <si>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此订单分三次出货，此次出货俄罗斯S德州34件，按照AQL2.5的抽验要求，抽验16件，不良数量0件，可以出货</t>
  </si>
  <si>
    <t>服装QC部门</t>
  </si>
  <si>
    <t>检验人</t>
  </si>
  <si>
    <t>2022.11.29</t>
  </si>
  <si>
    <t>QC规格测量表</t>
  </si>
  <si>
    <t>部位名称</t>
  </si>
  <si>
    <t>指示规格  FINAL SPEC</t>
  </si>
  <si>
    <t>样品规格  SAMPLE SPEC</t>
  </si>
  <si>
    <t>150/70B</t>
  </si>
  <si>
    <t>155/74B</t>
  </si>
  <si>
    <t>160/78B</t>
  </si>
  <si>
    <t>165/82B</t>
  </si>
  <si>
    <t>170/86B</t>
  </si>
  <si>
    <t>175/90B</t>
  </si>
  <si>
    <t>裤外侧长（参考值）</t>
  </si>
  <si>
    <t>0+0.5</t>
  </si>
  <si>
    <t>+0.5+0.5</t>
  </si>
  <si>
    <t>+10</t>
  </si>
  <si>
    <t>+0.50</t>
  </si>
  <si>
    <t>+0.5</t>
  </si>
  <si>
    <t>腰围 平量</t>
  </si>
  <si>
    <t>+1+1</t>
  </si>
  <si>
    <t>+1+1.5</t>
  </si>
  <si>
    <t>+1</t>
  </si>
  <si>
    <t>臀围</t>
  </si>
  <si>
    <t>-1-1</t>
  </si>
  <si>
    <t>00</t>
  </si>
  <si>
    <t>0</t>
  </si>
  <si>
    <t>腿围/2</t>
  </si>
  <si>
    <t>-0.2-0.5</t>
  </si>
  <si>
    <t>-0.3+0.5</t>
  </si>
  <si>
    <t>脚口/2</t>
  </si>
  <si>
    <t>+0.3-0.2</t>
  </si>
  <si>
    <t>+0.6+0.6</t>
  </si>
  <si>
    <t>+0.30</t>
  </si>
  <si>
    <t>前裆长 含腰</t>
  </si>
  <si>
    <t>+0.5+0.6</t>
  </si>
  <si>
    <t>+0.5+0.8</t>
  </si>
  <si>
    <t>+0.6</t>
  </si>
  <si>
    <t>后裆长 含腰</t>
  </si>
  <si>
    <t>+0.4+0.4</t>
  </si>
  <si>
    <t>+0.70</t>
  </si>
  <si>
    <t>+0.6+0.8</t>
  </si>
  <si>
    <t>+0.3+0.3</t>
  </si>
  <si>
    <t xml:space="preserve">     初期请洗测2-3件，有问题的另加测量数量。</t>
  </si>
  <si>
    <t>验货时间：2022.11.29</t>
  </si>
  <si>
    <t>跟单QC:周苑</t>
  </si>
  <si>
    <t>工厂负责人：张爱萍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</si>
  <si>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</si>
  <si>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</si>
  <si>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</si>
  <si>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</si>
  <si>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</si>
  <si>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</si>
  <si>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</si>
  <si>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</si>
  <si>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</si>
  <si>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</si>
  <si>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</si>
  <si>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</si>
  <si>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</si>
  <si>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</si>
  <si>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</si>
  <si>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</si>
  <si>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</si>
  <si>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FW09610</t>
  </si>
  <si>
    <t>81311/82238</t>
  </si>
  <si>
    <t>鲁联</t>
  </si>
  <si>
    <t>YES</t>
  </si>
  <si>
    <t>23SS靛青紫</t>
  </si>
  <si>
    <t>202210060046-</t>
  </si>
  <si>
    <t>23SS深卡其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</si>
  <si>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</si>
  <si>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</si>
  <si>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</si>
  <si>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</si>
  <si>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面料布种编号（品名）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</si>
  <si>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</si>
  <si>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</si>
  <si>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</si>
  <si>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</si>
  <si>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</si>
  <si>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</si>
  <si>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</si>
  <si>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FW09610/G22SS4090</t>
  </si>
  <si>
    <t>202209220045</t>
  </si>
  <si>
    <t>202210190010</t>
  </si>
  <si>
    <t>202210060045</t>
  </si>
  <si>
    <t>202209260019</t>
  </si>
  <si>
    <r>
      <rPr>
        <b/>
        <sz val="10"/>
        <color indexed="8"/>
        <rFont val="微软雅黑"/>
        <charset val="134"/>
      </rPr>
      <t>测试要求：</t>
    </r>
    <r>
      <rPr>
        <sz val="10"/>
        <color indexed="8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</si>
  <si>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</si>
  <si>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</si>
  <si>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</si>
  <si>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</si>
  <si>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</si>
  <si>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</si>
  <si>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</si>
  <si>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</si>
  <si>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</si>
  <si>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19SS黑色/E77//    23SS深卡其/P51//23SS靛青紫//P59/23SS鱼肚白/P68</t>
  </si>
  <si>
    <t>YK00104</t>
  </si>
  <si>
    <t>3#尼龙闭尾反装DABLH拉头.不含注塑上下止（拉头在中间）</t>
  </si>
  <si>
    <t>YK</t>
  </si>
  <si>
    <t>ZB00173</t>
  </si>
  <si>
    <t>花朵织唛标（3*4.4CM）</t>
  </si>
  <si>
    <t>石狮市诚新电脑织唛有限公司</t>
  </si>
  <si>
    <t>XJ00015</t>
  </si>
  <si>
    <t>三色花纹弹力绳</t>
  </si>
  <si>
    <t>东莞泰丰</t>
  </si>
  <si>
    <t>LP00119</t>
  </si>
  <si>
    <t>花纹细绳拉袢</t>
  </si>
  <si>
    <t>KK00086</t>
  </si>
  <si>
    <t>双孔双绳按压卡扣</t>
  </si>
  <si>
    <t>常熟倍腾</t>
  </si>
  <si>
    <t>物料6</t>
  </si>
  <si>
    <t>物料7</t>
  </si>
  <si>
    <t>物料8</t>
  </si>
  <si>
    <t>物料9</t>
  </si>
  <si>
    <t>物料10</t>
  </si>
  <si>
    <t>JB00270</t>
  </si>
  <si>
    <t>TOREAD双层镂刻硅胶标</t>
  </si>
  <si>
    <t>广州梓柏</t>
  </si>
  <si>
    <t>BZ00035-001</t>
  </si>
  <si>
    <t>探路者成衣洗水标</t>
  </si>
  <si>
    <t>宝坤科技</t>
  </si>
  <si>
    <t>测试人签名：魏丽娜                                        2022.9.20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</si>
  <si>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</si>
  <si>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</si>
  <si>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</si>
  <si>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</si>
  <si>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</si>
  <si>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</si>
  <si>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</si>
  <si>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</si>
  <si>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</si>
  <si>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</si>
  <si>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</si>
  <si>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</si>
  <si>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</si>
  <si>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测试人签名：康平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</si>
  <si>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</si>
  <si>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</si>
  <si>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</si>
  <si>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</si>
  <si>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</si>
  <si>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松紧带3.5CM</t>
  </si>
  <si>
    <t>白色</t>
  </si>
  <si>
    <t>TAMMAL8238</t>
  </si>
  <si>
    <t>XJ00015三色花纹弹力绳</t>
  </si>
  <si>
    <t>23SS薄藤紫</t>
  </si>
  <si>
    <t>制表时间：2022.11.12</t>
  </si>
  <si>
    <t>测试人签名：魏丽娜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</si>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</sst>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%"/>
    <numFmt numFmtId="177" formatCode="0_ "/>
    <numFmt numFmtId="178" formatCode="0.0_ "/>
  </numFmts>
  <fonts count="60">
    <font>
      <sz val="12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indexed="8"/>
      <name val="微软雅黑"/>
      <charset val="134"/>
    </font>
    <font>
      <b/>
      <sz val="20"/>
      <color indexed="8"/>
      <name val="微软雅黑"/>
      <charset val="134"/>
    </font>
    <font>
      <b/>
      <sz val="10"/>
      <color indexed="8"/>
      <name val="微软雅黑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0"/>
      <color indexed="8"/>
      <name val="微软雅黑"/>
      <charset val="134"/>
    </font>
    <font>
      <b/>
      <sz val="12"/>
      <color indexed="8"/>
      <name val="微软雅黑"/>
      <charset val="134"/>
    </font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42" fontId="19" fillId="0" borderId="0" applyFon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56" fillId="26" borderId="82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18" borderId="79" applyNumberFormat="0" applyFont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77" applyNumberFormat="0" applyFill="0" applyAlignment="0" applyProtection="0">
      <alignment vertical="center"/>
    </xf>
    <xf numFmtId="0" fontId="43" fillId="0" borderId="77" applyNumberFormat="0" applyFill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6" fillId="0" borderId="81" applyNumberFormat="0" applyFill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50" fillId="17" borderId="78" applyNumberFormat="0" applyAlignment="0" applyProtection="0">
      <alignment vertical="center"/>
    </xf>
    <xf numFmtId="0" fontId="57" fillId="17" borderId="82" applyNumberFormat="0" applyAlignment="0" applyProtection="0">
      <alignment vertical="center"/>
    </xf>
    <xf numFmtId="0" fontId="42" fillId="9" borderId="76" applyNumberFormat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58" fillId="0" borderId="83" applyNumberFormat="0" applyFill="0" applyAlignment="0" applyProtection="0">
      <alignment vertical="center"/>
    </xf>
    <xf numFmtId="0" fontId="52" fillId="0" borderId="80" applyNumberFormat="0" applyFill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19" fillId="0" borderId="0">
      <alignment vertical="center"/>
    </xf>
    <xf numFmtId="0" fontId="26" fillId="0" borderId="0">
      <alignment vertical="center"/>
    </xf>
  </cellStyleXfs>
  <cellXfs count="37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10" fontId="0" fillId="0" borderId="2" xfId="0" applyNumberForma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2" xfId="0" applyBorder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7" fillId="0" borderId="0" xfId="0" applyFont="1"/>
    <xf numFmtId="0" fontId="0" fillId="0" borderId="2" xfId="0" applyFont="1" applyBorder="1" applyAlignment="1">
      <alignment shrinkToFit="1"/>
    </xf>
    <xf numFmtId="0" fontId="0" fillId="0" borderId="6" xfId="0" applyBorder="1" applyAlignment="1">
      <alignment horizontal="center" shrinkToFit="1"/>
    </xf>
    <xf numFmtId="0" fontId="0" fillId="0" borderId="2" xfId="0" applyBorder="1" applyAlignment="1">
      <alignment shrinkToFit="1"/>
    </xf>
    <xf numFmtId="0" fontId="0" fillId="0" borderId="2" xfId="0" applyBorder="1" applyAlignment="1">
      <alignment horizontal="center" shrinkToFit="1"/>
    </xf>
    <xf numFmtId="0" fontId="5" fillId="0" borderId="7" xfId="0" applyFont="1" applyBorder="1" applyAlignment="1">
      <alignment horizontal="center" vertical="center"/>
    </xf>
    <xf numFmtId="58" fontId="0" fillId="0" borderId="2" xfId="0" applyNumberFormat="1" applyBorder="1" applyAlignment="1">
      <alignment horizont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9" fillId="0" borderId="3" xfId="0" applyFont="1" applyFill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 wrapText="1" shrinkToFit="1"/>
    </xf>
    <xf numFmtId="0" fontId="9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0" fillId="0" borderId="0" xfId="0" applyFill="1"/>
    <xf numFmtId="0" fontId="0" fillId="3" borderId="0" xfId="0" applyFill="1"/>
    <xf numFmtId="0" fontId="11" fillId="0" borderId="1" xfId="0" applyFont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 shrinkToFit="1"/>
    </xf>
    <xf numFmtId="10" fontId="0" fillId="0" borderId="2" xfId="0" applyNumberForma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wrapText="1"/>
    </xf>
    <xf numFmtId="0" fontId="13" fillId="0" borderId="2" xfId="0" applyFont="1" applyBorder="1" applyAlignment="1">
      <alignment horizontal="center"/>
    </xf>
    <xf numFmtId="0" fontId="9" fillId="0" borderId="2" xfId="0" applyNumberFormat="1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0" fillId="0" borderId="4" xfId="0" applyNumberFormat="1" applyBorder="1" applyAlignment="1">
      <alignment vertical="center"/>
    </xf>
    <xf numFmtId="176" fontId="14" fillId="0" borderId="2" xfId="12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/>
    </xf>
    <xf numFmtId="0" fontId="18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vertical="center" wrapText="1"/>
    </xf>
    <xf numFmtId="0" fontId="18" fillId="4" borderId="4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vertical="center" wrapText="1"/>
    </xf>
    <xf numFmtId="9" fontId="13" fillId="0" borderId="2" xfId="12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176" fontId="14" fillId="3" borderId="2" xfId="12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/>
    </xf>
    <xf numFmtId="9" fontId="13" fillId="3" borderId="2" xfId="12" applyFont="1" applyFill="1" applyBorder="1" applyAlignment="1">
      <alignment horizontal="center"/>
    </xf>
    <xf numFmtId="49" fontId="9" fillId="0" borderId="2" xfId="0" applyNumberFormat="1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177" fontId="13" fillId="0" borderId="2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21" fillId="3" borderId="0" xfId="51" applyFont="1" applyFill="1"/>
    <xf numFmtId="0" fontId="22" fillId="3" borderId="0" xfId="51" applyFont="1" applyFill="1" applyBorder="1" applyAlignment="1">
      <alignment horizontal="center"/>
    </xf>
    <xf numFmtId="0" fontId="21" fillId="3" borderId="0" xfId="51" applyFont="1" applyFill="1" applyBorder="1" applyAlignment="1">
      <alignment horizontal="center"/>
    </xf>
    <xf numFmtId="0" fontId="22" fillId="3" borderId="9" xfId="50" applyFont="1" applyFill="1" applyBorder="1" applyAlignment="1">
      <alignment horizontal="left" vertical="center"/>
    </xf>
    <xf numFmtId="0" fontId="21" fillId="3" borderId="10" xfId="50" applyFont="1" applyFill="1" applyBorder="1" applyAlignment="1">
      <alignment horizontal="center" vertical="center"/>
    </xf>
    <xf numFmtId="0" fontId="22" fillId="3" borderId="10" xfId="50" applyFont="1" applyFill="1" applyBorder="1" applyAlignment="1">
      <alignment vertical="center"/>
    </xf>
    <xf numFmtId="0" fontId="21" fillId="3" borderId="10" xfId="51" applyFont="1" applyFill="1" applyBorder="1" applyAlignment="1">
      <alignment horizontal="center"/>
    </xf>
    <xf numFmtId="0" fontId="22" fillId="3" borderId="11" xfId="51" applyFont="1" applyFill="1" applyBorder="1" applyAlignment="1" applyProtection="1">
      <alignment horizontal="center" vertical="center"/>
    </xf>
    <xf numFmtId="0" fontId="22" fillId="3" borderId="2" xfId="51" applyFont="1" applyFill="1" applyBorder="1" applyAlignment="1">
      <alignment horizontal="center" vertical="center"/>
    </xf>
    <xf numFmtId="0" fontId="21" fillId="3" borderId="2" xfId="51" applyFont="1" applyFill="1" applyBorder="1" applyAlignment="1">
      <alignment horizontal="center"/>
    </xf>
    <xf numFmtId="0" fontId="23" fillId="0" borderId="7" xfId="53" applyFont="1" applyFill="1" applyBorder="1" applyAlignment="1">
      <alignment horizontal="center"/>
    </xf>
    <xf numFmtId="0" fontId="23" fillId="0" borderId="2" xfId="53" applyFont="1" applyFill="1" applyBorder="1" applyAlignment="1">
      <alignment horizontal="center"/>
    </xf>
    <xf numFmtId="0" fontId="24" fillId="0" borderId="2" xfId="53" applyFont="1" applyFill="1" applyBorder="1" applyAlignment="1">
      <alignment horizontal="center"/>
    </xf>
    <xf numFmtId="0" fontId="23" fillId="0" borderId="12" xfId="53" applyFont="1" applyFill="1" applyBorder="1" applyAlignment="1">
      <alignment horizontal="center"/>
    </xf>
    <xf numFmtId="178" fontId="25" fillId="0" borderId="2" xfId="53" applyNumberFormat="1" applyFont="1" applyFill="1" applyBorder="1" applyAlignment="1">
      <alignment horizontal="center"/>
    </xf>
    <xf numFmtId="0" fontId="24" fillId="0" borderId="2" xfId="0" applyNumberFormat="1" applyFont="1" applyFill="1" applyBorder="1" applyAlignment="1">
      <alignment horizontal="center" vertical="center"/>
    </xf>
    <xf numFmtId="0" fontId="21" fillId="3" borderId="13" xfId="51" applyFont="1" applyFill="1" applyBorder="1" applyAlignment="1"/>
    <xf numFmtId="49" fontId="21" fillId="3" borderId="14" xfId="52" applyNumberFormat="1" applyFont="1" applyFill="1" applyBorder="1" applyAlignment="1">
      <alignment horizontal="center" vertical="center"/>
    </xf>
    <xf numFmtId="49" fontId="21" fillId="3" borderId="14" xfId="52" applyNumberFormat="1" applyFont="1" applyFill="1" applyBorder="1" applyAlignment="1">
      <alignment horizontal="right" vertical="center"/>
    </xf>
    <xf numFmtId="49" fontId="21" fillId="3" borderId="15" xfId="52" applyNumberFormat="1" applyFont="1" applyFill="1" applyBorder="1" applyAlignment="1">
      <alignment horizontal="center" vertical="center"/>
    </xf>
    <xf numFmtId="0" fontId="21" fillId="3" borderId="16" xfId="51" applyFont="1" applyFill="1" applyBorder="1" applyAlignment="1"/>
    <xf numFmtId="49" fontId="21" fillId="3" borderId="17" xfId="51" applyNumberFormat="1" applyFont="1" applyFill="1" applyBorder="1" applyAlignment="1">
      <alignment horizontal="center"/>
    </xf>
    <xf numFmtId="49" fontId="21" fillId="3" borderId="17" xfId="51" applyNumberFormat="1" applyFont="1" applyFill="1" applyBorder="1" applyAlignment="1">
      <alignment horizontal="right"/>
    </xf>
    <xf numFmtId="49" fontId="21" fillId="3" borderId="17" xfId="51" applyNumberFormat="1" applyFont="1" applyFill="1" applyBorder="1" applyAlignment="1">
      <alignment horizontal="right" vertical="center"/>
    </xf>
    <xf numFmtId="49" fontId="21" fillId="3" borderId="18" xfId="51" applyNumberFormat="1" applyFont="1" applyFill="1" applyBorder="1" applyAlignment="1">
      <alignment horizontal="center"/>
    </xf>
    <xf numFmtId="0" fontId="21" fillId="3" borderId="19" xfId="51" applyFont="1" applyFill="1" applyBorder="1" applyAlignment="1">
      <alignment horizontal="center"/>
    </xf>
    <xf numFmtId="0" fontId="22" fillId="3" borderId="0" xfId="51" applyFont="1" applyFill="1"/>
    <xf numFmtId="0" fontId="0" fillId="3" borderId="0" xfId="52" applyFont="1" applyFill="1">
      <alignment vertical="center"/>
    </xf>
    <xf numFmtId="0" fontId="22" fillId="3" borderId="10" xfId="50" applyFont="1" applyFill="1" applyBorder="1" applyAlignment="1">
      <alignment horizontal="left" vertical="center"/>
    </xf>
    <xf numFmtId="0" fontId="21" fillId="3" borderId="20" xfId="50" applyFont="1" applyFill="1" applyBorder="1" applyAlignment="1">
      <alignment horizontal="center" vertical="center"/>
    </xf>
    <xf numFmtId="0" fontId="22" fillId="3" borderId="2" xfId="51" applyFont="1" applyFill="1" applyBorder="1" applyAlignment="1" applyProtection="1">
      <alignment horizontal="center" vertical="center"/>
    </xf>
    <xf numFmtId="0" fontId="22" fillId="3" borderId="21" xfId="51" applyFont="1" applyFill="1" applyBorder="1" applyAlignment="1" applyProtection="1">
      <alignment horizontal="center" vertical="center"/>
    </xf>
    <xf numFmtId="0" fontId="22" fillId="3" borderId="2" xfId="52" applyFont="1" applyFill="1" applyBorder="1" applyAlignment="1">
      <alignment horizontal="center" vertical="center"/>
    </xf>
    <xf numFmtId="0" fontId="22" fillId="3" borderId="22" xfId="52" applyFont="1" applyFill="1" applyBorder="1" applyAlignment="1">
      <alignment horizontal="center" vertical="center"/>
    </xf>
    <xf numFmtId="49" fontId="22" fillId="3" borderId="2" xfId="52" applyNumberFormat="1" applyFont="1" applyFill="1" applyBorder="1" applyAlignment="1">
      <alignment horizontal="center" vertical="center"/>
    </xf>
    <xf numFmtId="49" fontId="22" fillId="3" borderId="23" xfId="52" applyNumberFormat="1" applyFont="1" applyFill="1" applyBorder="1" applyAlignment="1">
      <alignment horizontal="center" vertical="center"/>
    </xf>
    <xf numFmtId="49" fontId="21" fillId="3" borderId="2" xfId="52" applyNumberFormat="1" applyFont="1" applyFill="1" applyBorder="1" applyAlignment="1">
      <alignment horizontal="center" vertical="center"/>
    </xf>
    <xf numFmtId="49" fontId="21" fillId="3" borderId="24" xfId="52" applyNumberFormat="1" applyFont="1" applyFill="1" applyBorder="1" applyAlignment="1">
      <alignment horizontal="center" vertical="center"/>
    </xf>
    <xf numFmtId="49" fontId="22" fillId="3" borderId="24" xfId="52" applyNumberFormat="1" applyFont="1" applyFill="1" applyBorder="1" applyAlignment="1">
      <alignment horizontal="center" vertical="center"/>
    </xf>
    <xf numFmtId="49" fontId="21" fillId="3" borderId="25" xfId="51" applyNumberFormat="1" applyFont="1" applyFill="1" applyBorder="1" applyAlignment="1">
      <alignment horizontal="center"/>
    </xf>
    <xf numFmtId="49" fontId="21" fillId="3" borderId="26" xfId="51" applyNumberFormat="1" applyFont="1" applyFill="1" applyBorder="1" applyAlignment="1">
      <alignment horizontal="center"/>
    </xf>
    <xf numFmtId="49" fontId="21" fillId="3" borderId="26" xfId="52" applyNumberFormat="1" applyFont="1" applyFill="1" applyBorder="1" applyAlignment="1">
      <alignment horizontal="center" vertical="center"/>
    </xf>
    <xf numFmtId="49" fontId="21" fillId="3" borderId="27" xfId="51" applyNumberFormat="1" applyFont="1" applyFill="1" applyBorder="1" applyAlignment="1">
      <alignment horizontal="center"/>
    </xf>
    <xf numFmtId="14" fontId="22" fillId="3" borderId="0" xfId="51" applyNumberFormat="1" applyFont="1" applyFill="1"/>
    <xf numFmtId="0" fontId="26" fillId="0" borderId="0" xfId="50" applyFill="1" applyBorder="1" applyAlignment="1">
      <alignment horizontal="left" vertical="center"/>
    </xf>
    <xf numFmtId="0" fontId="26" fillId="0" borderId="0" xfId="50" applyFont="1" applyFill="1" applyAlignment="1">
      <alignment horizontal="left" vertical="center"/>
    </xf>
    <xf numFmtId="0" fontId="26" fillId="0" borderId="0" xfId="50" applyFill="1" applyAlignment="1">
      <alignment horizontal="left" vertical="center"/>
    </xf>
    <xf numFmtId="0" fontId="27" fillId="0" borderId="28" xfId="50" applyFont="1" applyFill="1" applyBorder="1" applyAlignment="1">
      <alignment horizontal="center" vertical="top"/>
    </xf>
    <xf numFmtId="0" fontId="28" fillId="0" borderId="29" xfId="50" applyFont="1" applyFill="1" applyBorder="1" applyAlignment="1">
      <alignment horizontal="left" vertical="center"/>
    </xf>
    <xf numFmtId="0" fontId="29" fillId="0" borderId="30" xfId="50" applyFont="1" applyFill="1" applyBorder="1" applyAlignment="1">
      <alignment horizontal="center" vertical="center"/>
    </xf>
    <xf numFmtId="0" fontId="28" fillId="0" borderId="30" xfId="50" applyFont="1" applyFill="1" applyBorder="1" applyAlignment="1">
      <alignment horizontal="center" vertical="center"/>
    </xf>
    <xf numFmtId="0" fontId="30" fillId="0" borderId="30" xfId="50" applyFont="1" applyFill="1" applyBorder="1" applyAlignment="1">
      <alignment vertical="center"/>
    </xf>
    <xf numFmtId="0" fontId="28" fillId="0" borderId="30" xfId="50" applyFont="1" applyFill="1" applyBorder="1" applyAlignment="1">
      <alignment vertical="center"/>
    </xf>
    <xf numFmtId="0" fontId="30" fillId="0" borderId="30" xfId="50" applyFont="1" applyFill="1" applyBorder="1" applyAlignment="1">
      <alignment horizontal="center" vertical="center"/>
    </xf>
    <xf numFmtId="0" fontId="28" fillId="0" borderId="31" xfId="50" applyFont="1" applyFill="1" applyBorder="1" applyAlignment="1">
      <alignment vertical="center"/>
    </xf>
    <xf numFmtId="0" fontId="29" fillId="0" borderId="14" xfId="50" applyFont="1" applyFill="1" applyBorder="1" applyAlignment="1">
      <alignment horizontal="center" vertical="center"/>
    </xf>
    <xf numFmtId="0" fontId="28" fillId="0" borderId="14" xfId="50" applyFont="1" applyFill="1" applyBorder="1" applyAlignment="1">
      <alignment vertical="center"/>
    </xf>
    <xf numFmtId="58" fontId="30" fillId="0" borderId="14" xfId="50" applyNumberFormat="1" applyFont="1" applyFill="1" applyBorder="1" applyAlignment="1">
      <alignment horizontal="center" vertical="center"/>
    </xf>
    <xf numFmtId="0" fontId="30" fillId="0" borderId="14" xfId="50" applyFont="1" applyFill="1" applyBorder="1" applyAlignment="1">
      <alignment horizontal="center" vertical="center"/>
    </xf>
    <xf numFmtId="0" fontId="28" fillId="0" borderId="14" xfId="50" applyFont="1" applyFill="1" applyBorder="1" applyAlignment="1">
      <alignment horizontal="center" vertical="center"/>
    </xf>
    <xf numFmtId="0" fontId="28" fillId="0" borderId="31" xfId="50" applyFont="1" applyFill="1" applyBorder="1" applyAlignment="1">
      <alignment horizontal="left" vertical="center"/>
    </xf>
    <xf numFmtId="0" fontId="29" fillId="0" borderId="14" xfId="50" applyFont="1" applyFill="1" applyBorder="1" applyAlignment="1">
      <alignment horizontal="right" vertical="center"/>
    </xf>
    <xf numFmtId="0" fontId="28" fillId="0" borderId="14" xfId="50" applyFont="1" applyFill="1" applyBorder="1" applyAlignment="1">
      <alignment horizontal="left" vertical="center"/>
    </xf>
    <xf numFmtId="0" fontId="28" fillId="0" borderId="32" xfId="50" applyFont="1" applyFill="1" applyBorder="1" applyAlignment="1">
      <alignment vertical="center"/>
    </xf>
    <xf numFmtId="0" fontId="29" fillId="0" borderId="33" xfId="50" applyFont="1" applyFill="1" applyBorder="1" applyAlignment="1">
      <alignment horizontal="right" vertical="center"/>
    </xf>
    <xf numFmtId="0" fontId="28" fillId="0" borderId="33" xfId="50" applyFont="1" applyFill="1" applyBorder="1" applyAlignment="1">
      <alignment vertical="center"/>
    </xf>
    <xf numFmtId="0" fontId="30" fillId="0" borderId="33" xfId="50" applyFont="1" applyFill="1" applyBorder="1" applyAlignment="1">
      <alignment horizontal="center" vertical="center"/>
    </xf>
    <xf numFmtId="0" fontId="30" fillId="0" borderId="33" xfId="50" applyFont="1" applyFill="1" applyBorder="1" applyAlignment="1">
      <alignment horizontal="left" vertical="center"/>
    </xf>
    <xf numFmtId="0" fontId="28" fillId="0" borderId="33" xfId="50" applyFont="1" applyFill="1" applyBorder="1" applyAlignment="1">
      <alignment horizontal="left" vertical="center"/>
    </xf>
    <xf numFmtId="0" fontId="31" fillId="0" borderId="32" xfId="50" applyFont="1" applyBorder="1" applyAlignment="1">
      <alignment vertical="center"/>
    </xf>
    <xf numFmtId="0" fontId="29" fillId="0" borderId="33" xfId="50" applyFont="1" applyBorder="1" applyAlignment="1">
      <alignment horizontal="center" vertical="center"/>
    </xf>
    <xf numFmtId="0" fontId="29" fillId="0" borderId="34" xfId="50" applyFont="1" applyBorder="1" applyAlignment="1">
      <alignment horizontal="center" vertical="center"/>
    </xf>
    <xf numFmtId="0" fontId="28" fillId="0" borderId="0" xfId="50" applyFont="1" applyFill="1" applyBorder="1" applyAlignment="1">
      <alignment vertical="center"/>
    </xf>
    <xf numFmtId="0" fontId="30" fillId="0" borderId="0" xfId="50" applyFont="1" applyFill="1" applyBorder="1" applyAlignment="1">
      <alignment vertical="center"/>
    </xf>
    <xf numFmtId="0" fontId="30" fillId="0" borderId="0" xfId="50" applyFont="1" applyFill="1" applyAlignment="1">
      <alignment horizontal="left" vertical="center"/>
    </xf>
    <xf numFmtId="0" fontId="28" fillId="0" borderId="29" xfId="50" applyFont="1" applyFill="1" applyBorder="1" applyAlignment="1">
      <alignment vertical="center"/>
    </xf>
    <xf numFmtId="0" fontId="30" fillId="0" borderId="14" xfId="50" applyFont="1" applyFill="1" applyBorder="1" applyAlignment="1">
      <alignment horizontal="left" vertical="center"/>
    </xf>
    <xf numFmtId="0" fontId="30" fillId="0" borderId="35" xfId="50" applyFont="1" applyFill="1" applyBorder="1" applyAlignment="1">
      <alignment horizontal="center" vertical="center"/>
    </xf>
    <xf numFmtId="0" fontId="30" fillId="0" borderId="36" xfId="50" applyFont="1" applyFill="1" applyBorder="1" applyAlignment="1">
      <alignment horizontal="center" vertical="center"/>
    </xf>
    <xf numFmtId="0" fontId="30" fillId="0" borderId="14" xfId="50" applyFont="1" applyFill="1" applyBorder="1" applyAlignment="1">
      <alignment vertical="center"/>
    </xf>
    <xf numFmtId="0" fontId="30" fillId="0" borderId="37" xfId="50" applyFont="1" applyFill="1" applyBorder="1" applyAlignment="1">
      <alignment horizontal="center" vertical="center"/>
    </xf>
    <xf numFmtId="0" fontId="30" fillId="0" borderId="38" xfId="50" applyFont="1" applyFill="1" applyBorder="1" applyAlignment="1">
      <alignment horizontal="center" vertical="center"/>
    </xf>
    <xf numFmtId="0" fontId="31" fillId="0" borderId="39" xfId="50" applyFont="1" applyFill="1" applyBorder="1" applyAlignment="1">
      <alignment horizontal="left" vertical="center"/>
    </xf>
    <xf numFmtId="0" fontId="31" fillId="0" borderId="38" xfId="50" applyFont="1" applyFill="1" applyBorder="1" applyAlignment="1">
      <alignment horizontal="left" vertical="center"/>
    </xf>
    <xf numFmtId="0" fontId="30" fillId="0" borderId="33" xfId="50" applyFont="1" applyFill="1" applyBorder="1" applyAlignment="1">
      <alignment vertical="center"/>
    </xf>
    <xf numFmtId="0" fontId="30" fillId="0" borderId="0" xfId="50" applyFont="1" applyFill="1" applyBorder="1" applyAlignment="1">
      <alignment horizontal="left" vertical="center"/>
    </xf>
    <xf numFmtId="0" fontId="28" fillId="0" borderId="30" xfId="50" applyFont="1" applyFill="1" applyBorder="1" applyAlignment="1">
      <alignment horizontal="left" vertical="center"/>
    </xf>
    <xf numFmtId="0" fontId="30" fillId="0" borderId="31" xfId="50" applyFont="1" applyFill="1" applyBorder="1" applyAlignment="1">
      <alignment horizontal="left" vertical="center"/>
    </xf>
    <xf numFmtId="0" fontId="30" fillId="0" borderId="39" xfId="50" applyFont="1" applyFill="1" applyBorder="1" applyAlignment="1">
      <alignment horizontal="left" vertical="center"/>
    </xf>
    <xf numFmtId="0" fontId="30" fillId="0" borderId="38" xfId="50" applyFont="1" applyFill="1" applyBorder="1" applyAlignment="1">
      <alignment horizontal="left" vertical="center"/>
    </xf>
    <xf numFmtId="0" fontId="30" fillId="0" borderId="31" xfId="50" applyFont="1" applyFill="1" applyBorder="1" applyAlignment="1">
      <alignment horizontal="left" vertical="center" wrapText="1"/>
    </xf>
    <xf numFmtId="0" fontId="30" fillId="0" borderId="14" xfId="50" applyFont="1" applyFill="1" applyBorder="1" applyAlignment="1">
      <alignment horizontal="left" vertical="center" wrapText="1"/>
    </xf>
    <xf numFmtId="0" fontId="28" fillId="0" borderId="32" xfId="50" applyFont="1" applyFill="1" applyBorder="1" applyAlignment="1">
      <alignment horizontal="left" vertical="center"/>
    </xf>
    <xf numFmtId="0" fontId="26" fillId="0" borderId="33" xfId="50" applyFill="1" applyBorder="1" applyAlignment="1">
      <alignment horizontal="center" vertical="center"/>
    </xf>
    <xf numFmtId="0" fontId="28" fillId="0" borderId="40" xfId="50" applyFont="1" applyFill="1" applyBorder="1" applyAlignment="1">
      <alignment horizontal="center" vertical="center"/>
    </xf>
    <xf numFmtId="0" fontId="28" fillId="0" borderId="41" xfId="50" applyFont="1" applyFill="1" applyBorder="1" applyAlignment="1">
      <alignment horizontal="left" vertical="center"/>
    </xf>
    <xf numFmtId="0" fontId="28" fillId="0" borderId="36" xfId="50" applyFont="1" applyFill="1" applyBorder="1" applyAlignment="1">
      <alignment horizontal="left" vertical="center"/>
    </xf>
    <xf numFmtId="0" fontId="26" fillId="0" borderId="39" xfId="50" applyFont="1" applyFill="1" applyBorder="1" applyAlignment="1">
      <alignment horizontal="left" vertical="center"/>
    </xf>
    <xf numFmtId="0" fontId="26" fillId="0" borderId="38" xfId="50" applyFont="1" applyFill="1" applyBorder="1" applyAlignment="1">
      <alignment horizontal="left" vertical="center"/>
    </xf>
    <xf numFmtId="0" fontId="32" fillId="0" borderId="39" xfId="50" applyFont="1" applyFill="1" applyBorder="1" applyAlignment="1">
      <alignment horizontal="left" vertical="center"/>
    </xf>
    <xf numFmtId="0" fontId="30" fillId="0" borderId="42" xfId="50" applyFont="1" applyFill="1" applyBorder="1" applyAlignment="1">
      <alignment horizontal="left" vertical="center"/>
    </xf>
    <xf numFmtId="0" fontId="30" fillId="0" borderId="43" xfId="50" applyFont="1" applyFill="1" applyBorder="1" applyAlignment="1">
      <alignment horizontal="left" vertical="center"/>
    </xf>
    <xf numFmtId="0" fontId="31" fillId="0" borderId="29" xfId="50" applyFont="1" applyFill="1" applyBorder="1" applyAlignment="1">
      <alignment horizontal="left" vertical="center"/>
    </xf>
    <xf numFmtId="0" fontId="31" fillId="0" borderId="30" xfId="50" applyFont="1" applyFill="1" applyBorder="1" applyAlignment="1">
      <alignment horizontal="left" vertical="center"/>
    </xf>
    <xf numFmtId="0" fontId="28" fillId="0" borderId="37" xfId="50" applyFont="1" applyFill="1" applyBorder="1" applyAlignment="1">
      <alignment horizontal="left" vertical="center"/>
    </xf>
    <xf numFmtId="0" fontId="28" fillId="0" borderId="44" xfId="50" applyFont="1" applyFill="1" applyBorder="1" applyAlignment="1">
      <alignment horizontal="left" vertical="center"/>
    </xf>
    <xf numFmtId="58" fontId="30" fillId="0" borderId="33" xfId="50" applyNumberFormat="1" applyFont="1" applyFill="1" applyBorder="1" applyAlignment="1">
      <alignment vertical="center"/>
    </xf>
    <xf numFmtId="0" fontId="28" fillId="0" borderId="33" xfId="50" applyFont="1" applyFill="1" applyBorder="1" applyAlignment="1">
      <alignment horizontal="center" vertical="center"/>
    </xf>
    <xf numFmtId="0" fontId="30" fillId="0" borderId="45" xfId="50" applyFont="1" applyFill="1" applyBorder="1" applyAlignment="1">
      <alignment horizontal="center" vertical="center"/>
    </xf>
    <xf numFmtId="0" fontId="28" fillId="0" borderId="46" xfId="50" applyFont="1" applyFill="1" applyBorder="1" applyAlignment="1">
      <alignment horizontal="center" vertical="center"/>
    </xf>
    <xf numFmtId="0" fontId="30" fillId="0" borderId="46" xfId="50" applyFont="1" applyFill="1" applyBorder="1" applyAlignment="1">
      <alignment horizontal="left" vertical="center"/>
    </xf>
    <xf numFmtId="0" fontId="30" fillId="0" borderId="34" xfId="50" applyFont="1" applyFill="1" applyBorder="1" applyAlignment="1">
      <alignment horizontal="left" vertical="center"/>
    </xf>
    <xf numFmtId="0" fontId="30" fillId="0" borderId="47" xfId="50" applyFont="1" applyFill="1" applyBorder="1" applyAlignment="1">
      <alignment horizontal="center" vertical="center"/>
    </xf>
    <xf numFmtId="0" fontId="30" fillId="0" borderId="48" xfId="50" applyFont="1" applyFill="1" applyBorder="1" applyAlignment="1">
      <alignment horizontal="center" vertical="center"/>
    </xf>
    <xf numFmtId="0" fontId="31" fillId="0" borderId="48" xfId="50" applyFont="1" applyFill="1" applyBorder="1" applyAlignment="1">
      <alignment horizontal="left" vertical="center"/>
    </xf>
    <xf numFmtId="0" fontId="28" fillId="0" borderId="45" xfId="50" applyFont="1" applyFill="1" applyBorder="1" applyAlignment="1">
      <alignment horizontal="left" vertical="center"/>
    </xf>
    <xf numFmtId="0" fontId="28" fillId="0" borderId="46" xfId="50" applyFont="1" applyFill="1" applyBorder="1" applyAlignment="1">
      <alignment horizontal="left" vertical="center"/>
    </xf>
    <xf numFmtId="0" fontId="30" fillId="0" borderId="48" xfId="50" applyFont="1" applyFill="1" applyBorder="1" applyAlignment="1">
      <alignment horizontal="left" vertical="center"/>
    </xf>
    <xf numFmtId="0" fontId="30" fillId="0" borderId="46" xfId="50" applyFont="1" applyFill="1" applyBorder="1" applyAlignment="1">
      <alignment horizontal="left" vertical="center" wrapText="1"/>
    </xf>
    <xf numFmtId="0" fontId="26" fillId="0" borderId="34" xfId="50" applyFill="1" applyBorder="1" applyAlignment="1">
      <alignment horizontal="center" vertical="center"/>
    </xf>
    <xf numFmtId="0" fontId="28" fillId="0" borderId="47" xfId="50" applyFont="1" applyFill="1" applyBorder="1" applyAlignment="1">
      <alignment horizontal="left" vertical="center"/>
    </xf>
    <xf numFmtId="0" fontId="26" fillId="0" borderId="48" xfId="50" applyFont="1" applyFill="1" applyBorder="1" applyAlignment="1">
      <alignment horizontal="left" vertical="center"/>
    </xf>
    <xf numFmtId="0" fontId="30" fillId="0" borderId="49" xfId="50" applyFont="1" applyFill="1" applyBorder="1" applyAlignment="1">
      <alignment horizontal="left" vertical="center"/>
    </xf>
    <xf numFmtId="0" fontId="31" fillId="0" borderId="45" xfId="50" applyFont="1" applyFill="1" applyBorder="1" applyAlignment="1">
      <alignment horizontal="left" vertical="center"/>
    </xf>
    <xf numFmtId="0" fontId="30" fillId="0" borderId="34" xfId="50" applyFont="1" applyFill="1" applyBorder="1" applyAlignment="1">
      <alignment horizontal="center" vertical="center"/>
    </xf>
    <xf numFmtId="0" fontId="26" fillId="0" borderId="0" xfId="50" applyFont="1" applyBorder="1" applyAlignment="1">
      <alignment horizontal="left" vertical="center"/>
    </xf>
    <xf numFmtId="0" fontId="26" fillId="0" borderId="0" xfId="50" applyFont="1" applyAlignment="1">
      <alignment horizontal="left" vertical="center"/>
    </xf>
    <xf numFmtId="0" fontId="33" fillId="0" borderId="28" xfId="50" applyFont="1" applyBorder="1" applyAlignment="1">
      <alignment horizontal="center" vertical="top"/>
    </xf>
    <xf numFmtId="0" fontId="32" fillId="0" borderId="50" xfId="50" applyFont="1" applyBorder="1" applyAlignment="1">
      <alignment horizontal="left" vertical="center"/>
    </xf>
    <xf numFmtId="0" fontId="29" fillId="0" borderId="51" xfId="50" applyFont="1" applyBorder="1" applyAlignment="1">
      <alignment horizontal="center" vertical="center"/>
    </xf>
    <xf numFmtId="0" fontId="32" fillId="0" borderId="51" xfId="50" applyFont="1" applyBorder="1" applyAlignment="1">
      <alignment horizontal="center" vertical="center"/>
    </xf>
    <xf numFmtId="0" fontId="31" fillId="0" borderId="51" xfId="50" applyFont="1" applyBorder="1" applyAlignment="1">
      <alignment horizontal="left" vertical="center"/>
    </xf>
    <xf numFmtId="0" fontId="31" fillId="0" borderId="29" xfId="50" applyFont="1" applyBorder="1" applyAlignment="1">
      <alignment horizontal="center" vertical="center"/>
    </xf>
    <xf numFmtId="0" fontId="31" fillId="0" borderId="30" xfId="50" applyFont="1" applyBorder="1" applyAlignment="1">
      <alignment horizontal="center" vertical="center"/>
    </xf>
    <xf numFmtId="0" fontId="31" fillId="0" borderId="45" xfId="50" applyFont="1" applyBorder="1" applyAlignment="1">
      <alignment horizontal="center" vertical="center"/>
    </xf>
    <xf numFmtId="0" fontId="32" fillId="0" borderId="29" xfId="50" applyFont="1" applyBorder="1" applyAlignment="1">
      <alignment horizontal="center" vertical="center"/>
    </xf>
    <xf numFmtId="0" fontId="32" fillId="0" borderId="30" xfId="50" applyFont="1" applyBorder="1" applyAlignment="1">
      <alignment horizontal="center" vertical="center"/>
    </xf>
    <xf numFmtId="0" fontId="32" fillId="0" borderId="45" xfId="50" applyFont="1" applyBorder="1" applyAlignment="1">
      <alignment horizontal="center" vertical="center"/>
    </xf>
    <xf numFmtId="0" fontId="31" fillId="0" borderId="31" xfId="50" applyFont="1" applyBorder="1" applyAlignment="1">
      <alignment horizontal="left" vertical="center"/>
    </xf>
    <xf numFmtId="0" fontId="29" fillId="0" borderId="14" xfId="50" applyFont="1" applyBorder="1" applyAlignment="1">
      <alignment horizontal="left" vertical="center"/>
    </xf>
    <xf numFmtId="0" fontId="29" fillId="0" borderId="46" xfId="50" applyFont="1" applyBorder="1" applyAlignment="1">
      <alignment horizontal="left" vertical="center"/>
    </xf>
    <xf numFmtId="0" fontId="31" fillId="0" borderId="14" xfId="50" applyFont="1" applyBorder="1" applyAlignment="1">
      <alignment horizontal="left" vertical="center"/>
    </xf>
    <xf numFmtId="14" fontId="29" fillId="0" borderId="14" xfId="50" applyNumberFormat="1" applyFont="1" applyBorder="1" applyAlignment="1">
      <alignment horizontal="center" vertical="center"/>
    </xf>
    <xf numFmtId="14" fontId="29" fillId="0" borderId="46" xfId="50" applyNumberFormat="1" applyFont="1" applyBorder="1" applyAlignment="1">
      <alignment horizontal="center" vertical="center"/>
    </xf>
    <xf numFmtId="0" fontId="31" fillId="0" borderId="31" xfId="50" applyFont="1" applyBorder="1" applyAlignment="1">
      <alignment vertical="center"/>
    </xf>
    <xf numFmtId="0" fontId="29" fillId="0" borderId="14" xfId="50" applyFont="1" applyBorder="1" applyAlignment="1">
      <alignment vertical="center"/>
    </xf>
    <xf numFmtId="0" fontId="29" fillId="0" borderId="46" xfId="50" applyFont="1" applyBorder="1" applyAlignment="1">
      <alignment vertical="center"/>
    </xf>
    <xf numFmtId="0" fontId="31" fillId="0" borderId="14" xfId="50" applyFont="1" applyBorder="1" applyAlignment="1">
      <alignment vertical="center"/>
    </xf>
    <xf numFmtId="0" fontId="29" fillId="0" borderId="37" xfId="50" applyFont="1" applyBorder="1" applyAlignment="1">
      <alignment horizontal="left" vertical="center"/>
    </xf>
    <xf numFmtId="0" fontId="29" fillId="0" borderId="48" xfId="50" applyFont="1" applyBorder="1" applyAlignment="1">
      <alignment horizontal="left" vertical="center"/>
    </xf>
    <xf numFmtId="0" fontId="26" fillId="0" borderId="14" xfId="50" applyFont="1" applyBorder="1" applyAlignment="1">
      <alignment vertical="center"/>
    </xf>
    <xf numFmtId="0" fontId="31" fillId="0" borderId="32" xfId="50" applyFont="1" applyBorder="1" applyAlignment="1">
      <alignment horizontal="left" vertical="center"/>
    </xf>
    <xf numFmtId="0" fontId="31" fillId="0" borderId="33" xfId="50" applyFont="1" applyBorder="1" applyAlignment="1">
      <alignment horizontal="left" vertical="center"/>
    </xf>
    <xf numFmtId="14" fontId="29" fillId="0" borderId="33" xfId="50" applyNumberFormat="1" applyFont="1" applyBorder="1" applyAlignment="1">
      <alignment horizontal="center" vertical="center"/>
    </xf>
    <xf numFmtId="14" fontId="29" fillId="0" borderId="34" xfId="50" applyNumberFormat="1" applyFont="1" applyBorder="1" applyAlignment="1">
      <alignment horizontal="center" vertical="center"/>
    </xf>
    <xf numFmtId="0" fontId="31" fillId="0" borderId="52" xfId="50" applyFont="1" applyBorder="1" applyAlignment="1">
      <alignment horizontal="left" vertical="center"/>
    </xf>
    <xf numFmtId="0" fontId="31" fillId="0" borderId="40" xfId="50" applyFont="1" applyBorder="1" applyAlignment="1">
      <alignment horizontal="left" vertical="center"/>
    </xf>
    <xf numFmtId="0" fontId="32" fillId="0" borderId="53" xfId="50" applyFont="1" applyBorder="1" applyAlignment="1">
      <alignment horizontal="left" vertical="center"/>
    </xf>
    <xf numFmtId="0" fontId="32" fillId="0" borderId="54" xfId="50" applyFont="1" applyBorder="1" applyAlignment="1">
      <alignment horizontal="left" vertical="center"/>
    </xf>
    <xf numFmtId="0" fontId="31" fillId="0" borderId="55" xfId="50" applyFont="1" applyBorder="1" applyAlignment="1">
      <alignment vertical="center"/>
    </xf>
    <xf numFmtId="0" fontId="26" fillId="0" borderId="56" xfId="50" applyFont="1" applyBorder="1" applyAlignment="1">
      <alignment horizontal="left" vertical="center"/>
    </xf>
    <xf numFmtId="0" fontId="29" fillId="0" borderId="56" xfId="50" applyFont="1" applyBorder="1" applyAlignment="1">
      <alignment horizontal="left" vertical="center"/>
    </xf>
    <xf numFmtId="0" fontId="26" fillId="0" borderId="56" xfId="50" applyFont="1" applyBorder="1" applyAlignment="1">
      <alignment vertical="center"/>
    </xf>
    <xf numFmtId="0" fontId="31" fillId="0" borderId="56" xfId="50" applyFont="1" applyBorder="1" applyAlignment="1">
      <alignment vertical="center"/>
    </xf>
    <xf numFmtId="0" fontId="26" fillId="0" borderId="14" xfId="50" applyFont="1" applyBorder="1" applyAlignment="1">
      <alignment horizontal="left" vertical="center"/>
    </xf>
    <xf numFmtId="0" fontId="31" fillId="0" borderId="55" xfId="50" applyFont="1" applyBorder="1" applyAlignment="1">
      <alignment horizontal="center" vertical="center"/>
    </xf>
    <xf numFmtId="0" fontId="29" fillId="0" borderId="56" xfId="50" applyFont="1" applyBorder="1" applyAlignment="1">
      <alignment horizontal="center" vertical="center"/>
    </xf>
    <xf numFmtId="0" fontId="31" fillId="0" borderId="56" xfId="50" applyFont="1" applyBorder="1" applyAlignment="1">
      <alignment horizontal="center" vertical="center"/>
    </xf>
    <xf numFmtId="0" fontId="26" fillId="0" borderId="56" xfId="50" applyFont="1" applyBorder="1" applyAlignment="1">
      <alignment horizontal="center" vertical="center"/>
    </xf>
    <xf numFmtId="0" fontId="31" fillId="0" borderId="31" xfId="50" applyFont="1" applyBorder="1" applyAlignment="1">
      <alignment horizontal="center" vertical="center"/>
    </xf>
    <xf numFmtId="0" fontId="29" fillId="0" borderId="14" xfId="50" applyFont="1" applyBorder="1" applyAlignment="1">
      <alignment horizontal="center" vertical="center"/>
    </xf>
    <xf numFmtId="0" fontId="31" fillId="0" borderId="14" xfId="50" applyFont="1" applyBorder="1" applyAlignment="1">
      <alignment horizontal="center" vertical="center"/>
    </xf>
    <xf numFmtId="0" fontId="26" fillId="0" borderId="14" xfId="50" applyFont="1" applyBorder="1" applyAlignment="1">
      <alignment horizontal="center" vertical="center"/>
    </xf>
    <xf numFmtId="0" fontId="31" fillId="0" borderId="42" xfId="50" applyFont="1" applyBorder="1" applyAlignment="1">
      <alignment horizontal="left" vertical="center" wrapText="1"/>
    </xf>
    <xf numFmtId="0" fontId="31" fillId="0" borderId="43" xfId="50" applyFont="1" applyBorder="1" applyAlignment="1">
      <alignment horizontal="left" vertical="center" wrapText="1"/>
    </xf>
    <xf numFmtId="0" fontId="31" fillId="0" borderId="55" xfId="50" applyFont="1" applyBorder="1" applyAlignment="1">
      <alignment horizontal="left" vertical="center"/>
    </xf>
    <xf numFmtId="0" fontId="31" fillId="0" borderId="56" xfId="50" applyFont="1" applyBorder="1" applyAlignment="1">
      <alignment horizontal="left" vertical="center"/>
    </xf>
    <xf numFmtId="0" fontId="34" fillId="0" borderId="57" xfId="50" applyFont="1" applyBorder="1" applyAlignment="1">
      <alignment horizontal="left" vertical="center" wrapText="1"/>
    </xf>
    <xf numFmtId="0" fontId="29" fillId="0" borderId="31" xfId="50" applyFont="1" applyBorder="1" applyAlignment="1">
      <alignment horizontal="left" vertical="center"/>
    </xf>
    <xf numFmtId="9" fontId="29" fillId="0" borderId="14" xfId="50" applyNumberFormat="1" applyFont="1" applyBorder="1" applyAlignment="1">
      <alignment horizontal="center" vertical="center"/>
    </xf>
    <xf numFmtId="0" fontId="32" fillId="0" borderId="53" xfId="0" applyFont="1" applyBorder="1" applyAlignment="1">
      <alignment horizontal="left" vertical="center"/>
    </xf>
    <xf numFmtId="0" fontId="32" fillId="0" borderId="54" xfId="0" applyFont="1" applyBorder="1" applyAlignment="1">
      <alignment horizontal="left" vertical="center"/>
    </xf>
    <xf numFmtId="9" fontId="29" fillId="0" borderId="41" xfId="50" applyNumberFormat="1" applyFont="1" applyBorder="1" applyAlignment="1">
      <alignment horizontal="left" vertical="center"/>
    </xf>
    <xf numFmtId="9" fontId="29" fillId="0" borderId="36" xfId="50" applyNumberFormat="1" applyFont="1" applyBorder="1" applyAlignment="1">
      <alignment horizontal="left" vertical="center"/>
    </xf>
    <xf numFmtId="9" fontId="29" fillId="0" borderId="42" xfId="50" applyNumberFormat="1" applyFont="1" applyBorder="1" applyAlignment="1">
      <alignment horizontal="left" vertical="center"/>
    </xf>
    <xf numFmtId="9" fontId="29" fillId="0" borderId="43" xfId="50" applyNumberFormat="1" applyFont="1" applyBorder="1" applyAlignment="1">
      <alignment horizontal="left" vertical="center"/>
    </xf>
    <xf numFmtId="0" fontId="28" fillId="0" borderId="55" xfId="50" applyFont="1" applyFill="1" applyBorder="1" applyAlignment="1">
      <alignment horizontal="left" vertical="center"/>
    </xf>
    <xf numFmtId="0" fontId="28" fillId="0" borderId="56" xfId="50" applyFont="1" applyFill="1" applyBorder="1" applyAlignment="1">
      <alignment horizontal="left" vertical="center"/>
    </xf>
    <xf numFmtId="0" fontId="28" fillId="0" borderId="58" xfId="50" applyFont="1" applyFill="1" applyBorder="1" applyAlignment="1">
      <alignment horizontal="left" vertical="center"/>
    </xf>
    <xf numFmtId="0" fontId="28" fillId="0" borderId="43" xfId="50" applyFont="1" applyFill="1" applyBorder="1" applyAlignment="1">
      <alignment horizontal="left" vertical="center"/>
    </xf>
    <xf numFmtId="0" fontId="32" fillId="0" borderId="40" xfId="50" applyFont="1" applyFill="1" applyBorder="1" applyAlignment="1">
      <alignment horizontal="left" vertical="center"/>
    </xf>
    <xf numFmtId="0" fontId="29" fillId="0" borderId="59" xfId="50" applyFont="1" applyFill="1" applyBorder="1" applyAlignment="1">
      <alignment horizontal="left" vertical="center"/>
    </xf>
    <xf numFmtId="0" fontId="29" fillId="0" borderId="60" xfId="50" applyFont="1" applyFill="1" applyBorder="1" applyAlignment="1">
      <alignment horizontal="left" vertical="center"/>
    </xf>
    <xf numFmtId="0" fontId="29" fillId="0" borderId="39" xfId="50" applyFont="1" applyFill="1" applyBorder="1" applyAlignment="1">
      <alignment horizontal="left" vertical="center"/>
    </xf>
    <xf numFmtId="0" fontId="29" fillId="0" borderId="38" xfId="50" applyFont="1" applyFill="1" applyBorder="1" applyAlignment="1">
      <alignment horizontal="left" vertical="center"/>
    </xf>
    <xf numFmtId="0" fontId="31" fillId="0" borderId="42" xfId="50" applyFont="1" applyFill="1" applyBorder="1" applyAlignment="1">
      <alignment horizontal="left" vertical="center"/>
    </xf>
    <xf numFmtId="0" fontId="31" fillId="0" borderId="43" xfId="50" applyFont="1" applyFill="1" applyBorder="1" applyAlignment="1">
      <alignment horizontal="left" vertical="center"/>
    </xf>
    <xf numFmtId="0" fontId="32" fillId="0" borderId="50" xfId="50" applyFont="1" applyBorder="1" applyAlignment="1">
      <alignment vertical="center"/>
    </xf>
    <xf numFmtId="0" fontId="35" fillId="0" borderId="54" xfId="50" applyFont="1" applyBorder="1" applyAlignment="1">
      <alignment horizontal="center" vertical="center"/>
    </xf>
    <xf numFmtId="0" fontId="32" fillId="0" borderId="51" xfId="50" applyFont="1" applyBorder="1" applyAlignment="1">
      <alignment vertical="center"/>
    </xf>
    <xf numFmtId="0" fontId="29" fillId="0" borderId="61" xfId="50" applyFont="1" applyBorder="1" applyAlignment="1">
      <alignment vertical="center"/>
    </xf>
    <xf numFmtId="0" fontId="32" fillId="0" borderId="61" xfId="50" applyFont="1" applyBorder="1" applyAlignment="1">
      <alignment vertical="center"/>
    </xf>
    <xf numFmtId="58" fontId="26" fillId="0" borderId="51" xfId="50" applyNumberFormat="1" applyFont="1" applyBorder="1" applyAlignment="1">
      <alignment vertical="center"/>
    </xf>
    <xf numFmtId="0" fontId="32" fillId="0" borderId="40" xfId="50" applyFont="1" applyBorder="1" applyAlignment="1">
      <alignment horizontal="center" vertical="center"/>
    </xf>
    <xf numFmtId="0" fontId="29" fillId="0" borderId="52" xfId="50" applyFont="1" applyFill="1" applyBorder="1" applyAlignment="1">
      <alignment horizontal="left" vertical="center"/>
    </xf>
    <xf numFmtId="0" fontId="29" fillId="0" borderId="40" xfId="50" applyFont="1" applyFill="1" applyBorder="1" applyAlignment="1">
      <alignment horizontal="left" vertical="center"/>
    </xf>
    <xf numFmtId="0" fontId="26" fillId="0" borderId="61" xfId="50" applyFont="1" applyBorder="1" applyAlignment="1">
      <alignment vertical="center"/>
    </xf>
    <xf numFmtId="0" fontId="26" fillId="0" borderId="51" xfId="50" applyFont="1" applyBorder="1" applyAlignment="1">
      <alignment horizontal="center" vertical="center"/>
    </xf>
    <xf numFmtId="0" fontId="26" fillId="0" borderId="62" xfId="50" applyFont="1" applyBorder="1" applyAlignment="1">
      <alignment horizontal="center" vertical="center"/>
    </xf>
    <xf numFmtId="0" fontId="29" fillId="0" borderId="33" xfId="50" applyFont="1" applyBorder="1" applyAlignment="1">
      <alignment horizontal="left" vertical="center"/>
    </xf>
    <xf numFmtId="0" fontId="29" fillId="0" borderId="34" xfId="50" applyFont="1" applyBorder="1" applyAlignment="1">
      <alignment horizontal="left" vertical="center"/>
    </xf>
    <xf numFmtId="0" fontId="31" fillId="0" borderId="63" xfId="50" applyFont="1" applyBorder="1" applyAlignment="1">
      <alignment horizontal="left" vertical="center"/>
    </xf>
    <xf numFmtId="0" fontId="32" fillId="0" borderId="64" xfId="50" applyFont="1" applyBorder="1" applyAlignment="1">
      <alignment horizontal="left" vertical="center"/>
    </xf>
    <xf numFmtId="0" fontId="29" fillId="0" borderId="65" xfId="50" applyFont="1" applyBorder="1" applyAlignment="1">
      <alignment horizontal="left" vertical="center"/>
    </xf>
    <xf numFmtId="0" fontId="31" fillId="0" borderId="34" xfId="50" applyFont="1" applyBorder="1" applyAlignment="1">
      <alignment horizontal="left" vertical="center"/>
    </xf>
    <xf numFmtId="0" fontId="31" fillId="0" borderId="0" xfId="50" applyFont="1" applyBorder="1" applyAlignment="1">
      <alignment vertical="center"/>
    </xf>
    <xf numFmtId="0" fontId="31" fillId="0" borderId="49" xfId="50" applyFont="1" applyBorder="1" applyAlignment="1">
      <alignment horizontal="left" vertical="center" wrapText="1"/>
    </xf>
    <xf numFmtId="0" fontId="31" fillId="0" borderId="65" xfId="50" applyFont="1" applyBorder="1" applyAlignment="1">
      <alignment horizontal="left" vertical="center"/>
    </xf>
    <xf numFmtId="0" fontId="28" fillId="0" borderId="46" xfId="50" applyFont="1" applyBorder="1" applyAlignment="1">
      <alignment horizontal="left" vertical="center"/>
    </xf>
    <xf numFmtId="0" fontId="36" fillId="0" borderId="46" xfId="50" applyFont="1" applyBorder="1" applyAlignment="1">
      <alignment horizontal="left" vertical="center" wrapText="1"/>
    </xf>
    <xf numFmtId="0" fontId="36" fillId="0" borderId="46" xfId="50" applyFont="1" applyBorder="1" applyAlignment="1">
      <alignment horizontal="left" vertical="center"/>
    </xf>
    <xf numFmtId="0" fontId="30" fillId="0" borderId="46" xfId="50" applyFont="1" applyBorder="1" applyAlignment="1">
      <alignment horizontal="left" vertical="center"/>
    </xf>
    <xf numFmtId="0" fontId="32" fillId="0" borderId="64" xfId="0" applyFont="1" applyBorder="1" applyAlignment="1">
      <alignment horizontal="left" vertical="center"/>
    </xf>
    <xf numFmtId="9" fontId="29" fillId="0" borderId="47" xfId="50" applyNumberFormat="1" applyFont="1" applyBorder="1" applyAlignment="1">
      <alignment horizontal="left" vertical="center"/>
    </xf>
    <xf numFmtId="9" fontId="29" fillId="0" borderId="49" xfId="50" applyNumberFormat="1" applyFont="1" applyBorder="1" applyAlignment="1">
      <alignment horizontal="left" vertical="center"/>
    </xf>
    <xf numFmtId="0" fontId="28" fillId="0" borderId="65" xfId="50" applyFont="1" applyFill="1" applyBorder="1" applyAlignment="1">
      <alignment horizontal="left" vertical="center"/>
    </xf>
    <xf numFmtId="0" fontId="28" fillId="0" borderId="49" xfId="50" applyFont="1" applyFill="1" applyBorder="1" applyAlignment="1">
      <alignment horizontal="left" vertical="center"/>
    </xf>
    <xf numFmtId="0" fontId="29" fillId="0" borderId="66" xfId="50" applyFont="1" applyFill="1" applyBorder="1" applyAlignment="1">
      <alignment horizontal="left" vertical="center"/>
    </xf>
    <xf numFmtId="0" fontId="29" fillId="0" borderId="48" xfId="50" applyFont="1" applyFill="1" applyBorder="1" applyAlignment="1">
      <alignment horizontal="left" vertical="center"/>
    </xf>
    <xf numFmtId="0" fontId="31" fillId="0" borderId="49" xfId="50" applyFont="1" applyFill="1" applyBorder="1" applyAlignment="1">
      <alignment horizontal="left" vertical="center"/>
    </xf>
    <xf numFmtId="0" fontId="32" fillId="0" borderId="67" xfId="50" applyFont="1" applyBorder="1" applyAlignment="1">
      <alignment horizontal="center" vertical="center"/>
    </xf>
    <xf numFmtId="0" fontId="29" fillId="0" borderId="61" xfId="50" applyFont="1" applyBorder="1" applyAlignment="1">
      <alignment horizontal="center" vertical="center"/>
    </xf>
    <xf numFmtId="0" fontId="29" fillId="0" borderId="63" xfId="50" applyFont="1" applyBorder="1" applyAlignment="1">
      <alignment horizontal="center" vertical="center"/>
    </xf>
    <xf numFmtId="0" fontId="29" fillId="0" borderId="63" xfId="50" applyFont="1" applyFill="1" applyBorder="1" applyAlignment="1">
      <alignment horizontal="left" vertical="center"/>
    </xf>
    <xf numFmtId="0" fontId="37" fillId="0" borderId="68" xfId="0" applyFont="1" applyBorder="1" applyAlignment="1">
      <alignment horizontal="center" vertical="center" wrapText="1"/>
    </xf>
    <xf numFmtId="0" fontId="37" fillId="0" borderId="69" xfId="0" applyFont="1" applyBorder="1" applyAlignment="1">
      <alignment horizontal="center" vertical="center" wrapText="1"/>
    </xf>
    <xf numFmtId="0" fontId="38" fillId="0" borderId="12" xfId="0" applyFont="1" applyBorder="1"/>
    <xf numFmtId="0" fontId="38" fillId="0" borderId="2" xfId="0" applyFont="1" applyBorder="1"/>
    <xf numFmtId="0" fontId="38" fillId="0" borderId="5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5" borderId="5" xfId="0" applyFont="1" applyFill="1" applyBorder="1" applyAlignment="1">
      <alignment horizontal="center" vertical="center"/>
    </xf>
    <xf numFmtId="0" fontId="38" fillId="5" borderId="7" xfId="0" applyFont="1" applyFill="1" applyBorder="1" applyAlignment="1">
      <alignment horizontal="center" vertical="center"/>
    </xf>
    <xf numFmtId="0" fontId="38" fillId="5" borderId="2" xfId="0" applyFont="1" applyFill="1" applyBorder="1"/>
    <xf numFmtId="0" fontId="0" fillId="0" borderId="12" xfId="0" applyBorder="1"/>
    <xf numFmtId="0" fontId="0" fillId="5" borderId="2" xfId="0" applyFill="1" applyBorder="1"/>
    <xf numFmtId="0" fontId="0" fillId="0" borderId="70" xfId="0" applyBorder="1"/>
    <xf numFmtId="0" fontId="0" fillId="0" borderId="71" xfId="0" applyBorder="1"/>
    <xf numFmtId="0" fontId="0" fillId="5" borderId="71" xfId="0" applyFill="1" applyBorder="1"/>
    <xf numFmtId="0" fontId="0" fillId="6" borderId="0" xfId="0" applyFill="1"/>
    <xf numFmtId="0" fontId="37" fillId="0" borderId="72" xfId="0" applyFont="1" applyBorder="1" applyAlignment="1">
      <alignment horizontal="center" vertical="center" wrapText="1"/>
    </xf>
    <xf numFmtId="0" fontId="38" fillId="0" borderId="73" xfId="0" applyFont="1" applyBorder="1" applyAlignment="1">
      <alignment horizontal="center" vertical="center"/>
    </xf>
    <xf numFmtId="0" fontId="38" fillId="0" borderId="74" xfId="0" applyFont="1" applyBorder="1"/>
    <xf numFmtId="0" fontId="0" fillId="0" borderId="74" xfId="0" applyBorder="1"/>
    <xf numFmtId="0" fontId="0" fillId="0" borderId="7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9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8" fillId="7" borderId="2" xfId="0" applyFont="1" applyFill="1" applyBorder="1" applyAlignment="1">
      <alignment vertical="top" wrapText="1"/>
    </xf>
    <xf numFmtId="0" fontId="4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0" fillId="0" borderId="0" xfId="0" applyFont="1"/>
    <xf numFmtId="0" fontId="20" fillId="0" borderId="0" xfId="0" applyFont="1" applyAlignment="1">
      <alignment vertical="top" wrapText="1"/>
    </xf>
    <xf numFmtId="0" fontId="9" fillId="0" borderId="3" xfId="0" applyNumberFormat="1" applyFont="1" applyBorder="1" applyAlignment="1" quotePrefix="1">
      <alignment horizontal="center" vertical="center"/>
    </xf>
    <xf numFmtId="0" fontId="9" fillId="0" borderId="2" xfId="0" applyNumberFormat="1" applyFont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23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0225" y="211455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91100" y="2085975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09650" y="21145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39100" y="2085975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0225" y="19335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9575" y="19335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219075</xdr:rowOff>
        </xdr:from>
        <xdr:to>
          <xdr:col>6</xdr:col>
          <xdr:colOff>742950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91100" y="19335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00525" y="21145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09650" y="19335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34250" y="1933575"/>
              <a:ext cx="4572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29575" y="1885950"/>
              <a:ext cx="48577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53300" y="211455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38225" y="28670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38225" y="30480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19275" y="30384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2880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91000" y="30384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28575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91100" y="3038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9110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62825" y="3038475"/>
              <a:ext cx="4286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58150" y="3038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62825" y="2857500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5815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3810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19050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200025</xdr:rowOff>
        </xdr:from>
        <xdr:to>
          <xdr:col>10</xdr:col>
          <xdr:colOff>0</xdr:colOff>
          <xdr:row>5</xdr:row>
          <xdr:rowOff>38100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19150"/>
              <a:ext cx="3905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219075</xdr:rowOff>
        </xdr:from>
        <xdr:to>
          <xdr:col>10</xdr:col>
          <xdr:colOff>0</xdr:colOff>
          <xdr:row>4</xdr:row>
          <xdr:rowOff>28575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81875" y="638175"/>
              <a:ext cx="4095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29575" y="62865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190500</xdr:rowOff>
        </xdr:from>
        <xdr:to>
          <xdr:col>10</xdr:col>
          <xdr:colOff>742950</xdr:colOff>
          <xdr:row>5</xdr:row>
          <xdr:rowOff>9525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39100" y="81915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58150" y="10001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58150" y="1181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58150" y="136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0225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09650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9575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91100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57925" y="229552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38225" y="88106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38225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28800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28800" y="880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11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2525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2525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62825" y="898207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5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53300" y="880110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58150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579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956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956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39100" y="2286000"/>
              <a:ext cx="4953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34250" y="2295525"/>
              <a:ext cx="4572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57925" y="211455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57925" y="19335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28800" y="67722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19375" y="6772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238125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038350" y="214312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400175" y="739330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114300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143000" y="1295400"/>
              <a:ext cx="438150" cy="419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63440" y="739330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0290" y="739330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20940" y="740283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057400" y="2505075"/>
              <a:ext cx="8001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238125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72915" y="2143125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30165" y="2038350"/>
              <a:ext cx="60960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30165" y="2219325"/>
              <a:ext cx="6096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238125</xdr:rowOff>
        </xdr:from>
        <xdr:to>
          <xdr:col>6</xdr:col>
          <xdr:colOff>0</xdr:colOff>
          <xdr:row>13</xdr:row>
          <xdr:rowOff>180975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72915" y="2505075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30165" y="2428875"/>
              <a:ext cx="6096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68615" y="2019300"/>
              <a:ext cx="400050" cy="400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68615" y="2219325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238125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01840" y="25050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68615" y="2352675"/>
              <a:ext cx="400050" cy="514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30390" y="106680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30490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30490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038350" y="160020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86050" y="1609725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86050" y="1790700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461010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86150" y="1419225"/>
              <a:ext cx="790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809875" y="1419225"/>
              <a:ext cx="647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15790" y="1419225"/>
              <a:ext cx="2381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71750" y="4333875"/>
              <a:ext cx="428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01840" y="214312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01840" y="232410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30490" y="106680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30390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30390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257300" y="2219325"/>
              <a:ext cx="4191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00225" y="4152900"/>
              <a:ext cx="1104900" cy="581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038350" y="232410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219075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62050" y="2505075"/>
              <a:ext cx="5715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219200" y="2143125"/>
              <a:ext cx="5810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44340" y="2324100"/>
              <a:ext cx="676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38350" y="141922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topLeftCell="A16" workbookViewId="0">
      <selection activeCell="B41" sqref="B41"/>
    </sheetView>
  </sheetViews>
  <sheetFormatPr defaultColWidth="11" defaultRowHeight="14.25" outlineLevelCol="1"/>
  <cols>
    <col min="1" max="1" width="5.5" customWidth="1"/>
    <col min="2" max="2" width="96.375" style="361" customWidth="1"/>
    <col min="3" max="3" width="10.125" customWidth="1"/>
  </cols>
  <sheetData>
    <row r="1" ht="21" customHeight="1" spans="1:2">
      <c r="A1" s="362"/>
      <c r="B1" s="363" t="s">
        <v>0</v>
      </c>
    </row>
    <row r="2" spans="1:2">
      <c r="A2" s="15">
        <v>1</v>
      </c>
      <c r="B2" s="364" t="s">
        <v>1</v>
      </c>
    </row>
    <row r="3" spans="1:2">
      <c r="A3" s="15">
        <v>2</v>
      </c>
      <c r="B3" s="364" t="s">
        <v>2</v>
      </c>
    </row>
    <row r="4" spans="1:2">
      <c r="A4" s="15">
        <v>3</v>
      </c>
      <c r="B4" s="364" t="s">
        <v>3</v>
      </c>
    </row>
    <row r="5" spans="1:2">
      <c r="A5" s="15">
        <v>4</v>
      </c>
      <c r="B5" s="364" t="s">
        <v>4</v>
      </c>
    </row>
    <row r="6" spans="1:2">
      <c r="A6" s="15">
        <v>5</v>
      </c>
      <c r="B6" s="364" t="s">
        <v>5</v>
      </c>
    </row>
    <row r="7" spans="1:2">
      <c r="A7" s="15">
        <v>6</v>
      </c>
      <c r="B7" s="364" t="s">
        <v>6</v>
      </c>
    </row>
    <row r="8" s="360" customFormat="1" ht="15" customHeight="1" spans="1:2">
      <c r="A8" s="365">
        <v>7</v>
      </c>
      <c r="B8" s="366" t="s">
        <v>7</v>
      </c>
    </row>
    <row r="9" ht="18.95" customHeight="1" spans="1:2">
      <c r="A9" s="362"/>
      <c r="B9" s="367" t="s">
        <v>8</v>
      </c>
    </row>
    <row r="10" ht="15.95" customHeight="1" spans="1:2">
      <c r="A10" s="15">
        <v>1</v>
      </c>
      <c r="B10" s="368" t="s">
        <v>9</v>
      </c>
    </row>
    <row r="11" spans="1:2">
      <c r="A11" s="15">
        <v>2</v>
      </c>
      <c r="B11" s="364" t="s">
        <v>10</v>
      </c>
    </row>
    <row r="12" spans="1:2">
      <c r="A12" s="15">
        <v>3</v>
      </c>
      <c r="B12" s="366" t="s">
        <v>11</v>
      </c>
    </row>
    <row r="13" spans="1:2">
      <c r="A13" s="15">
        <v>4</v>
      </c>
      <c r="B13" s="364" t="s">
        <v>12</v>
      </c>
    </row>
    <row r="14" spans="1:2">
      <c r="A14" s="15">
        <v>5</v>
      </c>
      <c r="B14" s="364" t="s">
        <v>13</v>
      </c>
    </row>
    <row r="15" spans="1:2">
      <c r="A15" s="15">
        <v>6</v>
      </c>
      <c r="B15" s="364" t="s">
        <v>14</v>
      </c>
    </row>
    <row r="16" spans="1:2">
      <c r="A16" s="15">
        <v>7</v>
      </c>
      <c r="B16" s="364" t="s">
        <v>15</v>
      </c>
    </row>
    <row r="17" spans="1:2">
      <c r="A17" s="15">
        <v>8</v>
      </c>
      <c r="B17" s="364" t="s">
        <v>16</v>
      </c>
    </row>
    <row r="18" spans="1:2">
      <c r="A18" s="15">
        <v>9</v>
      </c>
      <c r="B18" s="364" t="s">
        <v>17</v>
      </c>
    </row>
    <row r="19" spans="1:2">
      <c r="A19" s="15"/>
      <c r="B19" s="364"/>
    </row>
    <row r="20" ht="20.25" spans="1:2">
      <c r="A20" s="362"/>
      <c r="B20" s="363" t="s">
        <v>18</v>
      </c>
    </row>
    <row r="21" spans="1:2">
      <c r="A21" s="15">
        <v>1</v>
      </c>
      <c r="B21" s="369" t="s">
        <v>19</v>
      </c>
    </row>
    <row r="22" spans="1:2">
      <c r="A22" s="15">
        <v>2</v>
      </c>
      <c r="B22" s="364" t="s">
        <v>20</v>
      </c>
    </row>
    <row r="23" spans="1:2">
      <c r="A23" s="15">
        <v>3</v>
      </c>
      <c r="B23" s="364" t="s">
        <v>21</v>
      </c>
    </row>
    <row r="24" spans="1:2">
      <c r="A24" s="15">
        <v>4</v>
      </c>
      <c r="B24" s="364" t="s">
        <v>22</v>
      </c>
    </row>
    <row r="25" spans="1:2">
      <c r="A25" s="15">
        <v>5</v>
      </c>
      <c r="B25" s="364" t="s">
        <v>23</v>
      </c>
    </row>
    <row r="26" spans="1:2">
      <c r="A26" s="15">
        <v>6</v>
      </c>
      <c r="B26" s="364" t="s">
        <v>24</v>
      </c>
    </row>
    <row r="27" spans="1:2">
      <c r="A27" s="15">
        <v>7</v>
      </c>
      <c r="B27" s="364" t="s">
        <v>25</v>
      </c>
    </row>
    <row r="28" spans="1:2">
      <c r="A28" s="15">
        <v>8</v>
      </c>
      <c r="B28" s="364" t="s">
        <v>26</v>
      </c>
    </row>
    <row r="29" spans="1:2">
      <c r="A29" s="15"/>
      <c r="B29" s="364"/>
    </row>
    <row r="30" ht="20.25" spans="1:2">
      <c r="A30" s="362"/>
      <c r="B30" s="363" t="s">
        <v>27</v>
      </c>
    </row>
    <row r="31" spans="1:2">
      <c r="A31" s="15">
        <v>1</v>
      </c>
      <c r="B31" s="369" t="s">
        <v>28</v>
      </c>
    </row>
    <row r="32" spans="1:2">
      <c r="A32" s="15">
        <v>2</v>
      </c>
      <c r="B32" s="364" t="s">
        <v>29</v>
      </c>
    </row>
    <row r="33" spans="1:2">
      <c r="A33" s="15">
        <v>3</v>
      </c>
      <c r="B33" s="364" t="s">
        <v>30</v>
      </c>
    </row>
    <row r="34" spans="1:2">
      <c r="A34" s="15">
        <v>4</v>
      </c>
      <c r="B34" s="364" t="s">
        <v>31</v>
      </c>
    </row>
    <row r="35" spans="1:2">
      <c r="A35" s="15">
        <v>5</v>
      </c>
      <c r="B35" s="364" t="s">
        <v>32</v>
      </c>
    </row>
    <row r="36" spans="1:2">
      <c r="A36" s="15">
        <v>6</v>
      </c>
      <c r="B36" s="364" t="s">
        <v>33</v>
      </c>
    </row>
    <row r="37" spans="1:2">
      <c r="A37" s="15">
        <v>7</v>
      </c>
      <c r="B37" s="364" t="s">
        <v>34</v>
      </c>
    </row>
    <row r="38" spans="1:2">
      <c r="A38" s="15"/>
      <c r="B38" s="364"/>
    </row>
    <row r="40" spans="1:2">
      <c r="A40" s="370" t="s">
        <v>35</v>
      </c>
      <c r="B40" s="371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40" t="s">
        <v>36</v>
      </c>
      <c r="C2" s="341"/>
      <c r="D2" s="341"/>
      <c r="E2" s="341"/>
      <c r="F2" s="341"/>
      <c r="G2" s="341"/>
      <c r="H2" s="341"/>
      <c r="I2" s="355"/>
    </row>
    <row r="3" ht="27.95" customHeight="1" spans="2:9">
      <c r="B3" s="342"/>
      <c r="C3" s="343"/>
      <c r="D3" s="344" t="s">
        <v>37</v>
      </c>
      <c r="E3" s="345"/>
      <c r="F3" s="346" t="s">
        <v>38</v>
      </c>
      <c r="G3" s="347"/>
      <c r="H3" s="344" t="s">
        <v>39</v>
      </c>
      <c r="I3" s="356"/>
    </row>
    <row r="4" ht="27.95" customHeight="1" spans="2:9">
      <c r="B4" s="342" t="s">
        <v>40</v>
      </c>
      <c r="C4" s="343" t="s">
        <v>41</v>
      </c>
      <c r="D4" s="343" t="s">
        <v>42</v>
      </c>
      <c r="E4" s="343" t="s">
        <v>43</v>
      </c>
      <c r="F4" s="348" t="s">
        <v>42</v>
      </c>
      <c r="G4" s="348" t="s">
        <v>43</v>
      </c>
      <c r="H4" s="343" t="s">
        <v>42</v>
      </c>
      <c r="I4" s="357" t="s">
        <v>43</v>
      </c>
    </row>
    <row r="5" ht="27.95" customHeight="1" spans="2:9">
      <c r="B5" s="349" t="s">
        <v>44</v>
      </c>
      <c r="C5" s="15">
        <v>13</v>
      </c>
      <c r="D5" s="15">
        <v>0</v>
      </c>
      <c r="E5" s="15">
        <v>1</v>
      </c>
      <c r="F5" s="350">
        <v>0</v>
      </c>
      <c r="G5" s="350">
        <v>1</v>
      </c>
      <c r="H5" s="15">
        <v>1</v>
      </c>
      <c r="I5" s="358">
        <v>2</v>
      </c>
    </row>
    <row r="6" ht="27.95" customHeight="1" spans="2:9">
      <c r="B6" s="349" t="s">
        <v>45</v>
      </c>
      <c r="C6" s="15">
        <v>20</v>
      </c>
      <c r="D6" s="15">
        <v>0</v>
      </c>
      <c r="E6" s="15">
        <v>1</v>
      </c>
      <c r="F6" s="350">
        <v>1</v>
      </c>
      <c r="G6" s="350">
        <v>2</v>
      </c>
      <c r="H6" s="15">
        <v>2</v>
      </c>
      <c r="I6" s="358">
        <v>3</v>
      </c>
    </row>
    <row r="7" ht="27.95" customHeight="1" spans="2:9">
      <c r="B7" s="349" t="s">
        <v>46</v>
      </c>
      <c r="C7" s="15">
        <v>32</v>
      </c>
      <c r="D7" s="15">
        <v>0</v>
      </c>
      <c r="E7" s="15">
        <v>1</v>
      </c>
      <c r="F7" s="350">
        <v>2</v>
      </c>
      <c r="G7" s="350">
        <v>3</v>
      </c>
      <c r="H7" s="15">
        <v>3</v>
      </c>
      <c r="I7" s="358">
        <v>4</v>
      </c>
    </row>
    <row r="8" ht="27.95" customHeight="1" spans="2:9">
      <c r="B8" s="349" t="s">
        <v>47</v>
      </c>
      <c r="C8" s="15">
        <v>50</v>
      </c>
      <c r="D8" s="15">
        <v>1</v>
      </c>
      <c r="E8" s="15">
        <v>2</v>
      </c>
      <c r="F8" s="350">
        <v>3</v>
      </c>
      <c r="G8" s="350">
        <v>4</v>
      </c>
      <c r="H8" s="15">
        <v>5</v>
      </c>
      <c r="I8" s="358">
        <v>6</v>
      </c>
    </row>
    <row r="9" ht="27.95" customHeight="1" spans="2:9">
      <c r="B9" s="349" t="s">
        <v>48</v>
      </c>
      <c r="C9" s="15">
        <v>80</v>
      </c>
      <c r="D9" s="15">
        <v>2</v>
      </c>
      <c r="E9" s="15">
        <v>3</v>
      </c>
      <c r="F9" s="350">
        <v>5</v>
      </c>
      <c r="G9" s="350">
        <v>6</v>
      </c>
      <c r="H9" s="15">
        <v>7</v>
      </c>
      <c r="I9" s="358">
        <v>8</v>
      </c>
    </row>
    <row r="10" ht="27.95" customHeight="1" spans="2:9">
      <c r="B10" s="349" t="s">
        <v>49</v>
      </c>
      <c r="C10" s="15">
        <v>125</v>
      </c>
      <c r="D10" s="15">
        <v>3</v>
      </c>
      <c r="E10" s="15">
        <v>4</v>
      </c>
      <c r="F10" s="350">
        <v>7</v>
      </c>
      <c r="G10" s="350">
        <v>8</v>
      </c>
      <c r="H10" s="15">
        <v>10</v>
      </c>
      <c r="I10" s="358">
        <v>11</v>
      </c>
    </row>
    <row r="11" ht="27.95" customHeight="1" spans="2:9">
      <c r="B11" s="349" t="s">
        <v>50</v>
      </c>
      <c r="C11" s="15">
        <v>200</v>
      </c>
      <c r="D11" s="15">
        <v>5</v>
      </c>
      <c r="E11" s="15">
        <v>6</v>
      </c>
      <c r="F11" s="350">
        <v>10</v>
      </c>
      <c r="G11" s="350">
        <v>11</v>
      </c>
      <c r="H11" s="15">
        <v>14</v>
      </c>
      <c r="I11" s="358">
        <v>15</v>
      </c>
    </row>
    <row r="12" ht="27.95" customHeight="1" spans="2:9">
      <c r="B12" s="351" t="s">
        <v>51</v>
      </c>
      <c r="C12" s="352">
        <v>315</v>
      </c>
      <c r="D12" s="352">
        <v>7</v>
      </c>
      <c r="E12" s="352">
        <v>8</v>
      </c>
      <c r="F12" s="353">
        <v>14</v>
      </c>
      <c r="G12" s="353">
        <v>15</v>
      </c>
      <c r="H12" s="352">
        <v>21</v>
      </c>
      <c r="I12" s="359">
        <v>22</v>
      </c>
    </row>
    <row r="14" spans="2:4">
      <c r="B14" s="354" t="s">
        <v>52</v>
      </c>
      <c r="C14" s="354"/>
      <c r="D14" s="35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abSelected="1" zoomScale="125" zoomScaleNormal="125" workbookViewId="0">
      <selection activeCell="G55" sqref="G55"/>
    </sheetView>
  </sheetViews>
  <sheetFormatPr defaultColWidth="10.375" defaultRowHeight="16.5" customHeight="1"/>
  <cols>
    <col min="1" max="9" width="10.375" style="232"/>
    <col min="10" max="10" width="8.875" style="232" customWidth="1"/>
    <col min="11" max="11" width="12" style="232" customWidth="1"/>
    <col min="12" max="16384" width="10.375" style="232"/>
  </cols>
  <sheetData>
    <row r="1" ht="21" spans="1:11">
      <c r="A1" s="233" t="s">
        <v>53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</row>
    <row r="2" ht="15" spans="1:11">
      <c r="A2" s="234" t="s">
        <v>54</v>
      </c>
      <c r="B2" s="235" t="s">
        <v>55</v>
      </c>
      <c r="C2" s="235"/>
      <c r="D2" s="236" t="s">
        <v>56</v>
      </c>
      <c r="E2" s="236"/>
      <c r="F2" s="235" t="s">
        <v>57</v>
      </c>
      <c r="G2" s="235"/>
      <c r="H2" s="237" t="s">
        <v>58</v>
      </c>
      <c r="I2" s="313" t="s">
        <v>59</v>
      </c>
      <c r="J2" s="313"/>
      <c r="K2" s="314"/>
    </row>
    <row r="3" ht="14.25" spans="1:11">
      <c r="A3" s="238" t="s">
        <v>60</v>
      </c>
      <c r="B3" s="239"/>
      <c r="C3" s="240"/>
      <c r="D3" s="241" t="s">
        <v>61</v>
      </c>
      <c r="E3" s="242"/>
      <c r="F3" s="242"/>
      <c r="G3" s="243"/>
      <c r="H3" s="241" t="s">
        <v>62</v>
      </c>
      <c r="I3" s="242"/>
      <c r="J3" s="242"/>
      <c r="K3" s="243"/>
    </row>
    <row r="4" ht="14.25" spans="1:11">
      <c r="A4" s="244" t="s">
        <v>63</v>
      </c>
      <c r="B4" s="245" t="s">
        <v>64</v>
      </c>
      <c r="C4" s="246"/>
      <c r="D4" s="244" t="s">
        <v>65</v>
      </c>
      <c r="E4" s="247"/>
      <c r="F4" s="248">
        <v>44900</v>
      </c>
      <c r="G4" s="249"/>
      <c r="H4" s="244" t="s">
        <v>66</v>
      </c>
      <c r="I4" s="247"/>
      <c r="J4" s="245" t="s">
        <v>67</v>
      </c>
      <c r="K4" s="246" t="s">
        <v>68</v>
      </c>
    </row>
    <row r="5" ht="14.25" spans="1:11">
      <c r="A5" s="250" t="s">
        <v>69</v>
      </c>
      <c r="B5" s="245" t="s">
        <v>70</v>
      </c>
      <c r="C5" s="246"/>
      <c r="D5" s="244" t="s">
        <v>71</v>
      </c>
      <c r="E5" s="247"/>
      <c r="F5" s="248">
        <v>44891</v>
      </c>
      <c r="G5" s="249"/>
      <c r="H5" s="244" t="s">
        <v>72</v>
      </c>
      <c r="I5" s="247"/>
      <c r="J5" s="245" t="s">
        <v>67</v>
      </c>
      <c r="K5" s="246" t="s">
        <v>68</v>
      </c>
    </row>
    <row r="6" ht="14.25" spans="1:11">
      <c r="A6" s="244" t="s">
        <v>73</v>
      </c>
      <c r="B6" s="251">
        <v>4</v>
      </c>
      <c r="C6" s="252">
        <v>6</v>
      </c>
      <c r="D6" s="250" t="s">
        <v>74</v>
      </c>
      <c r="E6" s="253"/>
      <c r="F6" s="248">
        <v>44893</v>
      </c>
      <c r="G6" s="249"/>
      <c r="H6" s="244" t="s">
        <v>75</v>
      </c>
      <c r="I6" s="247"/>
      <c r="J6" s="245" t="s">
        <v>67</v>
      </c>
      <c r="K6" s="246" t="s">
        <v>68</v>
      </c>
    </row>
    <row r="7" ht="14.25" spans="1:11">
      <c r="A7" s="244" t="s">
        <v>76</v>
      </c>
      <c r="B7" s="254">
        <v>5851</v>
      </c>
      <c r="C7" s="255"/>
      <c r="D7" s="250" t="s">
        <v>77</v>
      </c>
      <c r="E7" s="256"/>
      <c r="F7" s="248">
        <v>44894</v>
      </c>
      <c r="G7" s="249"/>
      <c r="H7" s="244" t="s">
        <v>78</v>
      </c>
      <c r="I7" s="247"/>
      <c r="J7" s="245" t="s">
        <v>67</v>
      </c>
      <c r="K7" s="246" t="s">
        <v>68</v>
      </c>
    </row>
    <row r="8" ht="15" spans="1:11">
      <c r="A8" s="175" t="s">
        <v>79</v>
      </c>
      <c r="B8" s="176" t="s">
        <v>80</v>
      </c>
      <c r="C8" s="177"/>
      <c r="D8" s="257" t="s">
        <v>81</v>
      </c>
      <c r="E8" s="258"/>
      <c r="F8" s="259">
        <v>44896</v>
      </c>
      <c r="G8" s="260"/>
      <c r="H8" s="257" t="s">
        <v>82</v>
      </c>
      <c r="I8" s="258"/>
      <c r="J8" s="315" t="s">
        <v>67</v>
      </c>
      <c r="K8" s="316" t="s">
        <v>68</v>
      </c>
    </row>
    <row r="9" ht="15" spans="1:11">
      <c r="A9" s="261" t="s">
        <v>83</v>
      </c>
      <c r="B9" s="262"/>
      <c r="C9" s="262"/>
      <c r="D9" s="262"/>
      <c r="E9" s="262"/>
      <c r="F9" s="262"/>
      <c r="G9" s="262"/>
      <c r="H9" s="262"/>
      <c r="I9" s="262"/>
      <c r="J9" s="262"/>
      <c r="K9" s="317"/>
    </row>
    <row r="10" ht="15" spans="1:11">
      <c r="A10" s="263" t="s">
        <v>84</v>
      </c>
      <c r="B10" s="264"/>
      <c r="C10" s="264"/>
      <c r="D10" s="264"/>
      <c r="E10" s="264"/>
      <c r="F10" s="264"/>
      <c r="G10" s="264"/>
      <c r="H10" s="264"/>
      <c r="I10" s="264"/>
      <c r="J10" s="264"/>
      <c r="K10" s="318"/>
    </row>
    <row r="11" ht="14.25" spans="1:11">
      <c r="A11" s="265" t="s">
        <v>85</v>
      </c>
      <c r="B11" s="266" t="s">
        <v>86</v>
      </c>
      <c r="C11" s="267" t="s">
        <v>87</v>
      </c>
      <c r="D11" s="268"/>
      <c r="E11" s="269" t="s">
        <v>88</v>
      </c>
      <c r="F11" s="266" t="s">
        <v>86</v>
      </c>
      <c r="G11" s="267" t="s">
        <v>87</v>
      </c>
      <c r="H11" s="267" t="s">
        <v>89</v>
      </c>
      <c r="I11" s="269" t="s">
        <v>90</v>
      </c>
      <c r="J11" s="266" t="s">
        <v>86</v>
      </c>
      <c r="K11" s="319" t="s">
        <v>87</v>
      </c>
    </row>
    <row r="12" ht="14.25" spans="1:11">
      <c r="A12" s="250" t="s">
        <v>91</v>
      </c>
      <c r="B12" s="270" t="s">
        <v>86</v>
      </c>
      <c r="C12" s="245" t="s">
        <v>87</v>
      </c>
      <c r="D12" s="256"/>
      <c r="E12" s="253" t="s">
        <v>92</v>
      </c>
      <c r="F12" s="270" t="s">
        <v>86</v>
      </c>
      <c r="G12" s="245" t="s">
        <v>87</v>
      </c>
      <c r="H12" s="245" t="s">
        <v>89</v>
      </c>
      <c r="I12" s="253" t="s">
        <v>93</v>
      </c>
      <c r="J12" s="270" t="s">
        <v>86</v>
      </c>
      <c r="K12" s="246" t="s">
        <v>87</v>
      </c>
    </row>
    <row r="13" ht="14.25" spans="1:11">
      <c r="A13" s="250" t="s">
        <v>94</v>
      </c>
      <c r="B13" s="270" t="s">
        <v>86</v>
      </c>
      <c r="C13" s="245" t="s">
        <v>87</v>
      </c>
      <c r="D13" s="256"/>
      <c r="E13" s="253" t="s">
        <v>95</v>
      </c>
      <c r="F13" s="245" t="s">
        <v>96</v>
      </c>
      <c r="G13" s="245" t="s">
        <v>97</v>
      </c>
      <c r="H13" s="245" t="s">
        <v>89</v>
      </c>
      <c r="I13" s="253" t="s">
        <v>98</v>
      </c>
      <c r="J13" s="270" t="s">
        <v>86</v>
      </c>
      <c r="K13" s="246" t="s">
        <v>87</v>
      </c>
    </row>
    <row r="14" ht="15" spans="1:11">
      <c r="A14" s="257" t="s">
        <v>99</v>
      </c>
      <c r="B14" s="258"/>
      <c r="C14" s="258"/>
      <c r="D14" s="258"/>
      <c r="E14" s="258"/>
      <c r="F14" s="258"/>
      <c r="G14" s="258"/>
      <c r="H14" s="258"/>
      <c r="I14" s="258"/>
      <c r="J14" s="258"/>
      <c r="K14" s="320"/>
    </row>
    <row r="15" ht="15" spans="1:11">
      <c r="A15" s="263" t="s">
        <v>100</v>
      </c>
      <c r="B15" s="264"/>
      <c r="C15" s="264"/>
      <c r="D15" s="264"/>
      <c r="E15" s="264"/>
      <c r="F15" s="264"/>
      <c r="G15" s="264"/>
      <c r="H15" s="264"/>
      <c r="I15" s="264"/>
      <c r="J15" s="264"/>
      <c r="K15" s="318"/>
    </row>
    <row r="16" ht="14.25" spans="1:11">
      <c r="A16" s="271" t="s">
        <v>101</v>
      </c>
      <c r="B16" s="267" t="s">
        <v>96</v>
      </c>
      <c r="C16" s="267" t="s">
        <v>97</v>
      </c>
      <c r="D16" s="272"/>
      <c r="E16" s="273" t="s">
        <v>102</v>
      </c>
      <c r="F16" s="267" t="s">
        <v>96</v>
      </c>
      <c r="G16" s="267" t="s">
        <v>97</v>
      </c>
      <c r="H16" s="274"/>
      <c r="I16" s="273" t="s">
        <v>103</v>
      </c>
      <c r="J16" s="267" t="s">
        <v>96</v>
      </c>
      <c r="K16" s="319" t="s">
        <v>97</v>
      </c>
    </row>
    <row r="17" customHeight="1" spans="1:22">
      <c r="A17" s="275" t="s">
        <v>104</v>
      </c>
      <c r="B17" s="245" t="s">
        <v>96</v>
      </c>
      <c r="C17" s="245" t="s">
        <v>97</v>
      </c>
      <c r="D17" s="276"/>
      <c r="E17" s="277" t="s">
        <v>105</v>
      </c>
      <c r="F17" s="245" t="s">
        <v>96</v>
      </c>
      <c r="G17" s="245" t="s">
        <v>97</v>
      </c>
      <c r="H17" s="278"/>
      <c r="I17" s="277" t="s">
        <v>106</v>
      </c>
      <c r="J17" s="245" t="s">
        <v>96</v>
      </c>
      <c r="K17" s="246" t="s">
        <v>97</v>
      </c>
      <c r="L17" s="321"/>
      <c r="M17" s="321"/>
      <c r="N17" s="321"/>
      <c r="O17" s="321"/>
      <c r="P17" s="321"/>
      <c r="Q17" s="321"/>
      <c r="R17" s="321"/>
      <c r="S17" s="321"/>
      <c r="T17" s="321"/>
      <c r="U17" s="321"/>
      <c r="V17" s="321"/>
    </row>
    <row r="18" ht="18" customHeight="1" spans="1:11">
      <c r="A18" s="279" t="s">
        <v>107</v>
      </c>
      <c r="B18" s="280"/>
      <c r="C18" s="280"/>
      <c r="D18" s="280"/>
      <c r="E18" s="280"/>
      <c r="F18" s="280"/>
      <c r="G18" s="280"/>
      <c r="H18" s="280"/>
      <c r="I18" s="280"/>
      <c r="J18" s="280"/>
      <c r="K18" s="322"/>
    </row>
    <row r="19" s="231" customFormat="1" ht="18" customHeight="1" spans="1:11">
      <c r="A19" s="263" t="s">
        <v>108</v>
      </c>
      <c r="B19" s="264"/>
      <c r="C19" s="264"/>
      <c r="D19" s="264"/>
      <c r="E19" s="264"/>
      <c r="F19" s="264"/>
      <c r="G19" s="264"/>
      <c r="H19" s="264"/>
      <c r="I19" s="264"/>
      <c r="J19" s="264"/>
      <c r="K19" s="318"/>
    </row>
    <row r="20" customHeight="1" spans="1:11">
      <c r="A20" s="281" t="s">
        <v>109</v>
      </c>
      <c r="B20" s="282"/>
      <c r="C20" s="282"/>
      <c r="D20" s="282"/>
      <c r="E20" s="282"/>
      <c r="F20" s="282"/>
      <c r="G20" s="282"/>
      <c r="H20" s="282"/>
      <c r="I20" s="282"/>
      <c r="J20" s="282"/>
      <c r="K20" s="323"/>
    </row>
    <row r="21" ht="21.75" customHeight="1" spans="1:11">
      <c r="A21" s="283" t="s">
        <v>110</v>
      </c>
      <c r="B21" s="277" t="s">
        <v>111</v>
      </c>
      <c r="C21" s="277" t="s">
        <v>112</v>
      </c>
      <c r="D21" s="277" t="s">
        <v>113</v>
      </c>
      <c r="E21" s="277" t="s">
        <v>114</v>
      </c>
      <c r="F21" s="277" t="s">
        <v>115</v>
      </c>
      <c r="G21" s="277" t="s">
        <v>116</v>
      </c>
      <c r="H21" s="277" t="s">
        <v>117</v>
      </c>
      <c r="I21" s="277" t="s">
        <v>118</v>
      </c>
      <c r="J21" s="277" t="s">
        <v>119</v>
      </c>
      <c r="K21" s="324" t="s">
        <v>120</v>
      </c>
    </row>
    <row r="22" customHeight="1" spans="1:11">
      <c r="A22" s="284" t="s">
        <v>121</v>
      </c>
      <c r="B22" s="285"/>
      <c r="C22" s="285">
        <v>1</v>
      </c>
      <c r="D22" s="285">
        <v>1</v>
      </c>
      <c r="E22" s="285">
        <v>1</v>
      </c>
      <c r="F22" s="285">
        <v>1</v>
      </c>
      <c r="G22" s="285">
        <v>1</v>
      </c>
      <c r="H22" s="285">
        <v>1</v>
      </c>
      <c r="I22" s="285"/>
      <c r="J22" s="285"/>
      <c r="K22" s="325"/>
    </row>
    <row r="23" customHeight="1" spans="1:11">
      <c r="A23" s="284" t="s">
        <v>122</v>
      </c>
      <c r="B23" s="285"/>
      <c r="C23" s="285">
        <v>1</v>
      </c>
      <c r="D23" s="285">
        <v>1</v>
      </c>
      <c r="E23" s="285">
        <v>1</v>
      </c>
      <c r="F23" s="285">
        <v>1</v>
      </c>
      <c r="G23" s="285">
        <v>1</v>
      </c>
      <c r="H23" s="285">
        <v>1</v>
      </c>
      <c r="I23" s="285"/>
      <c r="J23" s="285"/>
      <c r="K23" s="326"/>
    </row>
    <row r="24" customHeight="1" spans="1:11">
      <c r="A24" s="284" t="s">
        <v>123</v>
      </c>
      <c r="B24" s="285"/>
      <c r="C24" s="285"/>
      <c r="D24" s="285"/>
      <c r="E24" s="285"/>
      <c r="F24" s="285"/>
      <c r="G24" s="285"/>
      <c r="H24" s="285"/>
      <c r="I24" s="285"/>
      <c r="J24" s="285"/>
      <c r="K24" s="326" t="s">
        <v>124</v>
      </c>
    </row>
    <row r="25" customHeight="1" spans="1:11">
      <c r="A25" s="284" t="s">
        <v>125</v>
      </c>
      <c r="B25" s="285"/>
      <c r="C25" s="285"/>
      <c r="D25" s="285"/>
      <c r="E25" s="285"/>
      <c r="F25" s="285"/>
      <c r="G25" s="285"/>
      <c r="H25" s="285"/>
      <c r="I25" s="285"/>
      <c r="J25" s="285"/>
      <c r="K25" s="327" t="s">
        <v>124</v>
      </c>
    </row>
    <row r="26" customHeight="1" spans="1:11">
      <c r="A26" s="284"/>
      <c r="B26" s="285"/>
      <c r="C26" s="285"/>
      <c r="D26" s="285"/>
      <c r="E26" s="285"/>
      <c r="F26" s="285"/>
      <c r="G26" s="285"/>
      <c r="H26" s="285"/>
      <c r="I26" s="285"/>
      <c r="J26" s="285"/>
      <c r="K26" s="327"/>
    </row>
    <row r="27" customHeight="1" spans="1:11">
      <c r="A27" s="284"/>
      <c r="B27" s="285"/>
      <c r="C27" s="285"/>
      <c r="D27" s="285"/>
      <c r="E27" s="285"/>
      <c r="F27" s="285"/>
      <c r="G27" s="285"/>
      <c r="H27" s="285"/>
      <c r="I27" s="285"/>
      <c r="J27" s="285"/>
      <c r="K27" s="327"/>
    </row>
    <row r="28" customHeight="1" spans="1:11">
      <c r="A28" s="284"/>
      <c r="B28" s="285"/>
      <c r="C28" s="285"/>
      <c r="D28" s="285"/>
      <c r="E28" s="285"/>
      <c r="F28" s="285"/>
      <c r="G28" s="285"/>
      <c r="H28" s="285"/>
      <c r="I28" s="285"/>
      <c r="J28" s="285"/>
      <c r="K28" s="327"/>
    </row>
    <row r="29" ht="18" customHeight="1" spans="1:11">
      <c r="A29" s="286" t="s">
        <v>126</v>
      </c>
      <c r="B29" s="287"/>
      <c r="C29" s="287"/>
      <c r="D29" s="287"/>
      <c r="E29" s="287"/>
      <c r="F29" s="287"/>
      <c r="G29" s="287"/>
      <c r="H29" s="287"/>
      <c r="I29" s="287"/>
      <c r="J29" s="287"/>
      <c r="K29" s="328"/>
    </row>
    <row r="30" ht="18.75" customHeight="1" spans="1:11">
      <c r="A30" s="288" t="s">
        <v>127</v>
      </c>
      <c r="B30" s="289"/>
      <c r="C30" s="289"/>
      <c r="D30" s="289"/>
      <c r="E30" s="289"/>
      <c r="F30" s="289"/>
      <c r="G30" s="289"/>
      <c r="H30" s="289"/>
      <c r="I30" s="289"/>
      <c r="J30" s="289"/>
      <c r="K30" s="329"/>
    </row>
    <row r="31" ht="18.75" customHeight="1" spans="1:11">
      <c r="A31" s="290"/>
      <c r="B31" s="291"/>
      <c r="C31" s="291"/>
      <c r="D31" s="291"/>
      <c r="E31" s="291"/>
      <c r="F31" s="291"/>
      <c r="G31" s="291"/>
      <c r="H31" s="291"/>
      <c r="I31" s="291"/>
      <c r="J31" s="291"/>
      <c r="K31" s="330"/>
    </row>
    <row r="32" ht="18" customHeight="1" spans="1:11">
      <c r="A32" s="286" t="s">
        <v>128</v>
      </c>
      <c r="B32" s="287"/>
      <c r="C32" s="287"/>
      <c r="D32" s="287"/>
      <c r="E32" s="287"/>
      <c r="F32" s="287"/>
      <c r="G32" s="287"/>
      <c r="H32" s="287"/>
      <c r="I32" s="287"/>
      <c r="J32" s="287"/>
      <c r="K32" s="328"/>
    </row>
    <row r="33" ht="14.25" spans="1:11">
      <c r="A33" s="292" t="s">
        <v>129</v>
      </c>
      <c r="B33" s="293"/>
      <c r="C33" s="293"/>
      <c r="D33" s="293"/>
      <c r="E33" s="293"/>
      <c r="F33" s="293"/>
      <c r="G33" s="293"/>
      <c r="H33" s="293"/>
      <c r="I33" s="293"/>
      <c r="J33" s="293"/>
      <c r="K33" s="331"/>
    </row>
    <row r="34" ht="15" spans="1:11">
      <c r="A34" s="166" t="s">
        <v>130</v>
      </c>
      <c r="B34" s="168"/>
      <c r="C34" s="245" t="s">
        <v>67</v>
      </c>
      <c r="D34" s="245" t="s">
        <v>68</v>
      </c>
      <c r="E34" s="294" t="s">
        <v>131</v>
      </c>
      <c r="F34" s="295"/>
      <c r="G34" s="295"/>
      <c r="H34" s="295"/>
      <c r="I34" s="295"/>
      <c r="J34" s="295"/>
      <c r="K34" s="332"/>
    </row>
    <row r="35" ht="15" spans="1:11">
      <c r="A35" s="296" t="s">
        <v>132</v>
      </c>
      <c r="B35" s="296"/>
      <c r="C35" s="296"/>
      <c r="D35" s="296"/>
      <c r="E35" s="296"/>
      <c r="F35" s="296"/>
      <c r="G35" s="296"/>
      <c r="H35" s="296"/>
      <c r="I35" s="296"/>
      <c r="J35" s="296"/>
      <c r="K35" s="296"/>
    </row>
    <row r="36" ht="14.25" spans="1:11">
      <c r="A36" s="297" t="s">
        <v>133</v>
      </c>
      <c r="B36" s="298"/>
      <c r="C36" s="298"/>
      <c r="D36" s="298"/>
      <c r="E36" s="298"/>
      <c r="F36" s="298"/>
      <c r="G36" s="298"/>
      <c r="H36" s="298"/>
      <c r="I36" s="298"/>
      <c r="J36" s="298"/>
      <c r="K36" s="333"/>
    </row>
    <row r="37" ht="14.25" spans="1:11">
      <c r="A37" s="299" t="s">
        <v>134</v>
      </c>
      <c r="B37" s="300"/>
      <c r="C37" s="300"/>
      <c r="D37" s="300"/>
      <c r="E37" s="300"/>
      <c r="F37" s="300"/>
      <c r="G37" s="300"/>
      <c r="H37" s="300"/>
      <c r="I37" s="300"/>
      <c r="J37" s="300"/>
      <c r="K37" s="334"/>
    </row>
    <row r="38" ht="14.25" spans="1:11">
      <c r="A38" s="299" t="s">
        <v>135</v>
      </c>
      <c r="B38" s="300"/>
      <c r="C38" s="300"/>
      <c r="D38" s="300"/>
      <c r="E38" s="300"/>
      <c r="F38" s="300"/>
      <c r="G38" s="300"/>
      <c r="H38" s="300"/>
      <c r="I38" s="300"/>
      <c r="J38" s="300"/>
      <c r="K38" s="334"/>
    </row>
    <row r="39" ht="14.25" spans="1:11">
      <c r="A39" s="299"/>
      <c r="B39" s="300"/>
      <c r="C39" s="300"/>
      <c r="D39" s="300"/>
      <c r="E39" s="300"/>
      <c r="F39" s="300"/>
      <c r="G39" s="300"/>
      <c r="H39" s="300"/>
      <c r="I39" s="300"/>
      <c r="J39" s="300"/>
      <c r="K39" s="334"/>
    </row>
    <row r="40" ht="14.25" spans="1:11">
      <c r="A40" s="299"/>
      <c r="B40" s="300"/>
      <c r="C40" s="300"/>
      <c r="D40" s="300"/>
      <c r="E40" s="300"/>
      <c r="F40" s="300"/>
      <c r="G40" s="300"/>
      <c r="H40" s="300"/>
      <c r="I40" s="300"/>
      <c r="J40" s="300"/>
      <c r="K40" s="334"/>
    </row>
    <row r="41" ht="14.25" spans="1:11">
      <c r="A41" s="299"/>
      <c r="B41" s="300"/>
      <c r="C41" s="300"/>
      <c r="D41" s="300"/>
      <c r="E41" s="300"/>
      <c r="F41" s="300"/>
      <c r="G41" s="300"/>
      <c r="H41" s="300"/>
      <c r="I41" s="300"/>
      <c r="J41" s="300"/>
      <c r="K41" s="334"/>
    </row>
    <row r="42" ht="14.25" spans="1:11">
      <c r="A42" s="299"/>
      <c r="B42" s="300"/>
      <c r="C42" s="300"/>
      <c r="D42" s="300"/>
      <c r="E42" s="300"/>
      <c r="F42" s="300"/>
      <c r="G42" s="300"/>
      <c r="H42" s="300"/>
      <c r="I42" s="300"/>
      <c r="J42" s="300"/>
      <c r="K42" s="334"/>
    </row>
    <row r="43" ht="15" spans="1:11">
      <c r="A43" s="301" t="s">
        <v>136</v>
      </c>
      <c r="B43" s="302"/>
      <c r="C43" s="302"/>
      <c r="D43" s="302"/>
      <c r="E43" s="302"/>
      <c r="F43" s="302"/>
      <c r="G43" s="302"/>
      <c r="H43" s="302"/>
      <c r="I43" s="302"/>
      <c r="J43" s="302"/>
      <c r="K43" s="335"/>
    </row>
    <row r="44" ht="15" spans="1:11">
      <c r="A44" s="263" t="s">
        <v>137</v>
      </c>
      <c r="B44" s="264"/>
      <c r="C44" s="264"/>
      <c r="D44" s="264"/>
      <c r="E44" s="264"/>
      <c r="F44" s="264"/>
      <c r="G44" s="264"/>
      <c r="H44" s="264"/>
      <c r="I44" s="264"/>
      <c r="J44" s="264"/>
      <c r="K44" s="318"/>
    </row>
    <row r="45" ht="14.25" spans="1:11">
      <c r="A45" s="271" t="s">
        <v>138</v>
      </c>
      <c r="B45" s="267" t="s">
        <v>96</v>
      </c>
      <c r="C45" s="267" t="s">
        <v>97</v>
      </c>
      <c r="D45" s="267" t="s">
        <v>89</v>
      </c>
      <c r="E45" s="273" t="s">
        <v>139</v>
      </c>
      <c r="F45" s="267" t="s">
        <v>96</v>
      </c>
      <c r="G45" s="267" t="s">
        <v>97</v>
      </c>
      <c r="H45" s="267" t="s">
        <v>89</v>
      </c>
      <c r="I45" s="273" t="s">
        <v>140</v>
      </c>
      <c r="J45" s="267" t="s">
        <v>96</v>
      </c>
      <c r="K45" s="319" t="s">
        <v>97</v>
      </c>
    </row>
    <row r="46" ht="14.25" spans="1:11">
      <c r="A46" s="275" t="s">
        <v>88</v>
      </c>
      <c r="B46" s="245" t="s">
        <v>96</v>
      </c>
      <c r="C46" s="245" t="s">
        <v>97</v>
      </c>
      <c r="D46" s="245" t="s">
        <v>89</v>
      </c>
      <c r="E46" s="277" t="s">
        <v>95</v>
      </c>
      <c r="F46" s="245" t="s">
        <v>96</v>
      </c>
      <c r="G46" s="245" t="s">
        <v>97</v>
      </c>
      <c r="H46" s="245" t="s">
        <v>89</v>
      </c>
      <c r="I46" s="277" t="s">
        <v>106</v>
      </c>
      <c r="J46" s="245" t="s">
        <v>96</v>
      </c>
      <c r="K46" s="246" t="s">
        <v>97</v>
      </c>
    </row>
    <row r="47" ht="15" spans="1:11">
      <c r="A47" s="257" t="s">
        <v>99</v>
      </c>
      <c r="B47" s="258"/>
      <c r="C47" s="258"/>
      <c r="D47" s="258"/>
      <c r="E47" s="258"/>
      <c r="F47" s="258"/>
      <c r="G47" s="258"/>
      <c r="H47" s="258"/>
      <c r="I47" s="258"/>
      <c r="J47" s="258"/>
      <c r="K47" s="320"/>
    </row>
    <row r="48" ht="15" spans="1:11">
      <c r="A48" s="296" t="s">
        <v>141</v>
      </c>
      <c r="B48" s="296"/>
      <c r="C48" s="296"/>
      <c r="D48" s="296"/>
      <c r="E48" s="296"/>
      <c r="F48" s="296"/>
      <c r="G48" s="296"/>
      <c r="H48" s="296"/>
      <c r="I48" s="296"/>
      <c r="J48" s="296"/>
      <c r="K48" s="296"/>
    </row>
    <row r="49" ht="15" spans="1:11">
      <c r="A49" s="297"/>
      <c r="B49" s="298"/>
      <c r="C49" s="298"/>
      <c r="D49" s="298"/>
      <c r="E49" s="298"/>
      <c r="F49" s="298"/>
      <c r="G49" s="298"/>
      <c r="H49" s="298"/>
      <c r="I49" s="298"/>
      <c r="J49" s="298"/>
      <c r="K49" s="333"/>
    </row>
    <row r="50" ht="15" spans="1:11">
      <c r="A50" s="303" t="s">
        <v>142</v>
      </c>
      <c r="B50" s="304" t="s">
        <v>143</v>
      </c>
      <c r="C50" s="304"/>
      <c r="D50" s="305" t="s">
        <v>144</v>
      </c>
      <c r="E50" s="306"/>
      <c r="F50" s="307" t="s">
        <v>145</v>
      </c>
      <c r="G50" s="308"/>
      <c r="H50" s="309" t="s">
        <v>146</v>
      </c>
      <c r="I50" s="336"/>
      <c r="J50" s="337"/>
      <c r="K50" s="338"/>
    </row>
    <row r="51" ht="15" spans="1:11">
      <c r="A51" s="296" t="s">
        <v>147</v>
      </c>
      <c r="B51" s="296"/>
      <c r="C51" s="296"/>
      <c r="D51" s="296"/>
      <c r="E51" s="296"/>
      <c r="F51" s="296"/>
      <c r="G51" s="296"/>
      <c r="H51" s="296"/>
      <c r="I51" s="296"/>
      <c r="J51" s="296"/>
      <c r="K51" s="296"/>
    </row>
    <row r="52" ht="15" spans="1:11">
      <c r="A52" s="310"/>
      <c r="B52" s="311"/>
      <c r="C52" s="311"/>
      <c r="D52" s="311"/>
      <c r="E52" s="311"/>
      <c r="F52" s="311"/>
      <c r="G52" s="311"/>
      <c r="H52" s="311"/>
      <c r="I52" s="311"/>
      <c r="J52" s="311"/>
      <c r="K52" s="339"/>
    </row>
    <row r="53" spans="1:11">
      <c r="A53" s="303" t="s">
        <v>142</v>
      </c>
      <c r="B53" s="304" t="s">
        <v>143</v>
      </c>
      <c r="C53" s="304"/>
      <c r="D53" s="305" t="s">
        <v>144</v>
      </c>
      <c r="E53" s="312" t="s">
        <v>148</v>
      </c>
      <c r="F53" s="307" t="s">
        <v>149</v>
      </c>
      <c r="G53" s="308" t="s">
        <v>150</v>
      </c>
      <c r="H53" s="309" t="s">
        <v>146</v>
      </c>
      <c r="I53" s="336"/>
      <c r="J53" s="337" t="s">
        <v>151</v>
      </c>
      <c r="K53" s="33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219075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200025</xdr:rowOff>
                  </from>
                  <to>
                    <xdr:col>10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190500</xdr:rowOff>
                  </from>
                  <to>
                    <xdr:col>10</xdr:col>
                    <xdr:colOff>742950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topLeftCell="A31" workbookViewId="0">
      <selection activeCell="A22" sqref="A22:K22"/>
    </sheetView>
  </sheetViews>
  <sheetFormatPr defaultColWidth="10.125" defaultRowHeight="14.25"/>
  <cols>
    <col min="1" max="1" width="9.625" style="152" customWidth="1"/>
    <col min="2" max="2" width="11.125" style="152" customWidth="1"/>
    <col min="3" max="3" width="9.125" style="152" customWidth="1"/>
    <col min="4" max="4" width="9.5" style="152" customWidth="1"/>
    <col min="5" max="5" width="10.7" style="152" customWidth="1"/>
    <col min="6" max="6" width="10.375" style="152" customWidth="1"/>
    <col min="7" max="7" width="9.5" style="152" customWidth="1"/>
    <col min="8" max="8" width="9.125" style="152" customWidth="1"/>
    <col min="9" max="9" width="8.125" style="152" customWidth="1"/>
    <col min="10" max="10" width="10.5" style="152" customWidth="1"/>
    <col min="11" max="11" width="12.125" style="152" customWidth="1"/>
    <col min="12" max="16384" width="10.125" style="152"/>
  </cols>
  <sheetData>
    <row r="1" ht="26.25" spans="1:11">
      <c r="A1" s="153" t="s">
        <v>152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11">
      <c r="A2" s="154" t="s">
        <v>54</v>
      </c>
      <c r="B2" s="155" t="s">
        <v>55</v>
      </c>
      <c r="C2" s="155"/>
      <c r="D2" s="156" t="s">
        <v>63</v>
      </c>
      <c r="E2" s="157" t="s">
        <v>64</v>
      </c>
      <c r="F2" s="158" t="s">
        <v>153</v>
      </c>
      <c r="G2" s="159" t="s">
        <v>70</v>
      </c>
      <c r="H2" s="159"/>
      <c r="I2" s="192" t="s">
        <v>58</v>
      </c>
      <c r="J2" s="159" t="s">
        <v>59</v>
      </c>
      <c r="K2" s="214"/>
    </row>
    <row r="3" spans="1:11">
      <c r="A3" s="160" t="s">
        <v>76</v>
      </c>
      <c r="B3" s="161">
        <v>5851</v>
      </c>
      <c r="C3" s="161"/>
      <c r="D3" s="162" t="s">
        <v>154</v>
      </c>
      <c r="E3" s="163" t="s">
        <v>155</v>
      </c>
      <c r="F3" s="164"/>
      <c r="G3" s="164"/>
      <c r="H3" s="165" t="s">
        <v>156</v>
      </c>
      <c r="I3" s="165"/>
      <c r="J3" s="165"/>
      <c r="K3" s="215"/>
    </row>
    <row r="4" spans="1:11">
      <c r="A4" s="166" t="s">
        <v>73</v>
      </c>
      <c r="B4" s="167">
        <v>4</v>
      </c>
      <c r="C4" s="167">
        <v>6</v>
      </c>
      <c r="D4" s="168" t="s">
        <v>157</v>
      </c>
      <c r="E4" s="164"/>
      <c r="F4" s="164"/>
      <c r="G4" s="164"/>
      <c r="H4" s="168" t="s">
        <v>158</v>
      </c>
      <c r="I4" s="168"/>
      <c r="J4" s="182" t="s">
        <v>67</v>
      </c>
      <c r="K4" s="216" t="s">
        <v>68</v>
      </c>
    </row>
    <row r="5" spans="1:11">
      <c r="A5" s="166" t="s">
        <v>159</v>
      </c>
      <c r="B5" s="161">
        <v>1</v>
      </c>
      <c r="C5" s="161"/>
      <c r="D5" s="162" t="s">
        <v>160</v>
      </c>
      <c r="E5" s="162" t="s">
        <v>161</v>
      </c>
      <c r="F5" s="162" t="s">
        <v>162</v>
      </c>
      <c r="G5" s="162" t="s">
        <v>163</v>
      </c>
      <c r="H5" s="168" t="s">
        <v>164</v>
      </c>
      <c r="I5" s="168"/>
      <c r="J5" s="182" t="s">
        <v>67</v>
      </c>
      <c r="K5" s="216" t="s">
        <v>68</v>
      </c>
    </row>
    <row r="6" spans="1:11">
      <c r="A6" s="169" t="s">
        <v>165</v>
      </c>
      <c r="B6" s="170">
        <v>16</v>
      </c>
      <c r="C6" s="170"/>
      <c r="D6" s="171" t="s">
        <v>166</v>
      </c>
      <c r="E6" s="172">
        <v>34</v>
      </c>
      <c r="F6" s="173"/>
      <c r="G6" s="171"/>
      <c r="H6" s="174" t="s">
        <v>167</v>
      </c>
      <c r="I6" s="174"/>
      <c r="J6" s="173" t="s">
        <v>67</v>
      </c>
      <c r="K6" s="217" t="s">
        <v>68</v>
      </c>
    </row>
    <row r="7" spans="1:11">
      <c r="A7" s="175" t="s">
        <v>79</v>
      </c>
      <c r="B7" s="176" t="s">
        <v>80</v>
      </c>
      <c r="C7" s="177"/>
      <c r="D7" s="178"/>
      <c r="E7" s="179"/>
      <c r="F7" s="180"/>
      <c r="G7" s="178"/>
      <c r="H7" s="180"/>
      <c r="I7" s="179"/>
      <c r="J7" s="179"/>
      <c r="K7" s="179"/>
    </row>
    <row r="8" spans="1:11">
      <c r="A8" s="181" t="s">
        <v>168</v>
      </c>
      <c r="B8" s="158" t="s">
        <v>169</v>
      </c>
      <c r="C8" s="182" t="s">
        <v>170</v>
      </c>
      <c r="D8" s="158" t="s">
        <v>171</v>
      </c>
      <c r="E8" s="158" t="s">
        <v>172</v>
      </c>
      <c r="F8" s="158" t="s">
        <v>173</v>
      </c>
      <c r="G8" s="183"/>
      <c r="H8" s="184"/>
      <c r="I8" s="184"/>
      <c r="J8" s="184"/>
      <c r="K8" s="218"/>
    </row>
    <row r="9" spans="1:11">
      <c r="A9" s="166" t="s">
        <v>174</v>
      </c>
      <c r="B9" s="168"/>
      <c r="C9" s="182" t="s">
        <v>67</v>
      </c>
      <c r="D9" s="182" t="s">
        <v>68</v>
      </c>
      <c r="E9" s="162" t="s">
        <v>175</v>
      </c>
      <c r="F9" s="185" t="s">
        <v>176</v>
      </c>
      <c r="G9" s="186"/>
      <c r="H9" s="187"/>
      <c r="I9" s="187"/>
      <c r="J9" s="187"/>
      <c r="K9" s="219"/>
    </row>
    <row r="10" spans="1:11">
      <c r="A10" s="166" t="s">
        <v>177</v>
      </c>
      <c r="B10" s="168"/>
      <c r="C10" s="182" t="s">
        <v>67</v>
      </c>
      <c r="D10" s="182" t="s">
        <v>68</v>
      </c>
      <c r="E10" s="162" t="s">
        <v>178</v>
      </c>
      <c r="F10" s="185" t="s">
        <v>179</v>
      </c>
      <c r="G10" s="186" t="s">
        <v>180</v>
      </c>
      <c r="H10" s="187"/>
      <c r="I10" s="187"/>
      <c r="J10" s="187"/>
      <c r="K10" s="219"/>
    </row>
    <row r="11" spans="1:11">
      <c r="A11" s="188" t="s">
        <v>181</v>
      </c>
      <c r="B11" s="189"/>
      <c r="C11" s="189"/>
      <c r="D11" s="189"/>
      <c r="E11" s="189"/>
      <c r="F11" s="189"/>
      <c r="G11" s="189"/>
      <c r="H11" s="189"/>
      <c r="I11" s="189"/>
      <c r="J11" s="189"/>
      <c r="K11" s="220"/>
    </row>
    <row r="12" spans="1:11">
      <c r="A12" s="160" t="s">
        <v>90</v>
      </c>
      <c r="B12" s="182" t="s">
        <v>86</v>
      </c>
      <c r="C12" s="182" t="s">
        <v>87</v>
      </c>
      <c r="D12" s="185"/>
      <c r="E12" s="162" t="s">
        <v>88</v>
      </c>
      <c r="F12" s="182" t="s">
        <v>86</v>
      </c>
      <c r="G12" s="182" t="s">
        <v>87</v>
      </c>
      <c r="H12" s="182"/>
      <c r="I12" s="162" t="s">
        <v>182</v>
      </c>
      <c r="J12" s="182" t="s">
        <v>86</v>
      </c>
      <c r="K12" s="216" t="s">
        <v>87</v>
      </c>
    </row>
    <row r="13" spans="1:11">
      <c r="A13" s="160" t="s">
        <v>93</v>
      </c>
      <c r="B13" s="182" t="s">
        <v>86</v>
      </c>
      <c r="C13" s="182" t="s">
        <v>87</v>
      </c>
      <c r="D13" s="185"/>
      <c r="E13" s="162" t="s">
        <v>98</v>
      </c>
      <c r="F13" s="182" t="s">
        <v>86</v>
      </c>
      <c r="G13" s="182" t="s">
        <v>87</v>
      </c>
      <c r="H13" s="182"/>
      <c r="I13" s="162" t="s">
        <v>183</v>
      </c>
      <c r="J13" s="182" t="s">
        <v>86</v>
      </c>
      <c r="K13" s="216" t="s">
        <v>87</v>
      </c>
    </row>
    <row r="14" ht="15" spans="1:11">
      <c r="A14" s="169" t="s">
        <v>184</v>
      </c>
      <c r="B14" s="173" t="s">
        <v>86</v>
      </c>
      <c r="C14" s="173" t="s">
        <v>87</v>
      </c>
      <c r="D14" s="190"/>
      <c r="E14" s="171" t="s">
        <v>185</v>
      </c>
      <c r="F14" s="173" t="s">
        <v>86</v>
      </c>
      <c r="G14" s="173" t="s">
        <v>87</v>
      </c>
      <c r="H14" s="173"/>
      <c r="I14" s="171" t="s">
        <v>186</v>
      </c>
      <c r="J14" s="173" t="s">
        <v>86</v>
      </c>
      <c r="K14" s="217" t="s">
        <v>87</v>
      </c>
    </row>
    <row r="15" ht="15" spans="1:11">
      <c r="A15" s="178"/>
      <c r="B15" s="191"/>
      <c r="C15" s="191"/>
      <c r="D15" s="179"/>
      <c r="E15" s="178"/>
      <c r="F15" s="191"/>
      <c r="G15" s="191"/>
      <c r="H15" s="191"/>
      <c r="I15" s="178"/>
      <c r="J15" s="191"/>
      <c r="K15" s="191"/>
    </row>
    <row r="16" s="150" customFormat="1" spans="1:11">
      <c r="A16" s="154" t="s">
        <v>187</v>
      </c>
      <c r="B16" s="192"/>
      <c r="C16" s="192"/>
      <c r="D16" s="192"/>
      <c r="E16" s="192"/>
      <c r="F16" s="192"/>
      <c r="G16" s="192"/>
      <c r="H16" s="192"/>
      <c r="I16" s="192"/>
      <c r="J16" s="192"/>
      <c r="K16" s="221"/>
    </row>
    <row r="17" spans="1:11">
      <c r="A17" s="166" t="s">
        <v>188</v>
      </c>
      <c r="B17" s="168"/>
      <c r="C17" s="168"/>
      <c r="D17" s="168"/>
      <c r="E17" s="168"/>
      <c r="F17" s="168"/>
      <c r="G17" s="168"/>
      <c r="H17" s="168"/>
      <c r="I17" s="168"/>
      <c r="J17" s="168"/>
      <c r="K17" s="222"/>
    </row>
    <row r="18" spans="1:11">
      <c r="A18" s="166" t="s">
        <v>189</v>
      </c>
      <c r="B18" s="168"/>
      <c r="C18" s="168"/>
      <c r="D18" s="168"/>
      <c r="E18" s="168"/>
      <c r="F18" s="168"/>
      <c r="G18" s="168"/>
      <c r="H18" s="168"/>
      <c r="I18" s="168"/>
      <c r="J18" s="168"/>
      <c r="K18" s="222"/>
    </row>
    <row r="19" spans="1:11">
      <c r="A19" s="193" t="s">
        <v>190</v>
      </c>
      <c r="B19" s="182"/>
      <c r="C19" s="182"/>
      <c r="D19" s="182"/>
      <c r="E19" s="182"/>
      <c r="F19" s="182"/>
      <c r="G19" s="182"/>
      <c r="H19" s="182"/>
      <c r="I19" s="182"/>
      <c r="J19" s="182"/>
      <c r="K19" s="216"/>
    </row>
    <row r="20" spans="1:11">
      <c r="A20" s="194"/>
      <c r="B20" s="195"/>
      <c r="C20" s="195"/>
      <c r="D20" s="195"/>
      <c r="E20" s="195"/>
      <c r="F20" s="195"/>
      <c r="G20" s="195"/>
      <c r="H20" s="195"/>
      <c r="I20" s="195"/>
      <c r="J20" s="195"/>
      <c r="K20" s="223"/>
    </row>
    <row r="21" spans="1:11">
      <c r="A21" s="194"/>
      <c r="B21" s="195"/>
      <c r="C21" s="195"/>
      <c r="D21" s="195"/>
      <c r="E21" s="195"/>
      <c r="F21" s="195"/>
      <c r="G21" s="195"/>
      <c r="H21" s="195"/>
      <c r="I21" s="195"/>
      <c r="J21" s="195"/>
      <c r="K21" s="223"/>
    </row>
    <row r="22" spans="1:11">
      <c r="A22" s="194"/>
      <c r="B22" s="195"/>
      <c r="C22" s="195"/>
      <c r="D22" s="195"/>
      <c r="E22" s="195"/>
      <c r="F22" s="195"/>
      <c r="G22" s="195"/>
      <c r="H22" s="195"/>
      <c r="I22" s="195"/>
      <c r="J22" s="195"/>
      <c r="K22" s="223"/>
    </row>
    <row r="23" spans="1:11">
      <c r="A23" s="196"/>
      <c r="B23" s="197"/>
      <c r="C23" s="197"/>
      <c r="D23" s="197"/>
      <c r="E23" s="197"/>
      <c r="F23" s="197"/>
      <c r="G23" s="197"/>
      <c r="H23" s="197"/>
      <c r="I23" s="197"/>
      <c r="J23" s="197"/>
      <c r="K23" s="224"/>
    </row>
    <row r="24" spans="1:11">
      <c r="A24" s="166" t="s">
        <v>130</v>
      </c>
      <c r="B24" s="168"/>
      <c r="C24" s="182" t="s">
        <v>67</v>
      </c>
      <c r="D24" s="182" t="s">
        <v>68</v>
      </c>
      <c r="E24" s="165"/>
      <c r="F24" s="165"/>
      <c r="G24" s="165"/>
      <c r="H24" s="165"/>
      <c r="I24" s="165"/>
      <c r="J24" s="165"/>
      <c r="K24" s="215"/>
    </row>
    <row r="25" ht="15" spans="1:11">
      <c r="A25" s="198" t="s">
        <v>191</v>
      </c>
      <c r="B25" s="199"/>
      <c r="C25" s="199"/>
      <c r="D25" s="199"/>
      <c r="E25" s="199"/>
      <c r="F25" s="199"/>
      <c r="G25" s="199"/>
      <c r="H25" s="199"/>
      <c r="I25" s="199"/>
      <c r="J25" s="199"/>
      <c r="K25" s="225"/>
    </row>
    <row r="26" ht="15" spans="1:11">
      <c r="A26" s="200"/>
      <c r="B26" s="200"/>
      <c r="C26" s="200"/>
      <c r="D26" s="200"/>
      <c r="E26" s="200"/>
      <c r="F26" s="200"/>
      <c r="G26" s="200"/>
      <c r="H26" s="200"/>
      <c r="I26" s="200"/>
      <c r="J26" s="200"/>
      <c r="K26" s="200"/>
    </row>
    <row r="27" spans="1:11">
      <c r="A27" s="201" t="s">
        <v>192</v>
      </c>
      <c r="B27" s="202"/>
      <c r="C27" s="202"/>
      <c r="D27" s="202"/>
      <c r="E27" s="202"/>
      <c r="F27" s="202"/>
      <c r="G27" s="202"/>
      <c r="H27" s="202"/>
      <c r="I27" s="202"/>
      <c r="J27" s="202"/>
      <c r="K27" s="226"/>
    </row>
    <row r="28" spans="1:11">
      <c r="A28" s="203" t="s">
        <v>193</v>
      </c>
      <c r="B28" s="204"/>
      <c r="C28" s="204"/>
      <c r="D28" s="204"/>
      <c r="E28" s="204"/>
      <c r="F28" s="204"/>
      <c r="G28" s="204"/>
      <c r="H28" s="204"/>
      <c r="I28" s="204"/>
      <c r="J28" s="204"/>
      <c r="K28" s="227"/>
    </row>
    <row r="29" spans="1:11">
      <c r="A29" s="203"/>
      <c r="B29" s="204"/>
      <c r="C29" s="204"/>
      <c r="D29" s="204"/>
      <c r="E29" s="204"/>
      <c r="F29" s="204"/>
      <c r="G29" s="204"/>
      <c r="H29" s="204"/>
      <c r="I29" s="204"/>
      <c r="J29" s="204"/>
      <c r="K29" s="227"/>
    </row>
    <row r="30" spans="1:11">
      <c r="A30" s="203"/>
      <c r="B30" s="204"/>
      <c r="C30" s="204"/>
      <c r="D30" s="204"/>
      <c r="E30" s="204"/>
      <c r="F30" s="204"/>
      <c r="G30" s="204"/>
      <c r="H30" s="204"/>
      <c r="I30" s="204"/>
      <c r="J30" s="204"/>
      <c r="K30" s="227"/>
    </row>
    <row r="31" spans="1:11">
      <c r="A31" s="203"/>
      <c r="B31" s="204"/>
      <c r="C31" s="204"/>
      <c r="D31" s="204"/>
      <c r="E31" s="204"/>
      <c r="F31" s="204"/>
      <c r="G31" s="204"/>
      <c r="H31" s="204"/>
      <c r="I31" s="204"/>
      <c r="J31" s="204"/>
      <c r="K31" s="227"/>
    </row>
    <row r="32" spans="1:11">
      <c r="A32" s="203"/>
      <c r="B32" s="204"/>
      <c r="C32" s="204"/>
      <c r="D32" s="204"/>
      <c r="E32" s="204"/>
      <c r="F32" s="204"/>
      <c r="G32" s="204"/>
      <c r="H32" s="204"/>
      <c r="I32" s="204"/>
      <c r="J32" s="204"/>
      <c r="K32" s="227"/>
    </row>
    <row r="33" ht="23.1" customHeight="1" spans="1:11">
      <c r="A33" s="203"/>
      <c r="B33" s="204"/>
      <c r="C33" s="204"/>
      <c r="D33" s="204"/>
      <c r="E33" s="204"/>
      <c r="F33" s="204"/>
      <c r="G33" s="204"/>
      <c r="H33" s="204"/>
      <c r="I33" s="204"/>
      <c r="J33" s="204"/>
      <c r="K33" s="227"/>
    </row>
    <row r="34" ht="23.1" customHeight="1" spans="1:11">
      <c r="A34" s="194"/>
      <c r="B34" s="195"/>
      <c r="C34" s="195"/>
      <c r="D34" s="195"/>
      <c r="E34" s="195"/>
      <c r="F34" s="195"/>
      <c r="G34" s="195"/>
      <c r="H34" s="195"/>
      <c r="I34" s="195"/>
      <c r="J34" s="195"/>
      <c r="K34" s="223"/>
    </row>
    <row r="35" ht="23.1" customHeight="1" spans="1:11">
      <c r="A35" s="205"/>
      <c r="B35" s="195"/>
      <c r="C35" s="195"/>
      <c r="D35" s="195"/>
      <c r="E35" s="195"/>
      <c r="F35" s="195"/>
      <c r="G35" s="195"/>
      <c r="H35" s="195"/>
      <c r="I35" s="195"/>
      <c r="J35" s="195"/>
      <c r="K35" s="223"/>
    </row>
    <row r="36" ht="23.1" customHeight="1" spans="1:11">
      <c r="A36" s="206"/>
      <c r="B36" s="207"/>
      <c r="C36" s="207"/>
      <c r="D36" s="207"/>
      <c r="E36" s="207"/>
      <c r="F36" s="207"/>
      <c r="G36" s="207"/>
      <c r="H36" s="207"/>
      <c r="I36" s="207"/>
      <c r="J36" s="207"/>
      <c r="K36" s="228"/>
    </row>
    <row r="37" ht="18.75" customHeight="1" spans="1:11">
      <c r="A37" s="208" t="s">
        <v>194</v>
      </c>
      <c r="B37" s="209"/>
      <c r="C37" s="209"/>
      <c r="D37" s="209"/>
      <c r="E37" s="209"/>
      <c r="F37" s="209"/>
      <c r="G37" s="209"/>
      <c r="H37" s="209"/>
      <c r="I37" s="209"/>
      <c r="J37" s="209"/>
      <c r="K37" s="229"/>
    </row>
    <row r="38" s="151" customFormat="1" ht="18.75" customHeight="1" spans="1:11">
      <c r="A38" s="166" t="s">
        <v>195</v>
      </c>
      <c r="B38" s="168"/>
      <c r="C38" s="168"/>
      <c r="D38" s="165" t="s">
        <v>196</v>
      </c>
      <c r="E38" s="165"/>
      <c r="F38" s="210" t="s">
        <v>197</v>
      </c>
      <c r="G38" s="211"/>
      <c r="H38" s="168" t="s">
        <v>198</v>
      </c>
      <c r="I38" s="168"/>
      <c r="J38" s="168" t="s">
        <v>199</v>
      </c>
      <c r="K38" s="222"/>
    </row>
    <row r="39" ht="18.75" customHeight="1" spans="1:13">
      <c r="A39" s="166" t="s">
        <v>131</v>
      </c>
      <c r="B39" s="168" t="s">
        <v>200</v>
      </c>
      <c r="C39" s="168"/>
      <c r="D39" s="168"/>
      <c r="E39" s="168"/>
      <c r="F39" s="168"/>
      <c r="G39" s="168"/>
      <c r="H39" s="168"/>
      <c r="I39" s="168"/>
      <c r="J39" s="168"/>
      <c r="K39" s="222"/>
      <c r="M39" s="151"/>
    </row>
    <row r="40" ht="30.95" customHeight="1" spans="1:11">
      <c r="A40" s="166" t="s">
        <v>201</v>
      </c>
      <c r="B40" s="168"/>
      <c r="C40" s="168"/>
      <c r="D40" s="168"/>
      <c r="E40" s="168"/>
      <c r="F40" s="168"/>
      <c r="G40" s="168"/>
      <c r="H40" s="168"/>
      <c r="I40" s="168"/>
      <c r="J40" s="168"/>
      <c r="K40" s="222"/>
    </row>
    <row r="41" ht="18.75" customHeight="1" spans="1:11">
      <c r="A41" s="166"/>
      <c r="B41" s="168"/>
      <c r="C41" s="168"/>
      <c r="D41" s="168"/>
      <c r="E41" s="168"/>
      <c r="F41" s="168"/>
      <c r="G41" s="168"/>
      <c r="H41" s="168"/>
      <c r="I41" s="168"/>
      <c r="J41" s="168"/>
      <c r="K41" s="222"/>
    </row>
    <row r="42" ht="32.1" customHeight="1" spans="1:11">
      <c r="A42" s="169" t="s">
        <v>142</v>
      </c>
      <c r="B42" s="172" t="s">
        <v>202</v>
      </c>
      <c r="C42" s="172"/>
      <c r="D42" s="171" t="s">
        <v>203</v>
      </c>
      <c r="E42" s="190" t="s">
        <v>148</v>
      </c>
      <c r="F42" s="171" t="s">
        <v>145</v>
      </c>
      <c r="G42" s="212" t="s">
        <v>204</v>
      </c>
      <c r="H42" s="213" t="s">
        <v>146</v>
      </c>
      <c r="I42" s="213"/>
      <c r="J42" s="172" t="s">
        <v>151</v>
      </c>
      <c r="K42" s="230"/>
    </row>
    <row r="43" ht="16.5" customHeight="1"/>
    <row r="44" ht="16.5" customHeight="1"/>
    <row r="45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238125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238125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238125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238125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461010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219075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M12" sqref="M12"/>
    </sheetView>
  </sheetViews>
  <sheetFormatPr defaultColWidth="9" defaultRowHeight="26.1" customHeight="1"/>
  <cols>
    <col min="1" max="1" width="17.125" style="106" customWidth="1"/>
    <col min="2" max="7" width="9.375" style="106" customWidth="1"/>
    <col min="8" max="8" width="1.375" style="106" customWidth="1"/>
    <col min="9" max="9" width="16.5" style="106" customWidth="1"/>
    <col min="10" max="10" width="17" style="106" customWidth="1"/>
    <col min="11" max="11" width="18.5" style="106" customWidth="1"/>
    <col min="12" max="12" width="16.625" style="106" customWidth="1"/>
    <col min="13" max="13" width="14.125" style="106" customWidth="1"/>
    <col min="14" max="14" width="16.375" style="106" customWidth="1"/>
    <col min="15" max="16384" width="9" style="106"/>
  </cols>
  <sheetData>
    <row r="1" ht="30" customHeight="1" spans="1:14">
      <c r="A1" s="107" t="s">
        <v>205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ht="29.1" customHeight="1" spans="1:14">
      <c r="A2" s="109" t="s">
        <v>63</v>
      </c>
      <c r="B2" s="110" t="s">
        <v>64</v>
      </c>
      <c r="C2" s="110"/>
      <c r="D2" s="111" t="s">
        <v>69</v>
      </c>
      <c r="E2" s="110" t="s">
        <v>70</v>
      </c>
      <c r="F2" s="110"/>
      <c r="G2" s="110"/>
      <c r="H2" s="112"/>
      <c r="I2" s="134" t="s">
        <v>58</v>
      </c>
      <c r="J2" s="110" t="s">
        <v>59</v>
      </c>
      <c r="K2" s="110"/>
      <c r="L2" s="110"/>
      <c r="M2" s="110"/>
      <c r="N2" s="135"/>
    </row>
    <row r="3" ht="29.1" customHeight="1" spans="1:14">
      <c r="A3" s="113" t="s">
        <v>206</v>
      </c>
      <c r="B3" s="114" t="s">
        <v>207</v>
      </c>
      <c r="C3" s="114"/>
      <c r="D3" s="114"/>
      <c r="E3" s="114"/>
      <c r="F3" s="114"/>
      <c r="G3" s="114"/>
      <c r="H3" s="115"/>
      <c r="I3" s="136" t="s">
        <v>208</v>
      </c>
      <c r="J3" s="136"/>
      <c r="K3" s="136"/>
      <c r="L3" s="136"/>
      <c r="M3" s="136"/>
      <c r="N3" s="137"/>
    </row>
    <row r="4" ht="29.1" customHeight="1" spans="1:14">
      <c r="A4" s="113"/>
      <c r="B4" s="116" t="s">
        <v>112</v>
      </c>
      <c r="C4" s="117" t="s">
        <v>113</v>
      </c>
      <c r="D4" s="118" t="s">
        <v>114</v>
      </c>
      <c r="E4" s="117" t="s">
        <v>115</v>
      </c>
      <c r="F4" s="117" t="s">
        <v>116</v>
      </c>
      <c r="G4" s="117" t="s">
        <v>117</v>
      </c>
      <c r="H4" s="115"/>
      <c r="I4" s="117" t="s">
        <v>113</v>
      </c>
      <c r="J4" s="118" t="s">
        <v>114</v>
      </c>
      <c r="K4" s="117" t="s">
        <v>115</v>
      </c>
      <c r="L4" s="117" t="s">
        <v>116</v>
      </c>
      <c r="M4" s="117" t="s">
        <v>117</v>
      </c>
      <c r="N4" s="117"/>
    </row>
    <row r="5" ht="29.1" customHeight="1" spans="1:14">
      <c r="A5" s="113"/>
      <c r="B5" s="116" t="s">
        <v>209</v>
      </c>
      <c r="C5" s="117" t="s">
        <v>210</v>
      </c>
      <c r="D5" s="118" t="s">
        <v>211</v>
      </c>
      <c r="E5" s="117" t="s">
        <v>212</v>
      </c>
      <c r="F5" s="117" t="s">
        <v>213</v>
      </c>
      <c r="G5" s="117" t="s">
        <v>214</v>
      </c>
      <c r="H5" s="115"/>
      <c r="I5" s="138" t="s">
        <v>122</v>
      </c>
      <c r="J5" s="138" t="s">
        <v>121</v>
      </c>
      <c r="K5" s="138" t="s">
        <v>122</v>
      </c>
      <c r="L5" s="138" t="s">
        <v>121</v>
      </c>
      <c r="M5" s="138" t="s">
        <v>121</v>
      </c>
      <c r="N5" s="139"/>
    </row>
    <row r="6" ht="29.1" customHeight="1" spans="1:14">
      <c r="A6" s="119" t="s">
        <v>215</v>
      </c>
      <c r="B6" s="120">
        <f>C6-1</f>
        <v>39</v>
      </c>
      <c r="C6" s="120">
        <f>D6-1</f>
        <v>40</v>
      </c>
      <c r="D6" s="121">
        <v>41</v>
      </c>
      <c r="E6" s="120">
        <f t="shared" ref="E6:G6" si="0">D6+1</f>
        <v>42</v>
      </c>
      <c r="F6" s="120">
        <f t="shared" si="0"/>
        <v>43</v>
      </c>
      <c r="G6" s="120">
        <f t="shared" si="0"/>
        <v>44</v>
      </c>
      <c r="H6" s="115"/>
      <c r="I6" s="140" t="s">
        <v>216</v>
      </c>
      <c r="J6" s="140" t="s">
        <v>217</v>
      </c>
      <c r="K6" s="140" t="s">
        <v>218</v>
      </c>
      <c r="L6" s="140" t="s">
        <v>219</v>
      </c>
      <c r="M6" s="140" t="s">
        <v>220</v>
      </c>
      <c r="N6" s="141"/>
    </row>
    <row r="7" ht="29.1" customHeight="1" spans="1:14">
      <c r="A7" s="119" t="s">
        <v>221</v>
      </c>
      <c r="B7" s="120">
        <f>C7-4</f>
        <v>62</v>
      </c>
      <c r="C7" s="120">
        <f>D7-4</f>
        <v>66</v>
      </c>
      <c r="D7" s="121">
        <v>70</v>
      </c>
      <c r="E7" s="120">
        <f>D7+4</f>
        <v>74</v>
      </c>
      <c r="F7" s="120">
        <f>E7+5</f>
        <v>79</v>
      </c>
      <c r="G7" s="120">
        <f>F7+6</f>
        <v>85</v>
      </c>
      <c r="H7" s="115"/>
      <c r="I7" s="142" t="s">
        <v>218</v>
      </c>
      <c r="J7" s="142" t="s">
        <v>222</v>
      </c>
      <c r="K7" s="142" t="s">
        <v>223</v>
      </c>
      <c r="L7" s="142" t="s">
        <v>222</v>
      </c>
      <c r="M7" s="142" t="s">
        <v>224</v>
      </c>
      <c r="N7" s="143"/>
    </row>
    <row r="8" ht="29.1" customHeight="1" spans="1:14">
      <c r="A8" s="119" t="s">
        <v>225</v>
      </c>
      <c r="B8" s="120">
        <f>C8-3.6</f>
        <v>96.8</v>
      </c>
      <c r="C8" s="120">
        <f>D8-3.6</f>
        <v>100.4</v>
      </c>
      <c r="D8" s="121">
        <v>104</v>
      </c>
      <c r="E8" s="120">
        <f t="shared" ref="E8:G8" si="1">D8+4</f>
        <v>108</v>
      </c>
      <c r="F8" s="120">
        <f t="shared" si="1"/>
        <v>112</v>
      </c>
      <c r="G8" s="120">
        <f t="shared" si="1"/>
        <v>116</v>
      </c>
      <c r="H8" s="115"/>
      <c r="I8" s="142" t="s">
        <v>223</v>
      </c>
      <c r="J8" s="140" t="s">
        <v>226</v>
      </c>
      <c r="K8" s="140" t="s">
        <v>227</v>
      </c>
      <c r="L8" s="140" t="s">
        <v>216</v>
      </c>
      <c r="M8" s="140" t="s">
        <v>228</v>
      </c>
      <c r="N8" s="144"/>
    </row>
    <row r="9" ht="29.1" customHeight="1" spans="1:14">
      <c r="A9" s="119" t="s">
        <v>229</v>
      </c>
      <c r="B9" s="120">
        <f>C9-2.3/2</f>
        <v>33.7</v>
      </c>
      <c r="C9" s="120">
        <f>D9-2.3/2</f>
        <v>34.85</v>
      </c>
      <c r="D9" s="121">
        <v>36</v>
      </c>
      <c r="E9" s="120">
        <f t="shared" ref="E9:G9" si="2">D9+2.6/2</f>
        <v>37.3</v>
      </c>
      <c r="F9" s="120">
        <f t="shared" si="2"/>
        <v>38.6</v>
      </c>
      <c r="G9" s="120">
        <f t="shared" si="2"/>
        <v>39.9</v>
      </c>
      <c r="H9" s="115"/>
      <c r="I9" s="140" t="s">
        <v>227</v>
      </c>
      <c r="J9" s="142" t="s">
        <v>230</v>
      </c>
      <c r="K9" s="142" t="s">
        <v>231</v>
      </c>
      <c r="L9" s="142" t="s">
        <v>227</v>
      </c>
      <c r="M9" s="142" t="s">
        <v>228</v>
      </c>
      <c r="N9" s="143"/>
    </row>
    <row r="10" ht="29.1" customHeight="1" spans="1:14">
      <c r="A10" s="119" t="s">
        <v>232</v>
      </c>
      <c r="B10" s="120">
        <f>C10-0.7</f>
        <v>33.1</v>
      </c>
      <c r="C10" s="120">
        <f>D10-0.7</f>
        <v>33.8</v>
      </c>
      <c r="D10" s="121">
        <v>34.5</v>
      </c>
      <c r="E10" s="120">
        <f>D10+0.7</f>
        <v>35.2</v>
      </c>
      <c r="F10" s="120">
        <f>E10+0.7</f>
        <v>35.9</v>
      </c>
      <c r="G10" s="120">
        <f>F10+0.9</f>
        <v>36.8</v>
      </c>
      <c r="H10" s="115"/>
      <c r="I10" s="142" t="s">
        <v>217</v>
      </c>
      <c r="J10" s="142" t="s">
        <v>233</v>
      </c>
      <c r="K10" s="142" t="s">
        <v>234</v>
      </c>
      <c r="L10" s="142" t="s">
        <v>235</v>
      </c>
      <c r="M10" s="142" t="s">
        <v>228</v>
      </c>
      <c r="N10" s="143"/>
    </row>
    <row r="11" ht="29.1" customHeight="1" spans="1:14">
      <c r="A11" s="119" t="s">
        <v>236</v>
      </c>
      <c r="B11" s="120">
        <f>C11-0.7</f>
        <v>32.7</v>
      </c>
      <c r="C11" s="120">
        <f>D11-0.6</f>
        <v>33.4</v>
      </c>
      <c r="D11" s="121">
        <v>34</v>
      </c>
      <c r="E11" s="120">
        <f>D11+0.6</f>
        <v>34.6</v>
      </c>
      <c r="F11" s="120">
        <f>E11+0.7</f>
        <v>35.3</v>
      </c>
      <c r="G11" s="120">
        <f>F11+0.6</f>
        <v>35.9</v>
      </c>
      <c r="H11" s="115"/>
      <c r="I11" s="142" t="s">
        <v>237</v>
      </c>
      <c r="J11" s="142" t="s">
        <v>217</v>
      </c>
      <c r="K11" s="142" t="s">
        <v>238</v>
      </c>
      <c r="L11" s="142" t="s">
        <v>219</v>
      </c>
      <c r="M11" s="142" t="s">
        <v>239</v>
      </c>
      <c r="N11" s="143"/>
    </row>
    <row r="12" ht="29.1" customHeight="1" spans="1:14">
      <c r="A12" s="119" t="s">
        <v>240</v>
      </c>
      <c r="B12" s="120">
        <f>C12-0.9</f>
        <v>37.7</v>
      </c>
      <c r="C12" s="120">
        <f>D12-0.9</f>
        <v>38.6</v>
      </c>
      <c r="D12" s="121">
        <v>39.5</v>
      </c>
      <c r="E12" s="120">
        <f t="shared" ref="E12:G12" si="3">D12+1.1</f>
        <v>40.6</v>
      </c>
      <c r="F12" s="120">
        <f t="shared" si="3"/>
        <v>41.7</v>
      </c>
      <c r="G12" s="120">
        <f t="shared" si="3"/>
        <v>42.8</v>
      </c>
      <c r="H12" s="115"/>
      <c r="I12" s="142" t="s">
        <v>241</v>
      </c>
      <c r="J12" s="142" t="s">
        <v>242</v>
      </c>
      <c r="K12" s="142" t="s">
        <v>243</v>
      </c>
      <c r="L12" s="142" t="s">
        <v>244</v>
      </c>
      <c r="M12" s="142" t="s">
        <v>239</v>
      </c>
      <c r="N12" s="143"/>
    </row>
    <row r="13" ht="29.1" customHeight="1" spans="1:14">
      <c r="A13" s="122"/>
      <c r="B13" s="123"/>
      <c r="C13" s="124"/>
      <c r="D13" s="124"/>
      <c r="E13" s="124"/>
      <c r="F13" s="124"/>
      <c r="G13" s="125"/>
      <c r="H13" s="115"/>
      <c r="I13" s="142"/>
      <c r="J13" s="142"/>
      <c r="K13" s="142"/>
      <c r="L13" s="142"/>
      <c r="M13" s="142"/>
      <c r="N13" s="143"/>
    </row>
    <row r="14" ht="29.1" customHeight="1" spans="1:14">
      <c r="A14" s="126"/>
      <c r="B14" s="127"/>
      <c r="C14" s="128"/>
      <c r="D14" s="128"/>
      <c r="E14" s="129"/>
      <c r="F14" s="129"/>
      <c r="G14" s="130"/>
      <c r="H14" s="131"/>
      <c r="I14" s="145"/>
      <c r="J14" s="146"/>
      <c r="K14" s="147"/>
      <c r="L14" s="146"/>
      <c r="M14" s="146"/>
      <c r="N14" s="148"/>
    </row>
    <row r="15" ht="15" spans="1:14">
      <c r="A15" s="132" t="s">
        <v>131</v>
      </c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</row>
    <row r="16" ht="14.25" spans="1:14">
      <c r="A16" s="106" t="s">
        <v>245</v>
      </c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</row>
    <row r="17" ht="14.25" spans="1:13">
      <c r="A17" s="133"/>
      <c r="B17" s="133"/>
      <c r="C17" s="133"/>
      <c r="D17" s="133"/>
      <c r="E17" s="133"/>
      <c r="F17" s="133"/>
      <c r="G17" s="133"/>
      <c r="H17" s="133"/>
      <c r="I17" s="132" t="s">
        <v>246</v>
      </c>
      <c r="J17" s="149"/>
      <c r="K17" s="132" t="s">
        <v>247</v>
      </c>
      <c r="L17" s="132"/>
      <c r="M17" s="132" t="s">
        <v>248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zoomScale="125" zoomScaleNormal="125" workbookViewId="0">
      <selection activeCell="H7" sqref="H7"/>
    </sheetView>
  </sheetViews>
  <sheetFormatPr defaultColWidth="9" defaultRowHeight="14.25"/>
  <cols>
    <col min="1" max="1" width="5.75" customWidth="1"/>
    <col min="2" max="2" width="17.375" customWidth="1"/>
    <col min="3" max="3" width="9.125" customWidth="1"/>
    <col min="4" max="4" width="10.375" customWidth="1"/>
    <col min="5" max="5" width="11.875" customWidth="1"/>
    <col min="6" max="6" width="11.375" customWidth="1"/>
    <col min="7" max="7" width="8" customWidth="1"/>
    <col min="8" max="8" width="9" customWidth="1"/>
    <col min="9" max="9" width="9.25" customWidth="1"/>
    <col min="10" max="10" width="7.75" customWidth="1"/>
    <col min="11" max="11" width="7.375" customWidth="1"/>
    <col min="12" max="12" width="10" customWidth="1"/>
    <col min="13" max="13" width="9.125" customWidth="1"/>
    <col min="14" max="14" width="6.875" customWidth="1"/>
    <col min="15" max="15" width="8.375" customWidth="1"/>
  </cols>
  <sheetData>
    <row r="1" ht="29.25" spans="1:15">
      <c r="A1" s="1" t="s">
        <v>249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="25" customFormat="1" ht="16.5" spans="1:15">
      <c r="A2" s="2" t="s">
        <v>250</v>
      </c>
      <c r="B2" s="3" t="s">
        <v>251</v>
      </c>
      <c r="C2" s="3" t="s">
        <v>252</v>
      </c>
      <c r="D2" s="3" t="s">
        <v>253</v>
      </c>
      <c r="E2" s="3" t="s">
        <v>254</v>
      </c>
      <c r="F2" s="3" t="s">
        <v>255</v>
      </c>
      <c r="G2" s="3" t="s">
        <v>256</v>
      </c>
      <c r="H2" s="22" t="s">
        <v>257</v>
      </c>
      <c r="I2" s="2" t="s">
        <v>258</v>
      </c>
      <c r="J2" s="2" t="s">
        <v>259</v>
      </c>
      <c r="K2" s="2" t="s">
        <v>260</v>
      </c>
      <c r="L2" s="2" t="s">
        <v>261</v>
      </c>
      <c r="M2" s="2" t="s">
        <v>262</v>
      </c>
      <c r="N2" s="3" t="s">
        <v>263</v>
      </c>
      <c r="O2" s="3" t="s">
        <v>264</v>
      </c>
    </row>
    <row r="3" s="25" customFormat="1" ht="16.5" spans="1:15">
      <c r="A3" s="2"/>
      <c r="B3" s="5"/>
      <c r="C3" s="5"/>
      <c r="D3" s="5"/>
      <c r="E3" s="5"/>
      <c r="F3" s="5"/>
      <c r="G3" s="5"/>
      <c r="H3" s="23"/>
      <c r="I3" s="2" t="s">
        <v>265</v>
      </c>
      <c r="J3" s="2" t="s">
        <v>265</v>
      </c>
      <c r="K3" s="2" t="s">
        <v>265</v>
      </c>
      <c r="L3" s="2" t="s">
        <v>265</v>
      </c>
      <c r="M3" s="2" t="s">
        <v>265</v>
      </c>
      <c r="N3" s="5"/>
      <c r="O3" s="5"/>
    </row>
    <row r="4" ht="30" customHeight="1" spans="1:15">
      <c r="A4" s="7">
        <v>1</v>
      </c>
      <c r="B4" s="97"/>
      <c r="C4" s="98" t="s">
        <v>266</v>
      </c>
      <c r="D4" s="70" t="s">
        <v>125</v>
      </c>
      <c r="E4" s="70" t="s">
        <v>267</v>
      </c>
      <c r="F4" s="67" t="s">
        <v>268</v>
      </c>
      <c r="G4" s="7"/>
      <c r="H4" s="15"/>
      <c r="I4" s="7">
        <v>7</v>
      </c>
      <c r="J4" s="105"/>
      <c r="K4" s="7">
        <v>8</v>
      </c>
      <c r="L4" s="15"/>
      <c r="M4" s="15"/>
      <c r="N4" s="15"/>
      <c r="O4" s="7" t="s">
        <v>269</v>
      </c>
    </row>
    <row r="5" ht="30" customHeight="1" spans="1:15">
      <c r="A5" s="7">
        <v>2</v>
      </c>
      <c r="B5" s="99">
        <v>202210080020</v>
      </c>
      <c r="C5" s="98" t="s">
        <v>266</v>
      </c>
      <c r="D5" s="70" t="s">
        <v>270</v>
      </c>
      <c r="E5" s="70">
        <v>82238</v>
      </c>
      <c r="F5" s="67" t="s">
        <v>268</v>
      </c>
      <c r="G5" s="100"/>
      <c r="H5" s="15"/>
      <c r="I5" s="7"/>
      <c r="J5" s="7"/>
      <c r="K5" s="7">
        <v>4</v>
      </c>
      <c r="L5" s="7"/>
      <c r="M5" s="7"/>
      <c r="N5" s="7"/>
      <c r="O5" s="7" t="s">
        <v>269</v>
      </c>
    </row>
    <row r="6" ht="30" customHeight="1" spans="1:15">
      <c r="A6" s="7">
        <v>3</v>
      </c>
      <c r="B6" s="99" t="s">
        <v>271</v>
      </c>
      <c r="C6" s="98" t="s">
        <v>266</v>
      </c>
      <c r="D6" s="70" t="s">
        <v>272</v>
      </c>
      <c r="E6" s="70">
        <v>82238</v>
      </c>
      <c r="F6" s="67" t="s">
        <v>268</v>
      </c>
      <c r="G6" s="100"/>
      <c r="H6" s="15"/>
      <c r="I6" s="7">
        <v>5</v>
      </c>
      <c r="J6" s="7"/>
      <c r="K6" s="7"/>
      <c r="L6" s="7"/>
      <c r="M6" s="7"/>
      <c r="N6" s="7"/>
      <c r="O6" s="7" t="s">
        <v>269</v>
      </c>
    </row>
    <row r="7" ht="15.75" customHeight="1" spans="1:15">
      <c r="A7" s="7"/>
      <c r="B7" s="56"/>
      <c r="C7" s="98"/>
      <c r="D7" s="70"/>
      <c r="E7" s="70"/>
      <c r="F7" s="101"/>
      <c r="G7" s="100"/>
      <c r="H7" s="15"/>
      <c r="I7" s="7"/>
      <c r="J7" s="7"/>
      <c r="K7" s="7"/>
      <c r="L7" s="7"/>
      <c r="M7" s="7"/>
      <c r="N7" s="7"/>
      <c r="O7" s="7"/>
    </row>
    <row r="8" ht="15.75" customHeight="1" spans="1:15">
      <c r="A8" s="7"/>
      <c r="B8" s="56"/>
      <c r="C8" s="98"/>
      <c r="D8" s="70"/>
      <c r="E8" s="70"/>
      <c r="F8" s="101"/>
      <c r="G8" s="100"/>
      <c r="H8" s="15"/>
      <c r="I8" s="7"/>
      <c r="J8" s="7"/>
      <c r="K8" s="7"/>
      <c r="L8" s="7"/>
      <c r="M8" s="7"/>
      <c r="N8" s="7"/>
      <c r="O8" s="7"/>
    </row>
    <row r="9" ht="15.75" customHeight="1" spans="1:15">
      <c r="A9" s="7"/>
      <c r="B9" s="56"/>
      <c r="C9" s="98"/>
      <c r="D9" s="70"/>
      <c r="E9" s="70"/>
      <c r="F9" s="101"/>
      <c r="G9" s="100"/>
      <c r="H9" s="15"/>
      <c r="I9" s="7"/>
      <c r="J9" s="7"/>
      <c r="K9" s="7"/>
      <c r="L9" s="7"/>
      <c r="M9" s="7"/>
      <c r="N9" s="7"/>
      <c r="O9" s="7"/>
    </row>
    <row r="10" ht="15.75" customHeight="1" spans="1:15">
      <c r="A10" s="7"/>
      <c r="B10" s="56"/>
      <c r="C10" s="98"/>
      <c r="D10" s="70"/>
      <c r="E10" s="70"/>
      <c r="F10" s="101"/>
      <c r="G10" s="100"/>
      <c r="H10" s="15"/>
      <c r="I10" s="7"/>
      <c r="J10" s="7"/>
      <c r="K10" s="7"/>
      <c r="L10" s="7"/>
      <c r="M10" s="7"/>
      <c r="N10" s="7"/>
      <c r="O10" s="7"/>
    </row>
    <row r="11" ht="16.5" customHeight="1" spans="1:15">
      <c r="A11" s="7"/>
      <c r="B11" s="102"/>
      <c r="C11" s="14"/>
      <c r="D11" s="103"/>
      <c r="E11" s="104"/>
      <c r="F11" s="47"/>
      <c r="G11" s="47"/>
      <c r="H11" s="15"/>
      <c r="I11" s="15"/>
      <c r="J11" s="15"/>
      <c r="K11" s="15"/>
      <c r="L11" s="15"/>
      <c r="M11" s="15"/>
      <c r="N11" s="7"/>
      <c r="O11" s="15"/>
    </row>
    <row r="12" ht="15.75" customHeight="1" spans="1:1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</row>
    <row r="13" s="32" customFormat="1" ht="21.75" customHeight="1" spans="1:15">
      <c r="A13" s="16" t="s">
        <v>273</v>
      </c>
      <c r="B13" s="17"/>
      <c r="C13" s="17"/>
      <c r="D13" s="18"/>
      <c r="E13" s="19"/>
      <c r="F13" s="37"/>
      <c r="G13" s="37"/>
      <c r="H13" s="37"/>
      <c r="I13" s="30"/>
      <c r="J13" s="16" t="s">
        <v>274</v>
      </c>
      <c r="K13" s="17"/>
      <c r="L13" s="17"/>
      <c r="M13" s="18"/>
      <c r="N13" s="17"/>
      <c r="O13" s="24"/>
    </row>
    <row r="14" ht="49.5" customHeight="1" spans="1:15">
      <c r="A14" s="20" t="s">
        <v>275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</row>
  </sheetData>
  <mergeCells count="15">
    <mergeCell ref="A1:O1"/>
    <mergeCell ref="A13:D13"/>
    <mergeCell ref="E13:I13"/>
    <mergeCell ref="J13:M13"/>
    <mergeCell ref="A14:O14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zoomScale="125" zoomScaleNormal="125" topLeftCell="A7" workbookViewId="0">
      <selection activeCell="A15" sqref="$A15:$XFD18"/>
    </sheetView>
  </sheetViews>
  <sheetFormatPr defaultColWidth="9" defaultRowHeight="14.25"/>
  <cols>
    <col min="1" max="1" width="7" customWidth="1"/>
    <col min="2" max="2" width="10.2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60" t="s">
        <v>276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="57" customFormat="1" ht="16.5" customHeight="1" spans="1:13">
      <c r="A2" s="61" t="s">
        <v>250</v>
      </c>
      <c r="B2" s="62" t="s">
        <v>255</v>
      </c>
      <c r="C2" s="62" t="s">
        <v>251</v>
      </c>
      <c r="D2" s="63" t="s">
        <v>277</v>
      </c>
      <c r="E2" s="62" t="s">
        <v>253</v>
      </c>
      <c r="F2" s="62" t="s">
        <v>254</v>
      </c>
      <c r="G2" s="61" t="s">
        <v>278</v>
      </c>
      <c r="H2" s="61"/>
      <c r="I2" s="61" t="s">
        <v>279</v>
      </c>
      <c r="J2" s="61"/>
      <c r="K2" s="88" t="s">
        <v>280</v>
      </c>
      <c r="L2" s="89" t="s">
        <v>281</v>
      </c>
      <c r="M2" s="63" t="s">
        <v>282</v>
      </c>
    </row>
    <row r="3" s="57" customFormat="1" ht="16.5" customHeight="1" spans="1:13">
      <c r="A3" s="61"/>
      <c r="B3" s="64"/>
      <c r="C3" s="64"/>
      <c r="D3" s="65"/>
      <c r="E3" s="64"/>
      <c r="F3" s="64"/>
      <c r="G3" s="61" t="s">
        <v>283</v>
      </c>
      <c r="H3" s="61" t="s">
        <v>284</v>
      </c>
      <c r="I3" s="61" t="s">
        <v>283</v>
      </c>
      <c r="J3" s="61" t="s">
        <v>284</v>
      </c>
      <c r="K3" s="90"/>
      <c r="L3" s="91"/>
      <c r="M3" s="65"/>
    </row>
    <row r="4" s="58" customFormat="1" ht="24" customHeight="1" spans="1:13">
      <c r="A4" s="66">
        <v>1</v>
      </c>
      <c r="B4" s="67" t="s">
        <v>268</v>
      </c>
      <c r="C4" s="68">
        <v>20220922044</v>
      </c>
      <c r="D4" s="69" t="s">
        <v>285</v>
      </c>
      <c r="E4" s="41" t="s">
        <v>125</v>
      </c>
      <c r="F4" s="70" t="s">
        <v>267</v>
      </c>
      <c r="G4" s="71">
        <v>0.01</v>
      </c>
      <c r="H4" s="71">
        <v>0.005</v>
      </c>
      <c r="I4" s="71"/>
      <c r="J4" s="79"/>
      <c r="K4" s="92"/>
      <c r="L4" s="93"/>
      <c r="M4" s="66" t="s">
        <v>96</v>
      </c>
    </row>
    <row r="5" s="58" customFormat="1" spans="1:13">
      <c r="A5" s="66">
        <v>2</v>
      </c>
      <c r="B5" s="67" t="s">
        <v>268</v>
      </c>
      <c r="C5" s="72"/>
      <c r="D5" s="73"/>
      <c r="E5" s="45"/>
      <c r="F5" s="70" t="s">
        <v>267</v>
      </c>
      <c r="G5" s="71">
        <v>0.011</v>
      </c>
      <c r="H5" s="71">
        <v>0.003</v>
      </c>
      <c r="I5" s="71"/>
      <c r="J5" s="66"/>
      <c r="K5" s="66"/>
      <c r="L5" s="93"/>
      <c r="M5" s="66" t="s">
        <v>96</v>
      </c>
    </row>
    <row r="6" s="59" customFormat="1" spans="1:13">
      <c r="A6" s="66">
        <v>3</v>
      </c>
      <c r="B6" s="67" t="s">
        <v>268</v>
      </c>
      <c r="C6" s="372" t="s">
        <v>286</v>
      </c>
      <c r="D6" s="73"/>
      <c r="E6" s="45"/>
      <c r="F6" s="70" t="s">
        <v>267</v>
      </c>
      <c r="G6" s="71">
        <v>0.013</v>
      </c>
      <c r="H6" s="71">
        <v>0.01</v>
      </c>
      <c r="I6" s="71"/>
      <c r="J6" s="66"/>
      <c r="K6" s="66"/>
      <c r="L6" s="93"/>
      <c r="M6" s="66" t="s">
        <v>96</v>
      </c>
    </row>
    <row r="7" s="59" customFormat="1" spans="1:13">
      <c r="A7" s="66">
        <v>4</v>
      </c>
      <c r="B7" s="67" t="s">
        <v>268</v>
      </c>
      <c r="C7" s="72"/>
      <c r="D7" s="73"/>
      <c r="E7" s="45"/>
      <c r="F7" s="70" t="s">
        <v>267</v>
      </c>
      <c r="G7" s="71">
        <v>0.01</v>
      </c>
      <c r="H7" s="71">
        <v>0.01</v>
      </c>
      <c r="I7" s="94"/>
      <c r="J7" s="94"/>
      <c r="K7" s="95"/>
      <c r="L7" s="95"/>
      <c r="M7" s="66" t="s">
        <v>96</v>
      </c>
    </row>
    <row r="8" s="59" customFormat="1" spans="1:13">
      <c r="A8" s="66">
        <v>5</v>
      </c>
      <c r="B8" s="67" t="s">
        <v>268</v>
      </c>
      <c r="C8" s="372" t="s">
        <v>287</v>
      </c>
      <c r="D8" s="73"/>
      <c r="E8" s="45"/>
      <c r="F8" s="70" t="s">
        <v>267</v>
      </c>
      <c r="G8" s="71">
        <v>0.009</v>
      </c>
      <c r="H8" s="71">
        <v>0.004</v>
      </c>
      <c r="I8" s="94"/>
      <c r="J8" s="94"/>
      <c r="K8" s="95"/>
      <c r="L8" s="95"/>
      <c r="M8" s="66" t="s">
        <v>96</v>
      </c>
    </row>
    <row r="9" s="59" customFormat="1" spans="1:13">
      <c r="A9" s="66">
        <v>6</v>
      </c>
      <c r="B9" s="67" t="s">
        <v>268</v>
      </c>
      <c r="C9" s="72"/>
      <c r="D9" s="73"/>
      <c r="E9" s="47"/>
      <c r="F9" s="70" t="s">
        <v>267</v>
      </c>
      <c r="G9" s="71">
        <v>0.014</v>
      </c>
      <c r="H9" s="71">
        <v>0.007</v>
      </c>
      <c r="I9" s="94"/>
      <c r="J9" s="94"/>
      <c r="K9" s="95"/>
      <c r="L9" s="95"/>
      <c r="M9" s="66" t="s">
        <v>96</v>
      </c>
    </row>
    <row r="10" s="59" customFormat="1" spans="1:13">
      <c r="A10" s="66">
        <v>7</v>
      </c>
      <c r="B10" s="67" t="s">
        <v>268</v>
      </c>
      <c r="C10" s="372" t="s">
        <v>288</v>
      </c>
      <c r="D10" s="73"/>
      <c r="E10" s="41" t="s">
        <v>123</v>
      </c>
      <c r="F10" s="74">
        <v>82238</v>
      </c>
      <c r="G10" s="71">
        <v>0.005</v>
      </c>
      <c r="H10" s="71">
        <v>0.006</v>
      </c>
      <c r="I10" s="94"/>
      <c r="J10" s="94"/>
      <c r="K10" s="96"/>
      <c r="L10" s="95"/>
      <c r="M10" s="66" t="s">
        <v>96</v>
      </c>
    </row>
    <row r="11" spans="1:13">
      <c r="A11" s="66">
        <v>8</v>
      </c>
      <c r="B11" s="67" t="s">
        <v>268</v>
      </c>
      <c r="C11" s="72"/>
      <c r="D11" s="73"/>
      <c r="E11" s="47"/>
      <c r="F11" s="75">
        <v>82238</v>
      </c>
      <c r="G11" s="71">
        <v>0.008</v>
      </c>
      <c r="H11" s="71">
        <v>0.006</v>
      </c>
      <c r="I11" s="66"/>
      <c r="J11" s="66"/>
      <c r="K11" s="66"/>
      <c r="L11" s="75"/>
      <c r="M11" s="66" t="s">
        <v>96</v>
      </c>
    </row>
    <row r="12" spans="1:13">
      <c r="A12" s="66">
        <v>9</v>
      </c>
      <c r="B12" s="67" t="s">
        <v>268</v>
      </c>
      <c r="C12" s="373" t="s">
        <v>289</v>
      </c>
      <c r="D12" s="77"/>
      <c r="E12" s="7" t="s">
        <v>122</v>
      </c>
      <c r="F12" s="75">
        <v>82238</v>
      </c>
      <c r="G12" s="71">
        <v>0.004</v>
      </c>
      <c r="H12" s="71">
        <v>0</v>
      </c>
      <c r="I12" s="66"/>
      <c r="J12" s="66"/>
      <c r="K12" s="66"/>
      <c r="L12" s="75"/>
      <c r="M12" s="66" t="s">
        <v>96</v>
      </c>
    </row>
    <row r="13" spans="1:13">
      <c r="A13" s="75"/>
      <c r="B13" s="75"/>
      <c r="C13" s="78"/>
      <c r="D13" s="75"/>
      <c r="E13" s="75"/>
      <c r="F13" s="75"/>
      <c r="G13" s="79"/>
      <c r="H13" s="79"/>
      <c r="I13" s="66"/>
      <c r="J13" s="66"/>
      <c r="K13" s="66"/>
      <c r="L13" s="75"/>
      <c r="M13" s="75"/>
    </row>
    <row r="14" spans="1:13">
      <c r="A14" s="75"/>
      <c r="B14" s="75"/>
      <c r="C14" s="78"/>
      <c r="D14" s="75"/>
      <c r="E14" s="75"/>
      <c r="F14" s="75"/>
      <c r="G14" s="79"/>
      <c r="H14" s="79"/>
      <c r="I14" s="66"/>
      <c r="J14" s="66"/>
      <c r="K14" s="66"/>
      <c r="L14" s="75"/>
      <c r="M14" s="75"/>
    </row>
    <row r="15" spans="1:13">
      <c r="A15" s="75"/>
      <c r="B15" s="75"/>
      <c r="C15" s="78"/>
      <c r="D15" s="75"/>
      <c r="E15" s="75"/>
      <c r="F15" s="75"/>
      <c r="G15" s="79"/>
      <c r="H15" s="79"/>
      <c r="I15" s="66"/>
      <c r="J15" s="66"/>
      <c r="K15" s="66"/>
      <c r="L15" s="75"/>
      <c r="M15" s="75"/>
    </row>
    <row r="16" spans="1:13">
      <c r="A16" s="75"/>
      <c r="B16" s="75"/>
      <c r="C16" s="80"/>
      <c r="D16" s="75"/>
      <c r="E16" s="75"/>
      <c r="F16" s="75"/>
      <c r="G16" s="79"/>
      <c r="H16" s="79"/>
      <c r="I16" s="66"/>
      <c r="J16" s="66"/>
      <c r="K16" s="66"/>
      <c r="L16" s="75"/>
      <c r="M16" s="75"/>
    </row>
    <row r="17" s="32" customFormat="1" ht="18.75" spans="1:13">
      <c r="A17" s="81" t="s">
        <v>273</v>
      </c>
      <c r="B17" s="82"/>
      <c r="C17" s="82"/>
      <c r="D17" s="82"/>
      <c r="E17" s="83"/>
      <c r="F17" s="84"/>
      <c r="G17" s="85"/>
      <c r="H17" s="81" t="s">
        <v>274</v>
      </c>
      <c r="I17" s="82"/>
      <c r="J17" s="82"/>
      <c r="K17" s="83"/>
      <c r="L17" s="81"/>
      <c r="M17" s="83"/>
    </row>
    <row r="18" ht="107.25" customHeight="1" spans="1:13">
      <c r="A18" s="86" t="s">
        <v>290</v>
      </c>
      <c r="B18" s="86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</row>
  </sheetData>
  <mergeCells count="24">
    <mergeCell ref="A1:M1"/>
    <mergeCell ref="G2:H2"/>
    <mergeCell ref="I2:J2"/>
    <mergeCell ref="A17:E17"/>
    <mergeCell ref="F17:G17"/>
    <mergeCell ref="H17:K17"/>
    <mergeCell ref="L17:M17"/>
    <mergeCell ref="A18:M18"/>
    <mergeCell ref="A2:A3"/>
    <mergeCell ref="B2:B3"/>
    <mergeCell ref="C2:C3"/>
    <mergeCell ref="C4:C5"/>
    <mergeCell ref="C6:C7"/>
    <mergeCell ref="C8:C9"/>
    <mergeCell ref="C10:C11"/>
    <mergeCell ref="D2:D3"/>
    <mergeCell ref="D4:D12"/>
    <mergeCell ref="E2:E3"/>
    <mergeCell ref="E4:E9"/>
    <mergeCell ref="E10:E11"/>
    <mergeCell ref="F2:F3"/>
    <mergeCell ref="K2:K3"/>
    <mergeCell ref="L2:L3"/>
    <mergeCell ref="M2:M3"/>
  </mergeCells>
  <dataValidations count="1">
    <dataValidation type="list" allowBlank="1" showInputMessage="1" showErrorMessage="1" sqref="M1:M3 M13:M1048576 JI1:JI18 TE1:TE18 ADA1:ADA18 AMW1:AMW18 AWS1:AWS18 BGO1:BGO18 BQK1:BQK18 CAG1:CAG18 CKC1:CKC18 CTY1:CTY18 DDU1:DDU18 DNQ1:DNQ18 DXM1:DXM18 EHI1:EHI18 ERE1:ERE18 FBA1:FBA18 FKW1:FKW18 FUS1:FUS18 GEO1:GEO18 GOK1:GOK18 GYG1:GYG18 HIC1:HIC18 HRY1:HRY18 IBU1:IBU18 ILQ1:ILQ18 IVM1:IVM18 JFI1:JFI18 JPE1:JPE18 JZA1:JZA18 KIW1:KIW18 KSS1:KSS18 LCO1:LCO18 LMK1:LMK18 LWG1:LWG18 MGC1:MGC18 MPY1:MPY18 MZU1:MZU18 NJQ1:NJQ18 NTM1:NTM18 ODI1:ODI18 ONE1:ONE18 OXA1:OXA18 PGW1:PGW18 PQS1:PQS18 QAO1:QAO18 QKK1:QKK18 QUG1:QUG18 REC1:REC18 RNY1:RNY18 RXU1:RXU18 SHQ1:SHQ18 SRM1:SRM18 TBI1:TBI18 TLE1:TLE18 TVA1:TVA18 UEW1:UEW18 UOS1:UOS18 UYO1:UYO18 VIK1:VIK18 VSG1:VSG18 WCC1:WCC18 WLY1:WLY18 WVU1:WVU18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7"/>
  <sheetViews>
    <sheetView zoomScale="125" zoomScaleNormal="125" topLeftCell="D1" workbookViewId="0">
      <selection activeCell="Q4" sqref="Q4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9.75" customWidth="1"/>
    <col min="8" max="8" width="11" customWidth="1"/>
    <col min="9" max="9" width="10.625" customWidth="1"/>
    <col min="10" max="15" width="8.125" customWidth="1"/>
    <col min="16" max="16" width="8.25" customWidth="1"/>
    <col min="17" max="17" width="12.5" customWidth="1"/>
    <col min="18" max="20" width="8.125" customWidth="1"/>
    <col min="21" max="21" width="9.75" customWidth="1"/>
    <col min="22" max="22" width="7" customWidth="1"/>
    <col min="23" max="23" width="8.5" customWidth="1"/>
  </cols>
  <sheetData>
    <row r="1" ht="29.25" spans="1:23">
      <c r="A1" s="1" t="s">
        <v>291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6.5" spans="1:23">
      <c r="A2" s="3" t="s">
        <v>292</v>
      </c>
      <c r="B2" s="3" t="s">
        <v>255</v>
      </c>
      <c r="C2" s="3" t="s">
        <v>251</v>
      </c>
      <c r="D2" s="3" t="s">
        <v>252</v>
      </c>
      <c r="E2" s="3" t="s">
        <v>253</v>
      </c>
      <c r="F2" s="3" t="s">
        <v>254</v>
      </c>
      <c r="G2" s="38" t="s">
        <v>293</v>
      </c>
      <c r="H2" s="39"/>
      <c r="I2" s="52"/>
      <c r="J2" s="38" t="s">
        <v>294</v>
      </c>
      <c r="K2" s="39"/>
      <c r="L2" s="52"/>
      <c r="M2" s="38" t="s">
        <v>295</v>
      </c>
      <c r="N2" s="39"/>
      <c r="O2" s="52"/>
      <c r="P2" s="38" t="s">
        <v>296</v>
      </c>
      <c r="Q2" s="39"/>
      <c r="R2" s="52"/>
      <c r="S2" s="39" t="s">
        <v>297</v>
      </c>
      <c r="T2" s="39"/>
      <c r="U2" s="52"/>
      <c r="V2" s="34" t="s">
        <v>298</v>
      </c>
      <c r="W2" s="34" t="s">
        <v>264</v>
      </c>
    </row>
    <row r="3" ht="16.5" spans="1:23">
      <c r="A3" s="5"/>
      <c r="B3" s="40"/>
      <c r="C3" s="40"/>
      <c r="D3" s="40"/>
      <c r="E3" s="40"/>
      <c r="F3" s="40"/>
      <c r="G3" s="2" t="s">
        <v>299</v>
      </c>
      <c r="H3" s="2" t="s">
        <v>69</v>
      </c>
      <c r="I3" s="2" t="s">
        <v>255</v>
      </c>
      <c r="J3" s="2" t="s">
        <v>299</v>
      </c>
      <c r="K3" s="2" t="s">
        <v>69</v>
      </c>
      <c r="L3" s="2" t="s">
        <v>255</v>
      </c>
      <c r="M3" s="2" t="s">
        <v>299</v>
      </c>
      <c r="N3" s="2" t="s">
        <v>69</v>
      </c>
      <c r="O3" s="2" t="s">
        <v>255</v>
      </c>
      <c r="P3" s="2" t="s">
        <v>299</v>
      </c>
      <c r="Q3" s="2" t="s">
        <v>69</v>
      </c>
      <c r="R3" s="2" t="s">
        <v>255</v>
      </c>
      <c r="S3" s="2" t="s">
        <v>299</v>
      </c>
      <c r="T3" s="2" t="s">
        <v>69</v>
      </c>
      <c r="U3" s="2" t="s">
        <v>255</v>
      </c>
      <c r="V3" s="55"/>
      <c r="W3" s="55"/>
    </row>
    <row r="4" ht="56.25" spans="1:23">
      <c r="A4" s="41">
        <v>1</v>
      </c>
      <c r="B4" s="42" t="s">
        <v>268</v>
      </c>
      <c r="C4" s="43"/>
      <c r="D4" s="42" t="s">
        <v>266</v>
      </c>
      <c r="E4" s="42" t="s">
        <v>300</v>
      </c>
      <c r="F4" s="42" t="s">
        <v>64</v>
      </c>
      <c r="G4" s="44" t="s">
        <v>301</v>
      </c>
      <c r="H4" s="44" t="s">
        <v>302</v>
      </c>
      <c r="I4" s="53" t="s">
        <v>303</v>
      </c>
      <c r="J4" s="44" t="s">
        <v>304</v>
      </c>
      <c r="K4" s="44" t="s">
        <v>305</v>
      </c>
      <c r="L4" s="53" t="s">
        <v>306</v>
      </c>
      <c r="M4" s="44" t="s">
        <v>307</v>
      </c>
      <c r="N4" s="44" t="s">
        <v>308</v>
      </c>
      <c r="O4" s="44" t="s">
        <v>309</v>
      </c>
      <c r="P4" s="44" t="s">
        <v>310</v>
      </c>
      <c r="Q4" s="44" t="s">
        <v>311</v>
      </c>
      <c r="R4" s="44" t="s">
        <v>309</v>
      </c>
      <c r="S4" s="56" t="s">
        <v>312</v>
      </c>
      <c r="T4" s="56" t="s">
        <v>313</v>
      </c>
      <c r="U4" s="44" t="s">
        <v>314</v>
      </c>
      <c r="V4" s="9" t="s">
        <v>96</v>
      </c>
      <c r="W4" s="13"/>
    </row>
    <row r="5" ht="16.5" spans="1:23">
      <c r="A5" s="45"/>
      <c r="B5" s="46"/>
      <c r="C5" s="45"/>
      <c r="D5" s="45"/>
      <c r="E5" s="45"/>
      <c r="F5" s="46"/>
      <c r="G5" s="38" t="s">
        <v>315</v>
      </c>
      <c r="H5" s="39"/>
      <c r="I5" s="52"/>
      <c r="J5" s="38" t="s">
        <v>316</v>
      </c>
      <c r="K5" s="39"/>
      <c r="L5" s="52"/>
      <c r="M5" s="38" t="s">
        <v>317</v>
      </c>
      <c r="N5" s="39"/>
      <c r="O5" s="52"/>
      <c r="P5" s="38" t="s">
        <v>318</v>
      </c>
      <c r="Q5" s="39"/>
      <c r="R5" s="52"/>
      <c r="S5" s="39" t="s">
        <v>319</v>
      </c>
      <c r="T5" s="39"/>
      <c r="U5" s="52"/>
      <c r="V5" s="13"/>
      <c r="W5" s="13"/>
    </row>
    <row r="6" ht="16.5" spans="1:23">
      <c r="A6" s="45"/>
      <c r="B6" s="46"/>
      <c r="C6" s="45"/>
      <c r="D6" s="45"/>
      <c r="E6" s="45"/>
      <c r="F6" s="46"/>
      <c r="G6" s="2" t="s">
        <v>299</v>
      </c>
      <c r="H6" s="2" t="s">
        <v>69</v>
      </c>
      <c r="I6" s="2" t="s">
        <v>255</v>
      </c>
      <c r="J6" s="2" t="s">
        <v>299</v>
      </c>
      <c r="K6" s="2" t="s">
        <v>69</v>
      </c>
      <c r="L6" s="2" t="s">
        <v>255</v>
      </c>
      <c r="M6" s="2" t="s">
        <v>299</v>
      </c>
      <c r="N6" s="2" t="s">
        <v>69</v>
      </c>
      <c r="O6" s="2" t="s">
        <v>255</v>
      </c>
      <c r="P6" s="2" t="s">
        <v>299</v>
      </c>
      <c r="Q6" s="2" t="s">
        <v>69</v>
      </c>
      <c r="R6" s="2" t="s">
        <v>255</v>
      </c>
      <c r="S6" s="2" t="s">
        <v>299</v>
      </c>
      <c r="T6" s="2" t="s">
        <v>69</v>
      </c>
      <c r="U6" s="2" t="s">
        <v>255</v>
      </c>
      <c r="V6" s="13"/>
      <c r="W6" s="13"/>
    </row>
    <row r="7" ht="22.5" spans="1:23">
      <c r="A7" s="47"/>
      <c r="B7" s="48"/>
      <c r="C7" s="47"/>
      <c r="D7" s="47"/>
      <c r="E7" s="47"/>
      <c r="F7" s="48"/>
      <c r="G7" s="49" t="s">
        <v>320</v>
      </c>
      <c r="H7" s="49" t="s">
        <v>321</v>
      </c>
      <c r="I7" s="54" t="s">
        <v>322</v>
      </c>
      <c r="J7" s="49" t="s">
        <v>323</v>
      </c>
      <c r="K7" s="49" t="s">
        <v>324</v>
      </c>
      <c r="L7" s="54" t="s">
        <v>325</v>
      </c>
      <c r="M7" s="54"/>
      <c r="N7" s="54"/>
      <c r="O7" s="54"/>
      <c r="P7" s="54"/>
      <c r="Q7" s="54"/>
      <c r="R7" s="54"/>
      <c r="S7" s="54"/>
      <c r="T7" s="54"/>
      <c r="U7" s="54"/>
      <c r="V7" s="13" t="s">
        <v>96</v>
      </c>
      <c r="W7" s="13"/>
    </row>
    <row r="8" spans="1:23">
      <c r="A8" s="50"/>
      <c r="B8" s="50"/>
      <c r="C8" s="50"/>
      <c r="D8" s="50"/>
      <c r="E8" s="50"/>
      <c r="F8" s="50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>
      <c r="A9" s="51"/>
      <c r="B9" s="51"/>
      <c r="C9" s="51"/>
      <c r="D9" s="51"/>
      <c r="E9" s="51"/>
      <c r="F9" s="51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>
      <c r="A10" s="50"/>
      <c r="B10" s="50"/>
      <c r="C10" s="50"/>
      <c r="D10" s="50"/>
      <c r="E10" s="50"/>
      <c r="F10" s="50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>
      <c r="A11" s="51"/>
      <c r="B11" s="51"/>
      <c r="C11" s="51"/>
      <c r="D11" s="51"/>
      <c r="E11" s="51"/>
      <c r="F11" s="51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>
      <c r="A12" s="50"/>
      <c r="B12" s="50"/>
      <c r="C12" s="50"/>
      <c r="D12" s="50"/>
      <c r="E12" s="50"/>
      <c r="F12" s="50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>
      <c r="A13" s="51"/>
      <c r="B13" s="51"/>
      <c r="C13" s="51"/>
      <c r="D13" s="51"/>
      <c r="E13" s="51"/>
      <c r="F13" s="51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>
      <c r="A14" s="50"/>
      <c r="B14" s="50"/>
      <c r="C14" s="50"/>
      <c r="D14" s="50"/>
      <c r="E14" s="50"/>
      <c r="F14" s="50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spans="1:23">
      <c r="A15" s="51"/>
      <c r="B15" s="51"/>
      <c r="C15" s="51"/>
      <c r="D15" s="51"/>
      <c r="E15" s="51"/>
      <c r="F15" s="51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3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ht="18.75" spans="1:23">
      <c r="A17" s="16" t="s">
        <v>273</v>
      </c>
      <c r="B17" s="17"/>
      <c r="C17" s="17"/>
      <c r="D17" s="17"/>
      <c r="E17" s="18"/>
      <c r="F17" s="19"/>
      <c r="G17" s="30"/>
      <c r="H17" s="37"/>
      <c r="I17" s="37"/>
      <c r="J17" s="16" t="s">
        <v>326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8"/>
      <c r="V17" s="17"/>
      <c r="W17" s="24"/>
    </row>
  </sheetData>
  <mergeCells count="52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1" t="s">
        <v>327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="25" customFormat="1" ht="16.5" spans="1:14">
      <c r="A2" s="33" t="s">
        <v>328</v>
      </c>
      <c r="B2" s="34" t="s">
        <v>251</v>
      </c>
      <c r="C2" s="34" t="s">
        <v>252</v>
      </c>
      <c r="D2" s="34" t="s">
        <v>253</v>
      </c>
      <c r="E2" s="34" t="s">
        <v>254</v>
      </c>
      <c r="F2" s="34" t="s">
        <v>255</v>
      </c>
      <c r="G2" s="33" t="s">
        <v>329</v>
      </c>
      <c r="H2" s="33" t="s">
        <v>330</v>
      </c>
      <c r="I2" s="33" t="s">
        <v>331</v>
      </c>
      <c r="J2" s="33" t="s">
        <v>330</v>
      </c>
      <c r="K2" s="33" t="s">
        <v>332</v>
      </c>
      <c r="L2" s="33" t="s">
        <v>330</v>
      </c>
      <c r="M2" s="34" t="s">
        <v>298</v>
      </c>
      <c r="N2" s="34" t="s">
        <v>264</v>
      </c>
    </row>
    <row r="3" spans="1:14">
      <c r="A3" s="15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ht="16.5" spans="1:14">
      <c r="A4" s="35" t="s">
        <v>328</v>
      </c>
      <c r="B4" s="36" t="s">
        <v>333</v>
      </c>
      <c r="C4" s="36" t="s">
        <v>299</v>
      </c>
      <c r="D4" s="36" t="s">
        <v>253</v>
      </c>
      <c r="E4" s="34" t="s">
        <v>254</v>
      </c>
      <c r="F4" s="34" t="s">
        <v>255</v>
      </c>
      <c r="G4" s="33" t="s">
        <v>329</v>
      </c>
      <c r="H4" s="33" t="s">
        <v>330</v>
      </c>
      <c r="I4" s="33" t="s">
        <v>331</v>
      </c>
      <c r="J4" s="33" t="s">
        <v>330</v>
      </c>
      <c r="K4" s="33" t="s">
        <v>332</v>
      </c>
      <c r="L4" s="33" t="s">
        <v>330</v>
      </c>
      <c r="M4" s="34" t="s">
        <v>298</v>
      </c>
      <c r="N4" s="34" t="s">
        <v>264</v>
      </c>
    </row>
    <row r="5" spans="1:14">
      <c r="A5" s="15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>
      <c r="A6" s="15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="32" customFormat="1" ht="18.75" spans="1:14">
      <c r="A11" s="16" t="s">
        <v>273</v>
      </c>
      <c r="B11" s="17"/>
      <c r="C11" s="17"/>
      <c r="D11" s="18"/>
      <c r="E11" s="19"/>
      <c r="F11" s="37"/>
      <c r="G11" s="30"/>
      <c r="H11" s="37"/>
      <c r="I11" s="16" t="s">
        <v>274</v>
      </c>
      <c r="J11" s="17"/>
      <c r="K11" s="17"/>
      <c r="L11" s="17"/>
      <c r="M11" s="17"/>
      <c r="N11" s="24"/>
    </row>
    <row r="12" ht="16.5" spans="1:14">
      <c r="A12" s="20" t="s">
        <v>334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zoomScale="125" zoomScaleNormal="125" workbookViewId="0">
      <selection activeCell="A14" sqref="A14:E14"/>
    </sheetView>
  </sheetViews>
  <sheetFormatPr defaultColWidth="9" defaultRowHeight="14.25"/>
  <cols>
    <col min="1" max="1" width="10.125" customWidth="1"/>
    <col min="2" max="2" width="10.375" customWidth="1"/>
    <col min="3" max="3" width="9.875" customWidth="1"/>
    <col min="4" max="4" width="12.875" customWidth="1"/>
    <col min="5" max="5" width="16.125" customWidth="1"/>
    <col min="6" max="6" width="14.375" customWidth="1"/>
    <col min="7" max="7" width="14.5" customWidth="1"/>
    <col min="8" max="9" width="14" customWidth="1"/>
    <col min="10" max="10" width="11.5" customWidth="1"/>
  </cols>
  <sheetData>
    <row r="1" ht="29.25" spans="1:10">
      <c r="A1" s="1" t="s">
        <v>335</v>
      </c>
      <c r="B1" s="1"/>
      <c r="C1" s="1"/>
      <c r="D1" s="1"/>
      <c r="E1" s="1"/>
      <c r="F1" s="1"/>
      <c r="G1" s="1"/>
      <c r="H1" s="1"/>
      <c r="I1" s="1"/>
      <c r="J1" s="1"/>
    </row>
    <row r="2" s="25" customFormat="1" ht="16.5" spans="1:12">
      <c r="A2" s="2" t="s">
        <v>292</v>
      </c>
      <c r="B2" s="3" t="s">
        <v>255</v>
      </c>
      <c r="C2" s="3" t="s">
        <v>251</v>
      </c>
      <c r="D2" s="2" t="s">
        <v>252</v>
      </c>
      <c r="E2" s="3" t="s">
        <v>253</v>
      </c>
      <c r="F2" s="3" t="s">
        <v>254</v>
      </c>
      <c r="G2" s="2" t="s">
        <v>336</v>
      </c>
      <c r="H2" s="2" t="s">
        <v>337</v>
      </c>
      <c r="I2" s="2" t="s">
        <v>338</v>
      </c>
      <c r="J2" s="2" t="s">
        <v>339</v>
      </c>
      <c r="K2" s="3" t="s">
        <v>298</v>
      </c>
      <c r="L2" s="3" t="s">
        <v>264</v>
      </c>
    </row>
    <row r="3" customHeight="1" spans="1:12">
      <c r="A3" s="15"/>
      <c r="B3" s="26"/>
      <c r="C3" s="27"/>
      <c r="D3" s="28"/>
      <c r="E3" s="29"/>
      <c r="F3" s="29"/>
      <c r="G3" s="29"/>
      <c r="H3" s="29"/>
      <c r="I3" s="31"/>
      <c r="J3" s="15"/>
      <c r="K3" s="13"/>
      <c r="L3" s="15"/>
    </row>
    <row r="4" customHeight="1" spans="1:12">
      <c r="A4" s="15"/>
      <c r="B4" s="26"/>
      <c r="C4" s="27"/>
      <c r="D4" s="28"/>
      <c r="E4" s="29"/>
      <c r="F4" s="29"/>
      <c r="G4" s="29"/>
      <c r="H4" s="29"/>
      <c r="I4" s="31"/>
      <c r="J4" s="15"/>
      <c r="K4" s="13"/>
      <c r="L4" s="15"/>
    </row>
    <row r="5" customHeight="1" spans="1:12">
      <c r="A5" s="15"/>
      <c r="B5" s="26"/>
      <c r="C5" s="27"/>
      <c r="D5" s="28"/>
      <c r="E5" s="29"/>
      <c r="F5" s="29"/>
      <c r="G5" s="29"/>
      <c r="H5" s="29"/>
      <c r="I5" s="31"/>
      <c r="J5" s="15"/>
      <c r="K5" s="13"/>
      <c r="L5" s="15"/>
    </row>
    <row r="6" customHeight="1" spans="1:12">
      <c r="A6" s="15"/>
      <c r="B6" s="26"/>
      <c r="C6" s="27"/>
      <c r="D6" s="28"/>
      <c r="E6" s="29"/>
      <c r="F6" s="29"/>
      <c r="G6" s="29"/>
      <c r="H6" s="29"/>
      <c r="I6" s="31"/>
      <c r="J6" s="15"/>
      <c r="K6" s="13"/>
      <c r="L6" s="15"/>
    </row>
    <row r="7" customHeight="1" spans="1:12">
      <c r="A7" s="15"/>
      <c r="B7" s="26"/>
      <c r="C7" s="27"/>
      <c r="D7" s="28"/>
      <c r="E7" s="29"/>
      <c r="F7" s="29"/>
      <c r="G7" s="29"/>
      <c r="H7" s="29"/>
      <c r="I7" s="31"/>
      <c r="J7" s="15"/>
      <c r="K7" s="13"/>
      <c r="L7" s="15"/>
    </row>
    <row r="8" customHeight="1" spans="1:12">
      <c r="A8" s="15"/>
      <c r="B8" s="26"/>
      <c r="C8" s="27"/>
      <c r="D8" s="28"/>
      <c r="E8" s="29"/>
      <c r="F8" s="29"/>
      <c r="G8" s="29"/>
      <c r="H8" s="29"/>
      <c r="I8" s="31"/>
      <c r="J8" s="15"/>
      <c r="K8" s="13"/>
      <c r="L8" s="15"/>
    </row>
    <row r="9" customHeight="1" spans="1:12">
      <c r="A9" s="15"/>
      <c r="B9" s="26"/>
      <c r="C9" s="27"/>
      <c r="D9" s="28"/>
      <c r="E9" s="29"/>
      <c r="F9" s="29"/>
      <c r="G9" s="29"/>
      <c r="H9" s="29"/>
      <c r="I9" s="31"/>
      <c r="J9" s="15"/>
      <c r="K9" s="13"/>
      <c r="L9" s="15"/>
    </row>
    <row r="10" customHeight="1" spans="1:12">
      <c r="A10" s="15"/>
      <c r="B10" s="26"/>
      <c r="C10" s="29"/>
      <c r="D10" s="28"/>
      <c r="E10" s="29"/>
      <c r="F10" s="29"/>
      <c r="G10" s="29"/>
      <c r="H10" s="29"/>
      <c r="I10" s="31"/>
      <c r="J10" s="15"/>
      <c r="K10" s="13"/>
      <c r="L10" s="15"/>
    </row>
    <row r="11" customHeight="1" spans="1:12">
      <c r="A11" s="15"/>
      <c r="B11" s="26"/>
      <c r="C11" s="29"/>
      <c r="D11" s="28"/>
      <c r="E11" s="29"/>
      <c r="F11" s="29"/>
      <c r="G11" s="29"/>
      <c r="H11" s="29"/>
      <c r="I11" s="31"/>
      <c r="J11" s="15"/>
      <c r="K11" s="13"/>
      <c r="L11" s="15"/>
    </row>
    <row r="12" customHeight="1" spans="1:12">
      <c r="A12" s="15"/>
      <c r="B12" s="26"/>
      <c r="C12" s="29"/>
      <c r="D12" s="28"/>
      <c r="E12" s="29"/>
      <c r="F12" s="29"/>
      <c r="G12" s="29"/>
      <c r="H12" s="29"/>
      <c r="I12" s="31"/>
      <c r="J12" s="15"/>
      <c r="K12" s="13"/>
      <c r="L12" s="15"/>
    </row>
    <row r="13" customHeight="1" spans="1:12">
      <c r="A13" s="15"/>
      <c r="B13" s="26"/>
      <c r="C13" s="29"/>
      <c r="D13" s="28"/>
      <c r="E13" s="29"/>
      <c r="F13" s="29"/>
      <c r="G13" s="29"/>
      <c r="H13" s="29"/>
      <c r="I13" s="31"/>
      <c r="J13" s="15"/>
      <c r="K13" s="13"/>
      <c r="L13" s="15"/>
    </row>
    <row r="14" ht="25.5" customHeight="1" spans="1:12">
      <c r="A14" s="16" t="s">
        <v>273</v>
      </c>
      <c r="B14" s="17"/>
      <c r="C14" s="17"/>
      <c r="D14" s="17"/>
      <c r="E14" s="18"/>
      <c r="F14" s="19"/>
      <c r="G14" s="30"/>
      <c r="H14" s="16" t="s">
        <v>340</v>
      </c>
      <c r="I14" s="17"/>
      <c r="J14" s="17"/>
      <c r="K14" s="17"/>
      <c r="L14" s="24"/>
    </row>
    <row r="15" ht="71.25" customHeight="1" spans="1:12">
      <c r="A15" s="20" t="s">
        <v>341</v>
      </c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</row>
  </sheetData>
  <mergeCells count="5">
    <mergeCell ref="A1:J1"/>
    <mergeCell ref="A14:E14"/>
    <mergeCell ref="F14:G14"/>
    <mergeCell ref="H14:J14"/>
    <mergeCell ref="A15:L15"/>
  </mergeCells>
  <dataValidations count="1">
    <dataValidation type="list" allowBlank="1" showInputMessage="1" showErrorMessage="1" sqref="L3:L15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30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1" t="s">
        <v>342</v>
      </c>
      <c r="B1" s="1"/>
      <c r="C1" s="1"/>
      <c r="D1" s="1"/>
      <c r="E1" s="1"/>
      <c r="F1" s="1"/>
      <c r="G1" s="1"/>
      <c r="H1" s="1"/>
      <c r="I1" s="1"/>
    </row>
    <row r="2" ht="16.5" spans="1:9">
      <c r="A2" s="2" t="s">
        <v>250</v>
      </c>
      <c r="B2" s="3" t="s">
        <v>255</v>
      </c>
      <c r="C2" s="3" t="s">
        <v>299</v>
      </c>
      <c r="D2" s="3" t="s">
        <v>253</v>
      </c>
      <c r="E2" s="3" t="s">
        <v>254</v>
      </c>
      <c r="F2" s="2" t="s">
        <v>343</v>
      </c>
      <c r="G2" s="2" t="s">
        <v>279</v>
      </c>
      <c r="H2" s="4" t="s">
        <v>280</v>
      </c>
      <c r="I2" s="22" t="s">
        <v>282</v>
      </c>
    </row>
    <row r="3" ht="16.5" spans="1:9">
      <c r="A3" s="2"/>
      <c r="B3" s="5"/>
      <c r="C3" s="5"/>
      <c r="D3" s="5"/>
      <c r="E3" s="5"/>
      <c r="F3" s="2" t="s">
        <v>344</v>
      </c>
      <c r="G3" s="2" t="s">
        <v>283</v>
      </c>
      <c r="H3" s="6"/>
      <c r="I3" s="23"/>
    </row>
    <row r="4" spans="1:9">
      <c r="A4" s="7">
        <v>1</v>
      </c>
      <c r="B4" s="8" t="s">
        <v>345</v>
      </c>
      <c r="C4" s="9" t="s">
        <v>346</v>
      </c>
      <c r="D4" s="9" t="s">
        <v>347</v>
      </c>
      <c r="E4" s="10" t="s">
        <v>348</v>
      </c>
      <c r="F4" s="11">
        <v>0.05</v>
      </c>
      <c r="G4" s="12">
        <v>0.05</v>
      </c>
      <c r="H4" s="13"/>
      <c r="I4" s="14" t="s">
        <v>269</v>
      </c>
    </row>
    <row r="5" spans="1:9">
      <c r="A5" s="7">
        <v>2</v>
      </c>
      <c r="B5" s="8" t="s">
        <v>345</v>
      </c>
      <c r="C5" s="9" t="s">
        <v>349</v>
      </c>
      <c r="D5" s="9" t="s">
        <v>350</v>
      </c>
      <c r="E5" s="10" t="s">
        <v>348</v>
      </c>
      <c r="F5" s="11">
        <v>0.03</v>
      </c>
      <c r="G5" s="11">
        <v>0.03</v>
      </c>
      <c r="H5" s="13"/>
      <c r="I5" s="14" t="s">
        <v>269</v>
      </c>
    </row>
    <row r="6" spans="1:9">
      <c r="A6" s="7">
        <v>3</v>
      </c>
      <c r="B6" s="8" t="s">
        <v>345</v>
      </c>
      <c r="C6" s="9" t="s">
        <v>349</v>
      </c>
      <c r="D6" s="9" t="s">
        <v>125</v>
      </c>
      <c r="E6" s="10" t="s">
        <v>348</v>
      </c>
      <c r="F6" s="11">
        <v>0.03</v>
      </c>
      <c r="G6" s="11">
        <v>0.03</v>
      </c>
      <c r="H6" s="14"/>
      <c r="I6" s="14" t="s">
        <v>269</v>
      </c>
    </row>
    <row r="7" spans="1:9">
      <c r="A7" s="15"/>
      <c r="B7" s="15"/>
      <c r="C7" s="13"/>
      <c r="D7" s="13"/>
      <c r="E7" s="13"/>
      <c r="F7" s="13"/>
      <c r="G7" s="13"/>
      <c r="H7" s="13"/>
      <c r="I7" s="13"/>
    </row>
    <row r="8" spans="1:9">
      <c r="A8" s="15"/>
      <c r="B8" s="15"/>
      <c r="C8" s="15"/>
      <c r="D8" s="15"/>
      <c r="E8" s="15"/>
      <c r="F8" s="15"/>
      <c r="G8" s="15"/>
      <c r="H8" s="15"/>
      <c r="I8" s="15"/>
    </row>
    <row r="9" spans="1:9">
      <c r="A9" s="15"/>
      <c r="B9" s="15"/>
      <c r="C9" s="15"/>
      <c r="D9" s="15"/>
      <c r="E9" s="15"/>
      <c r="F9" s="15"/>
      <c r="G9" s="15"/>
      <c r="H9" s="15"/>
      <c r="I9" s="15"/>
    </row>
    <row r="10" spans="1:9">
      <c r="A10" s="15"/>
      <c r="B10" s="15"/>
      <c r="C10" s="15"/>
      <c r="D10" s="15"/>
      <c r="E10" s="15"/>
      <c r="F10" s="15"/>
      <c r="G10" s="15"/>
      <c r="H10" s="15"/>
      <c r="I10" s="15"/>
    </row>
    <row r="11" spans="1:9">
      <c r="A11" s="15"/>
      <c r="B11" s="15"/>
      <c r="C11" s="15"/>
      <c r="D11" s="15"/>
      <c r="E11" s="15"/>
      <c r="F11" s="15"/>
      <c r="G11" s="15"/>
      <c r="H11" s="15"/>
      <c r="I11" s="15"/>
    </row>
    <row r="12" ht="18.75" spans="1:9">
      <c r="A12" s="16" t="s">
        <v>351</v>
      </c>
      <c r="B12" s="17"/>
      <c r="C12" s="17"/>
      <c r="D12" s="18"/>
      <c r="E12" s="19"/>
      <c r="F12" s="16" t="s">
        <v>352</v>
      </c>
      <c r="G12" s="17"/>
      <c r="H12" s="18"/>
      <c r="I12" s="24"/>
    </row>
    <row r="13" ht="47.25" customHeight="1" spans="1:9">
      <c r="A13" s="20" t="s">
        <v>353</v>
      </c>
      <c r="B13" s="20"/>
      <c r="C13" s="21"/>
      <c r="D13" s="21"/>
      <c r="E13" s="21"/>
      <c r="F13" s="21"/>
      <c r="G13" s="21"/>
      <c r="H13" s="21"/>
      <c r="I13" s="2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H6 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工作内容</vt:lpstr>
      <vt:lpstr>AQL2.5验货</vt:lpstr>
      <vt:lpstr>首期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2022-11-29T08:44:10Z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9A756E86BCAC48E9B98AA1160ABE8E95</vt:lpwstr>
  </property>
</Properties>
</file>