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<sst xmlns="http://schemas.openxmlformats.org/spreadsheetml/2006/main" count="167" uniqueCount="91">
  <si>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</si>
  <si>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</si>
  <si>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</si>
  <si>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</si>
  <si>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</si>
  <si>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</si>
  <si>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</si>
  <si>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</si>
  <si>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</si>
  <si>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</si>
  <si>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</si>
  <si>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</si>
  <si>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</si>
  <si>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</si>
  <si>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</si>
  <si>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</si>
  <si>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</si>
  <si>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</si>
  <si>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</si>
  <si>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TAZZAL81587</t>
  </si>
  <si>
    <t>品名</t>
  </si>
  <si>
    <t>男式皮肤衣</t>
  </si>
  <si>
    <t>生产工厂</t>
  </si>
  <si>
    <t>金缕衣-珲春博扬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</si>
  <si>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</si>
  <si>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</si>
  <si>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</si>
  <si>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</si>
  <si>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</si>
  <si>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</si>
  <si>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</si>
  <si>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</si>
  <si>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</si>
  <si>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</si>
  <si>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</si>
  <si>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</si>
  <si>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</si>
  <si>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</si>
  <si>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</si>
  <si>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</si>
  <si>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</si>
  <si>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</si>
  <si>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</si>
  <si>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</si>
  <si>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</si>
  <si>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</si>
  <si>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</si>
  <si>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</si>
  <si>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</si>
  <si>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</si>
  <si>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112</t>
  </si>
  <si>
    <t>摆围</t>
  </si>
  <si>
    <t>-2/-3</t>
  </si>
  <si>
    <t>后中袖长</t>
  </si>
  <si>
    <t>-2.5/-3.5</t>
  </si>
  <si>
    <t>-1.3/-2.3</t>
  </si>
  <si>
    <t>0/-0.4</t>
  </si>
  <si>
    <t>袖肥/2</t>
  </si>
  <si>
    <t>-0.5/-0.5</t>
  </si>
  <si>
    <t>-0.3/-0.3</t>
  </si>
  <si>
    <t>-0.9/-0.4</t>
  </si>
  <si>
    <t>袖肘围/2</t>
  </si>
  <si>
    <t>0/0</t>
  </si>
  <si>
    <t>0.5/0.3</t>
  </si>
  <si>
    <t>0.3/0.4</t>
  </si>
  <si>
    <t>袖口围/2（平量）</t>
  </si>
  <si>
    <t>0/-0.2</t>
  </si>
  <si>
    <t>下领围</t>
  </si>
  <si>
    <t>-1/-1</t>
  </si>
  <si>
    <t>备注：</t>
  </si>
  <si>
    <t xml:space="preserve">     初期请洗测2-3件，有问题的另加测量数量。</t>
  </si>
  <si>
    <t>验货时间：11-21</t>
  </si>
  <si>
    <t>跟单QC:周苑</t>
  </si>
  <si>
    <t>工厂负责人：刘文哲</t>
  </si>
  <si>
    <t>4XL</t>
  </si>
  <si>
    <t>裤外侧长</t>
  </si>
  <si>
    <t>内裆长</t>
  </si>
  <si>
    <t>腰围 平量</t>
  </si>
  <si>
    <t>腰围 拉量</t>
  </si>
  <si>
    <t>臀围</t>
  </si>
  <si>
    <t>腿围/2</t>
  </si>
  <si>
    <t>膝围/2</t>
  </si>
  <si>
    <t>脚口/2（平量）</t>
  </si>
  <si>
    <t>脚口/2（拉量）</t>
  </si>
  <si>
    <t>前裆长 含腰</t>
  </si>
  <si>
    <t>后裆长 含腰</t>
  </si>
  <si>
    <t xml:space="preserve">     中期请洗测齐色各2件，有问题的另加测量数量。</t>
  </si>
  <si>
    <t>验货时间：</t>
  </si>
  <si>
    <t>跟单QC:</t>
  </si>
  <si>
    <t>工厂负责人：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</si>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</sst>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1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28" fillId="15" borderId="14" applyNumberFormat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54" applyFont="1" applyFill="1" applyBorder="1" applyAlignment="1">
      <alignment horizontal="center"/>
    </xf>
    <xf numFmtId="0" fontId="4" fillId="0" borderId="4" xfId="54" applyFont="1" applyFill="1" applyBorder="1" applyAlignment="1">
      <alignment horizontal="center"/>
    </xf>
    <xf numFmtId="0" fontId="5" fillId="0" borderId="4" xfId="54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3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6" fillId="0" borderId="3" xfId="54" applyFont="1" applyFill="1" applyBorder="1" applyAlignment="1">
      <alignment horizontal="center"/>
    </xf>
    <xf numFmtId="176" fontId="7" fillId="2" borderId="4" xfId="53" applyNumberFormat="1" applyFont="1" applyFill="1" applyBorder="1" applyAlignment="1">
      <alignment horizontal="center"/>
    </xf>
    <xf numFmtId="0" fontId="8" fillId="0" borderId="4" xfId="53" applyFont="1" applyFill="1" applyBorder="1" applyAlignment="1">
      <alignment horizontal="center"/>
    </xf>
    <xf numFmtId="176" fontId="8" fillId="0" borderId="4" xfId="53" applyNumberFormat="1" applyFont="1" applyFill="1" applyBorder="1" applyAlignment="1">
      <alignment horizontal="center"/>
    </xf>
    <xf numFmtId="0" fontId="7" fillId="0" borderId="4" xfId="39" applyFont="1" applyFill="1" applyBorder="1" applyAlignment="1">
      <alignment horizontal="center" vertical="center"/>
    </xf>
    <xf numFmtId="0" fontId="8" fillId="0" borderId="5" xfId="53" applyFont="1" applyFill="1" applyBorder="1" applyAlignment="1">
      <alignment horizontal="center"/>
    </xf>
    <xf numFmtId="176" fontId="7" fillId="0" borderId="5" xfId="53" applyNumberFormat="1" applyFont="1" applyFill="1" applyBorder="1" applyAlignment="1">
      <alignment horizontal="center"/>
    </xf>
    <xf numFmtId="0" fontId="8" fillId="0" borderId="5" xfId="54" applyFont="1" applyFill="1" applyBorder="1" applyAlignment="1">
      <alignment horizont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6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7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7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7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7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7" xfId="53" applyNumberFormat="1" applyFont="1" applyFill="1" applyBorder="1" applyAlignment="1">
      <alignment horizontal="center" vertical="center"/>
    </xf>
    <xf numFmtId="0" fontId="1" fillId="2" borderId="5" xfId="52" applyFont="1" applyFill="1" applyBorder="1" applyAlignment="1"/>
    <xf numFmtId="49" fontId="1" fillId="2" borderId="5" xfId="52" applyNumberFormat="1" applyFont="1" applyFill="1" applyBorder="1" applyAlignment="1">
      <alignment horizontal="center"/>
    </xf>
    <xf numFmtId="49" fontId="1" fillId="2" borderId="5" xfId="53" applyNumberFormat="1" applyFont="1" applyFill="1" applyBorder="1" applyAlignment="1">
      <alignment horizontal="center" vertical="center"/>
    </xf>
    <xf numFmtId="49" fontId="1" fillId="2" borderId="8" xfId="52" applyNumberFormat="1" applyFont="1" applyFill="1" applyBorder="1" applyAlignment="1">
      <alignment horizontal="center"/>
    </xf>
    <xf numFmtId="14" fontId="2" fillId="2" borderId="0" xfId="52" applyNumberFormat="1" applyFont="1" applyFill="1"/>
    <xf numFmtId="0" fontId="6" fillId="0" borderId="9" xfId="54" applyFont="1" applyFill="1" applyBorder="1" applyAlignment="1">
      <alignment horizontal="center"/>
    </xf>
    <xf numFmtId="0" fontId="9" fillId="0" borderId="4" xfId="54" applyFont="1" applyFill="1" applyBorder="1" applyAlignment="1">
      <alignment horizontal="center"/>
    </xf>
    <xf numFmtId="0" fontId="6" fillId="3" borderId="4" xfId="54" applyFont="1" applyFill="1" applyBorder="1" applyAlignment="1">
      <alignment horizontal="center"/>
    </xf>
    <xf numFmtId="176" fontId="10" fillId="0" borderId="4" xfId="54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176" fontId="10" fillId="3" borderId="4" xfId="54" applyNumberFormat="1" applyFont="1" applyFill="1" applyBorder="1" applyAlignment="1">
      <alignment horizontal="center"/>
    </xf>
    <xf numFmtId="49" fontId="9" fillId="0" borderId="10" xfId="55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177" fontId="10" fillId="3" borderId="4" xfId="54" applyNumberFormat="1" applyFont="1" applyFill="1" applyBorder="1" applyAlignment="1">
      <alignment horizontal="center"/>
    </xf>
    <xf numFmtId="177" fontId="10" fillId="0" borderId="4" xfId="54" applyNumberFormat="1" applyFont="1" applyFill="1" applyBorder="1" applyAlignment="1">
      <alignment horizontal="center"/>
    </xf>
    <xf numFmtId="49" fontId="11" fillId="2" borderId="4" xfId="5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2" xfId="0" applyBorder="1"/>
    <xf numFmtId="0" fontId="0" fillId="0" borderId="5" xfId="0" applyBorder="1"/>
    <xf numFmtId="0" fontId="0" fillId="4" borderId="5" xfId="0" applyFill="1" applyBorder="1"/>
    <xf numFmtId="0" fontId="0" fillId="5" borderId="0" xfId="0" applyFill="1"/>
    <xf numFmtId="0" fontId="12" fillId="0" borderId="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_110509_2006-09-28 2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58" t="s">
        <v>0</v>
      </c>
      <c r="C2" s="59"/>
      <c r="D2" s="59"/>
      <c r="E2" s="59"/>
      <c r="F2" s="59"/>
      <c r="G2" s="59"/>
      <c r="H2" s="59"/>
      <c r="I2" s="74"/>
    </row>
    <row r="3" ht="28" customHeight="1" spans="2:9">
      <c r="B3" s="60"/>
      <c r="C3" s="61"/>
      <c r="D3" s="62" t="s">
        <v>1</v>
      </c>
      <c r="E3" s="63"/>
      <c r="F3" s="64" t="s">
        <v>2</v>
      </c>
      <c r="G3" s="65"/>
      <c r="H3" s="62" t="s">
        <v>3</v>
      </c>
      <c r="I3" s="75"/>
    </row>
    <row r="4" ht="28" customHeight="1" spans="2:9">
      <c r="B4" s="60" t="s">
        <v>4</v>
      </c>
      <c r="C4" s="61" t="s">
        <v>5</v>
      </c>
      <c r="D4" s="61" t="s">
        <v>6</v>
      </c>
      <c r="E4" s="61" t="s">
        <v>7</v>
      </c>
      <c r="F4" s="66" t="s">
        <v>6</v>
      </c>
      <c r="G4" s="66" t="s">
        <v>7</v>
      </c>
      <c r="H4" s="61" t="s">
        <v>6</v>
      </c>
      <c r="I4" s="76" t="s">
        <v>7</v>
      </c>
    </row>
    <row r="5" ht="28" customHeight="1" spans="2:9">
      <c r="B5" s="67" t="s">
        <v>8</v>
      </c>
      <c r="C5" s="68">
        <v>13</v>
      </c>
      <c r="D5" s="68">
        <v>0</v>
      </c>
      <c r="E5" s="68">
        <v>1</v>
      </c>
      <c r="F5" s="69">
        <v>0</v>
      </c>
      <c r="G5" s="69">
        <v>1</v>
      </c>
      <c r="H5" s="68">
        <v>1</v>
      </c>
      <c r="I5" s="77">
        <v>2</v>
      </c>
    </row>
    <row r="6" ht="28" customHeight="1" spans="2:9">
      <c r="B6" s="67" t="s">
        <v>9</v>
      </c>
      <c r="C6" s="68">
        <v>20</v>
      </c>
      <c r="D6" s="68">
        <v>0</v>
      </c>
      <c r="E6" s="68">
        <v>1</v>
      </c>
      <c r="F6" s="69">
        <v>1</v>
      </c>
      <c r="G6" s="69">
        <v>2</v>
      </c>
      <c r="H6" s="68">
        <v>2</v>
      </c>
      <c r="I6" s="77">
        <v>3</v>
      </c>
    </row>
    <row r="7" ht="28" customHeight="1" spans="2:9">
      <c r="B7" s="67" t="s">
        <v>10</v>
      </c>
      <c r="C7" s="68">
        <v>32</v>
      </c>
      <c r="D7" s="68">
        <v>0</v>
      </c>
      <c r="E7" s="68">
        <v>1</v>
      </c>
      <c r="F7" s="69">
        <v>2</v>
      </c>
      <c r="G7" s="69">
        <v>3</v>
      </c>
      <c r="H7" s="68">
        <v>3</v>
      </c>
      <c r="I7" s="77">
        <v>4</v>
      </c>
    </row>
    <row r="8" ht="28" customHeight="1" spans="2:9">
      <c r="B8" s="67" t="s">
        <v>11</v>
      </c>
      <c r="C8" s="68">
        <v>50</v>
      </c>
      <c r="D8" s="68">
        <v>1</v>
      </c>
      <c r="E8" s="68">
        <v>2</v>
      </c>
      <c r="F8" s="69">
        <v>3</v>
      </c>
      <c r="G8" s="69">
        <v>4</v>
      </c>
      <c r="H8" s="68">
        <v>5</v>
      </c>
      <c r="I8" s="77">
        <v>6</v>
      </c>
    </row>
    <row r="9" ht="28" customHeight="1" spans="2:9">
      <c r="B9" s="67" t="s">
        <v>12</v>
      </c>
      <c r="C9" s="68">
        <v>80</v>
      </c>
      <c r="D9" s="68">
        <v>2</v>
      </c>
      <c r="E9" s="68">
        <v>3</v>
      </c>
      <c r="F9" s="69">
        <v>5</v>
      </c>
      <c r="G9" s="69">
        <v>6</v>
      </c>
      <c r="H9" s="68">
        <v>7</v>
      </c>
      <c r="I9" s="77">
        <v>8</v>
      </c>
    </row>
    <row r="10" ht="28" customHeight="1" spans="2:9">
      <c r="B10" s="67" t="s">
        <v>13</v>
      </c>
      <c r="C10" s="68">
        <v>125</v>
      </c>
      <c r="D10" s="68">
        <v>3</v>
      </c>
      <c r="E10" s="68">
        <v>4</v>
      </c>
      <c r="F10" s="69">
        <v>7</v>
      </c>
      <c r="G10" s="69">
        <v>8</v>
      </c>
      <c r="H10" s="68">
        <v>10</v>
      </c>
      <c r="I10" s="77">
        <v>11</v>
      </c>
    </row>
    <row r="11" ht="28" customHeight="1" spans="2:9">
      <c r="B11" s="67" t="s">
        <v>14</v>
      </c>
      <c r="C11" s="68">
        <v>200</v>
      </c>
      <c r="D11" s="68">
        <v>5</v>
      </c>
      <c r="E11" s="68">
        <v>6</v>
      </c>
      <c r="F11" s="69">
        <v>10</v>
      </c>
      <c r="G11" s="69">
        <v>11</v>
      </c>
      <c r="H11" s="68">
        <v>14</v>
      </c>
      <c r="I11" s="77">
        <v>15</v>
      </c>
    </row>
    <row r="12" ht="28" customHeight="1" spans="2:9">
      <c r="B12" s="70" t="s">
        <v>15</v>
      </c>
      <c r="C12" s="71">
        <v>315</v>
      </c>
      <c r="D12" s="71">
        <v>7</v>
      </c>
      <c r="E12" s="71">
        <v>8</v>
      </c>
      <c r="F12" s="72">
        <v>14</v>
      </c>
      <c r="G12" s="72">
        <v>15</v>
      </c>
      <c r="H12" s="71">
        <v>21</v>
      </c>
      <c r="I12" s="78">
        <v>22</v>
      </c>
    </row>
    <row r="14" spans="2:4">
      <c r="B14" s="73" t="s">
        <v>16</v>
      </c>
      <c r="C14" s="73"/>
      <c r="D14" s="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B2" sqref="B2:C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2.6" style="1" customWidth="1"/>
    <col min="11" max="11" width="13.7" style="1" customWidth="1"/>
    <col min="12" max="12" width="12.9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5"/>
      <c r="J2" s="26" t="s">
        <v>22</v>
      </c>
      <c r="K2" s="5" t="s">
        <v>23</v>
      </c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44" t="s">
        <v>27</v>
      </c>
      <c r="C4" s="12" t="s">
        <v>28</v>
      </c>
      <c r="D4" s="45" t="s">
        <v>29</v>
      </c>
      <c r="E4" s="46" t="s">
        <v>30</v>
      </c>
      <c r="F4" s="12" t="s">
        <v>31</v>
      </c>
      <c r="G4" s="46" t="s">
        <v>32</v>
      </c>
      <c r="H4" s="12" t="s">
        <v>33</v>
      </c>
      <c r="I4" s="28"/>
      <c r="J4" s="31" t="s">
        <v>29</v>
      </c>
      <c r="K4" s="31" t="s">
        <v>30</v>
      </c>
      <c r="L4" s="31" t="s">
        <v>32</v>
      </c>
      <c r="M4" s="31"/>
      <c r="N4" s="31"/>
      <c r="O4" s="32"/>
    </row>
    <row r="5" s="1" customFormat="1" ht="16" customHeight="1" spans="1:15">
      <c r="A5" s="7"/>
      <c r="B5" s="44" t="s">
        <v>34</v>
      </c>
      <c r="C5" s="12" t="s">
        <v>35</v>
      </c>
      <c r="D5" s="45" t="s">
        <v>36</v>
      </c>
      <c r="E5" s="46" t="s">
        <v>37</v>
      </c>
      <c r="F5" s="12" t="s">
        <v>38</v>
      </c>
      <c r="G5" s="46" t="s">
        <v>39</v>
      </c>
      <c r="H5" s="12" t="s">
        <v>40</v>
      </c>
      <c r="I5" s="28"/>
      <c r="J5" s="33" t="s">
        <v>41</v>
      </c>
      <c r="K5" s="33" t="s">
        <v>41</v>
      </c>
      <c r="L5" s="33" t="s">
        <v>41</v>
      </c>
      <c r="M5" s="33"/>
      <c r="N5" s="33"/>
      <c r="O5" s="34"/>
    </row>
    <row r="6" s="1" customFormat="1" ht="16" customHeight="1" spans="1:15">
      <c r="A6" s="12" t="s">
        <v>42</v>
      </c>
      <c r="B6" s="47">
        <f>C6-1</f>
        <v>68</v>
      </c>
      <c r="C6" s="47">
        <f>D6-2</f>
        <v>69</v>
      </c>
      <c r="D6" s="48">
        <v>71</v>
      </c>
      <c r="E6" s="49">
        <f>D6+2</f>
        <v>73</v>
      </c>
      <c r="F6" s="47">
        <f>E6+2</f>
        <v>75</v>
      </c>
      <c r="G6" s="49">
        <f>F6+1</f>
        <v>76</v>
      </c>
      <c r="H6" s="47">
        <f>G6+1</f>
        <v>77</v>
      </c>
      <c r="I6" s="28"/>
      <c r="J6" s="57" t="s">
        <v>43</v>
      </c>
      <c r="K6" s="57" t="s">
        <v>44</v>
      </c>
      <c r="L6" s="37" t="s">
        <v>45</v>
      </c>
      <c r="M6" s="35"/>
      <c r="N6" s="35"/>
      <c r="O6" s="36"/>
    </row>
    <row r="7" s="1" customFormat="1" ht="16" customHeight="1" spans="1:15">
      <c r="A7" s="12" t="s">
        <v>46</v>
      </c>
      <c r="B7" s="47">
        <f>C7-1</f>
        <v>65</v>
      </c>
      <c r="C7" s="47">
        <f>D7-2</f>
        <v>66</v>
      </c>
      <c r="D7" s="48">
        <v>68</v>
      </c>
      <c r="E7" s="49">
        <f>D7+2</f>
        <v>70</v>
      </c>
      <c r="F7" s="47">
        <f>E7+2</f>
        <v>72</v>
      </c>
      <c r="G7" s="49">
        <f>F7+1</f>
        <v>73</v>
      </c>
      <c r="H7" s="47">
        <f>G7+1</f>
        <v>74</v>
      </c>
      <c r="I7" s="28"/>
      <c r="J7" s="57" t="s">
        <v>43</v>
      </c>
      <c r="K7" s="57" t="s">
        <v>47</v>
      </c>
      <c r="L7" s="57" t="s">
        <v>48</v>
      </c>
      <c r="M7" s="37"/>
      <c r="N7" s="37"/>
      <c r="O7" s="38"/>
    </row>
    <row r="8" s="1" customFormat="1" ht="16" customHeight="1" spans="1:15">
      <c r="A8" s="12" t="s">
        <v>49</v>
      </c>
      <c r="B8" s="47">
        <f>C8-4</f>
        <v>104</v>
      </c>
      <c r="C8" s="47">
        <f>D8-4</f>
        <v>108</v>
      </c>
      <c r="D8" s="50" t="s">
        <v>50</v>
      </c>
      <c r="E8" s="49">
        <f>D8+4</f>
        <v>116</v>
      </c>
      <c r="F8" s="47">
        <f>E8+4</f>
        <v>120</v>
      </c>
      <c r="G8" s="49">
        <f>F8+6</f>
        <v>126</v>
      </c>
      <c r="H8" s="47">
        <f>G8+6</f>
        <v>132</v>
      </c>
      <c r="I8" s="28"/>
      <c r="J8" s="57" t="s">
        <v>47</v>
      </c>
      <c r="K8" s="57" t="s">
        <v>44</v>
      </c>
      <c r="L8" s="57" t="s">
        <v>47</v>
      </c>
      <c r="M8" s="37"/>
      <c r="N8" s="37"/>
      <c r="O8" s="38"/>
    </row>
    <row r="9" s="1" customFormat="1" ht="16" customHeight="1" spans="1:15">
      <c r="A9" s="14" t="s">
        <v>51</v>
      </c>
      <c r="B9" s="51">
        <f>C9-4</f>
        <v>102</v>
      </c>
      <c r="C9" s="51">
        <f>D9-4</f>
        <v>106</v>
      </c>
      <c r="D9" s="52">
        <v>110</v>
      </c>
      <c r="E9" s="53">
        <f>D9+4</f>
        <v>114</v>
      </c>
      <c r="F9" s="51">
        <f>E9+5</f>
        <v>119</v>
      </c>
      <c r="G9" s="53">
        <f>F9+6</f>
        <v>125</v>
      </c>
      <c r="H9" s="51">
        <f>G9+7</f>
        <v>132</v>
      </c>
      <c r="I9" s="28"/>
      <c r="J9" s="57" t="s">
        <v>52</v>
      </c>
      <c r="K9" s="57" t="s">
        <v>52</v>
      </c>
      <c r="L9" s="57" t="s">
        <v>47</v>
      </c>
      <c r="M9" s="35"/>
      <c r="N9" s="35"/>
      <c r="O9" s="36"/>
    </row>
    <row r="10" s="1" customFormat="1" ht="16" customHeight="1" spans="1:15">
      <c r="A10" s="12" t="s">
        <v>53</v>
      </c>
      <c r="B10" s="47">
        <f>C10-1.2</f>
        <v>83.5</v>
      </c>
      <c r="C10" s="47">
        <f>D10-1.8</f>
        <v>84.7</v>
      </c>
      <c r="D10" s="48">
        <v>86.5</v>
      </c>
      <c r="E10" s="49">
        <f>D10+1.8</f>
        <v>88.3</v>
      </c>
      <c r="F10" s="47">
        <f>E10+1.8</f>
        <v>90.1</v>
      </c>
      <c r="G10" s="49">
        <f>F10+1.3</f>
        <v>91.4</v>
      </c>
      <c r="H10" s="47">
        <f>G10+1.3</f>
        <v>92.7</v>
      </c>
      <c r="I10" s="28"/>
      <c r="J10" s="57" t="s">
        <v>54</v>
      </c>
      <c r="K10" s="57" t="s">
        <v>55</v>
      </c>
      <c r="L10" s="37" t="s">
        <v>56</v>
      </c>
      <c r="M10" s="35"/>
      <c r="N10" s="35"/>
      <c r="O10" s="36"/>
    </row>
    <row r="11" s="1" customFormat="1" ht="16" customHeight="1" spans="1:15">
      <c r="A11" s="12" t="s">
        <v>57</v>
      </c>
      <c r="B11" s="47">
        <f>C11-0.8</f>
        <v>19.9</v>
      </c>
      <c r="C11" s="47">
        <f>D11-0.8</f>
        <v>20.7</v>
      </c>
      <c r="D11" s="48">
        <v>21.5</v>
      </c>
      <c r="E11" s="49">
        <f>D11+0.8</f>
        <v>22.3</v>
      </c>
      <c r="F11" s="47">
        <f>E11+0.8</f>
        <v>23.1</v>
      </c>
      <c r="G11" s="49">
        <f>F11+1.3</f>
        <v>24.4</v>
      </c>
      <c r="H11" s="47">
        <f>G11+1.3</f>
        <v>25.7</v>
      </c>
      <c r="I11" s="28"/>
      <c r="J11" s="37" t="s">
        <v>58</v>
      </c>
      <c r="K11" s="37" t="s">
        <v>59</v>
      </c>
      <c r="L11" s="37" t="s">
        <v>60</v>
      </c>
      <c r="M11" s="35"/>
      <c r="N11" s="35"/>
      <c r="O11" s="36"/>
    </row>
    <row r="12" s="1" customFormat="1" ht="16" customHeight="1" spans="1:15">
      <c r="A12" s="12" t="s">
        <v>61</v>
      </c>
      <c r="B12" s="47">
        <f>C12-0.7</f>
        <v>16.6</v>
      </c>
      <c r="C12" s="47">
        <f>D12-0.7</f>
        <v>17.3</v>
      </c>
      <c r="D12" s="54">
        <v>18</v>
      </c>
      <c r="E12" s="49">
        <f>D12+0.7</f>
        <v>18.7</v>
      </c>
      <c r="F12" s="47">
        <f>E12+0.7</f>
        <v>19.4</v>
      </c>
      <c r="G12" s="49">
        <f>F12+1</f>
        <v>20.4</v>
      </c>
      <c r="H12" s="47">
        <f>G12+1</f>
        <v>21.4</v>
      </c>
      <c r="I12" s="28"/>
      <c r="J12" s="37" t="s">
        <v>62</v>
      </c>
      <c r="K12" s="37" t="s">
        <v>63</v>
      </c>
      <c r="L12" s="37" t="s">
        <v>64</v>
      </c>
      <c r="M12" s="35"/>
      <c r="N12" s="35"/>
      <c r="O12" s="36"/>
    </row>
    <row r="13" s="1" customFormat="1" ht="16" customHeight="1" spans="1:15">
      <c r="A13" s="12" t="s">
        <v>65</v>
      </c>
      <c r="B13" s="47">
        <f>C13-0.5</f>
        <v>10</v>
      </c>
      <c r="C13" s="47">
        <f>D13-0.5</f>
        <v>10.5</v>
      </c>
      <c r="D13" s="48">
        <v>11</v>
      </c>
      <c r="E13" s="49">
        <f>D13+0.5</f>
        <v>11.5</v>
      </c>
      <c r="F13" s="47">
        <f>E13+0.5</f>
        <v>12</v>
      </c>
      <c r="G13" s="55">
        <f>F13+0.7</f>
        <v>12.7</v>
      </c>
      <c r="H13" s="56">
        <f>G13+0.7</f>
        <v>13.4</v>
      </c>
      <c r="I13" s="28"/>
      <c r="J13" s="37" t="s">
        <v>62</v>
      </c>
      <c r="K13" s="37" t="s">
        <v>62</v>
      </c>
      <c r="L13" s="37" t="s">
        <v>66</v>
      </c>
      <c r="M13" s="35"/>
      <c r="N13" s="35"/>
      <c r="O13" s="36"/>
    </row>
    <row r="14" s="1" customFormat="1" ht="16" customHeight="1" spans="1:15">
      <c r="A14" s="12" t="s">
        <v>67</v>
      </c>
      <c r="B14" s="47">
        <f>C14-1</f>
        <v>52</v>
      </c>
      <c r="C14" s="47">
        <f>D14-1</f>
        <v>53</v>
      </c>
      <c r="D14" s="48">
        <v>54</v>
      </c>
      <c r="E14" s="49">
        <f>D14+1</f>
        <v>55</v>
      </c>
      <c r="F14" s="47">
        <f>E14+1</f>
        <v>56</v>
      </c>
      <c r="G14" s="49">
        <f>F14+1.5</f>
        <v>57.5</v>
      </c>
      <c r="H14" s="47">
        <f>G14+1.5</f>
        <v>59</v>
      </c>
      <c r="I14" s="28"/>
      <c r="J14" s="57" t="s">
        <v>47</v>
      </c>
      <c r="K14" s="57" t="s">
        <v>47</v>
      </c>
      <c r="L14" s="37" t="s">
        <v>68</v>
      </c>
      <c r="M14" s="35"/>
      <c r="N14" s="35"/>
      <c r="O14" s="36"/>
    </row>
    <row r="15" s="1" customFormat="1" ht="16" customHeight="1" spans="1:15">
      <c r="A15" s="15"/>
      <c r="B15" s="16"/>
      <c r="C15" s="16"/>
      <c r="D15" s="16"/>
      <c r="E15" s="16"/>
      <c r="F15" s="16"/>
      <c r="G15" s="16"/>
      <c r="H15" s="16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7"/>
      <c r="B16" s="18"/>
      <c r="C16" s="18"/>
      <c r="D16" s="18"/>
      <c r="E16" s="18"/>
      <c r="F16" s="18"/>
      <c r="G16" s="18"/>
      <c r="H16" s="18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3"/>
      <c r="C17" s="13"/>
      <c r="D17" s="19"/>
      <c r="E17" s="13"/>
      <c r="F17" s="13"/>
      <c r="G17" s="13"/>
      <c r="H17" s="13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20"/>
      <c r="B18" s="21"/>
      <c r="C18" s="21"/>
      <c r="D18" s="22"/>
      <c r="E18" s="21"/>
      <c r="F18" s="21"/>
      <c r="G18" s="21"/>
      <c r="H18" s="21"/>
      <c r="I18" s="39"/>
      <c r="J18" s="40"/>
      <c r="K18" s="40"/>
      <c r="L18" s="41"/>
      <c r="M18" s="40"/>
      <c r="N18" s="40"/>
      <c r="O18" s="42"/>
    </row>
    <row r="19" s="1" customFormat="1" ht="15.6" spans="1:15">
      <c r="A19" s="23" t="s">
        <v>69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="1" customFormat="1" ht="15.6" spans="1:15">
      <c r="A20" s="1" t="s">
        <v>70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4">
      <c r="A21" s="24"/>
      <c r="B21" s="24"/>
      <c r="C21" s="24"/>
      <c r="D21" s="24"/>
      <c r="E21" s="24"/>
      <c r="F21" s="24"/>
      <c r="G21" s="24"/>
      <c r="H21" s="24"/>
      <c r="I21" s="24"/>
      <c r="J21" s="23" t="s">
        <v>71</v>
      </c>
      <c r="K21" s="43"/>
      <c r="L21" s="23" t="s">
        <v>72</v>
      </c>
      <c r="M21" s="23"/>
      <c r="N21" s="23" t="s">
        <v>73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" sqref="$A2:$XFD1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74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 t="s">
        <v>75</v>
      </c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 t="s">
        <v>76</v>
      </c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 t="s">
        <v>77</v>
      </c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 t="s">
        <v>78</v>
      </c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 t="s">
        <v>79</v>
      </c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 t="s">
        <v>80</v>
      </c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 t="s">
        <v>81</v>
      </c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 t="s">
        <v>82</v>
      </c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 t="s">
        <v>83</v>
      </c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 t="s">
        <v>84</v>
      </c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 t="s">
        <v>85</v>
      </c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3" t="s">
        <v>69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5">
      <c r="A21" s="1" t="s">
        <v>86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.6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87</v>
      </c>
      <c r="K22" s="43"/>
      <c r="L22" s="23" t="s">
        <v>88</v>
      </c>
      <c r="M22" s="23"/>
      <c r="N22" s="23" t="s">
        <v>89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5" sqref="H2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5"/>
      <c r="J2" s="26" t="s">
        <v>22</v>
      </c>
      <c r="K2" s="5"/>
      <c r="L2" s="5"/>
      <c r="M2" s="5"/>
      <c r="N2" s="5"/>
      <c r="O2" s="27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8"/>
      <c r="J3" s="29" t="s">
        <v>26</v>
      </c>
      <c r="K3" s="29"/>
      <c r="L3" s="29"/>
      <c r="M3" s="29"/>
      <c r="N3" s="29"/>
      <c r="O3" s="30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74</v>
      </c>
      <c r="I4" s="28"/>
      <c r="J4" s="31"/>
      <c r="K4" s="31"/>
      <c r="L4" s="31"/>
      <c r="M4" s="31"/>
      <c r="N4" s="31"/>
      <c r="O4" s="32"/>
    </row>
    <row r="5" s="1" customFormat="1" ht="16" customHeight="1" spans="1:15">
      <c r="A5" s="7"/>
      <c r="B5" s="11" t="s">
        <v>34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1" t="s">
        <v>40</v>
      </c>
      <c r="I5" s="28"/>
      <c r="J5" s="33"/>
      <c r="K5" s="33"/>
      <c r="L5" s="33"/>
      <c r="M5" s="33"/>
      <c r="N5" s="33"/>
      <c r="O5" s="34"/>
    </row>
    <row r="6" s="1" customFormat="1" ht="16" customHeight="1" spans="1:15">
      <c r="A6" s="12" t="s">
        <v>75</v>
      </c>
      <c r="B6" s="13"/>
      <c r="C6" s="13"/>
      <c r="D6" s="13"/>
      <c r="E6" s="13"/>
      <c r="F6" s="13"/>
      <c r="G6" s="13"/>
      <c r="H6" s="13"/>
      <c r="I6" s="28"/>
      <c r="J6" s="35"/>
      <c r="K6" s="35"/>
      <c r="L6" s="35"/>
      <c r="M6" s="35"/>
      <c r="N6" s="35"/>
      <c r="O6" s="36"/>
    </row>
    <row r="7" s="1" customFormat="1" ht="16" customHeight="1" spans="1:15">
      <c r="A7" s="12" t="s">
        <v>76</v>
      </c>
      <c r="B7" s="13"/>
      <c r="C7" s="13"/>
      <c r="D7" s="13"/>
      <c r="E7" s="13"/>
      <c r="F7" s="13"/>
      <c r="G7" s="13"/>
      <c r="H7" s="13"/>
      <c r="I7" s="28"/>
      <c r="J7" s="37"/>
      <c r="K7" s="37"/>
      <c r="L7" s="37"/>
      <c r="M7" s="37"/>
      <c r="N7" s="37"/>
      <c r="O7" s="38"/>
    </row>
    <row r="8" s="1" customFormat="1" ht="16" customHeight="1" spans="1:15">
      <c r="A8" s="12" t="s">
        <v>77</v>
      </c>
      <c r="B8" s="13"/>
      <c r="C8" s="13"/>
      <c r="D8" s="13"/>
      <c r="E8" s="13"/>
      <c r="F8" s="13"/>
      <c r="G8" s="13"/>
      <c r="H8" s="13"/>
      <c r="I8" s="28"/>
      <c r="J8" s="37"/>
      <c r="K8" s="37"/>
      <c r="L8" s="37"/>
      <c r="M8" s="37"/>
      <c r="N8" s="37"/>
      <c r="O8" s="38"/>
    </row>
    <row r="9" s="1" customFormat="1" ht="16" customHeight="1" spans="1:15">
      <c r="A9" s="12" t="s">
        <v>78</v>
      </c>
      <c r="B9" s="13"/>
      <c r="C9" s="13"/>
      <c r="D9" s="13"/>
      <c r="E9" s="13"/>
      <c r="F9" s="13"/>
      <c r="G9" s="13"/>
      <c r="H9" s="13"/>
      <c r="I9" s="28"/>
      <c r="J9" s="35"/>
      <c r="K9" s="35"/>
      <c r="L9" s="35"/>
      <c r="M9" s="35"/>
      <c r="N9" s="35"/>
      <c r="O9" s="36"/>
    </row>
    <row r="10" s="1" customFormat="1" ht="16" customHeight="1" spans="1:15">
      <c r="A10" s="12" t="s">
        <v>79</v>
      </c>
      <c r="B10" s="13"/>
      <c r="C10" s="13"/>
      <c r="D10" s="13"/>
      <c r="E10" s="13"/>
      <c r="F10" s="13"/>
      <c r="G10" s="13"/>
      <c r="H10" s="13"/>
      <c r="I10" s="28"/>
      <c r="J10" s="35"/>
      <c r="K10" s="35"/>
      <c r="L10" s="35"/>
      <c r="M10" s="35"/>
      <c r="N10" s="35"/>
      <c r="O10" s="36"/>
    </row>
    <row r="11" s="1" customFormat="1" ht="16" customHeight="1" spans="1:15">
      <c r="A11" s="14" t="s">
        <v>80</v>
      </c>
      <c r="B11" s="13"/>
      <c r="C11" s="13"/>
      <c r="D11" s="13"/>
      <c r="E11" s="13"/>
      <c r="F11" s="13"/>
      <c r="G11" s="13"/>
      <c r="H11" s="13"/>
      <c r="I11" s="28"/>
      <c r="J11" s="35"/>
      <c r="K11" s="35"/>
      <c r="L11" s="35"/>
      <c r="M11" s="35"/>
      <c r="N11" s="35"/>
      <c r="O11" s="36"/>
    </row>
    <row r="12" s="1" customFormat="1" ht="16" customHeight="1" spans="1:15">
      <c r="A12" s="14" t="s">
        <v>81</v>
      </c>
      <c r="B12" s="13"/>
      <c r="C12" s="13"/>
      <c r="D12" s="13"/>
      <c r="E12" s="13"/>
      <c r="F12" s="13"/>
      <c r="G12" s="13"/>
      <c r="H12" s="13"/>
      <c r="I12" s="28"/>
      <c r="J12" s="35"/>
      <c r="K12" s="35"/>
      <c r="L12" s="35"/>
      <c r="M12" s="35"/>
      <c r="N12" s="35"/>
      <c r="O12" s="36"/>
    </row>
    <row r="13" s="1" customFormat="1" ht="16" customHeight="1" spans="1:15">
      <c r="A13" s="15" t="s">
        <v>82</v>
      </c>
      <c r="B13" s="13"/>
      <c r="C13" s="13"/>
      <c r="D13" s="13"/>
      <c r="E13" s="13"/>
      <c r="F13" s="13"/>
      <c r="G13" s="13"/>
      <c r="H13" s="13"/>
      <c r="I13" s="28"/>
      <c r="J13" s="35"/>
      <c r="K13" s="35"/>
      <c r="L13" s="35"/>
      <c r="M13" s="35"/>
      <c r="N13" s="35"/>
      <c r="O13" s="36"/>
    </row>
    <row r="14" s="1" customFormat="1" ht="16" customHeight="1" spans="1:15">
      <c r="A14" s="15" t="s">
        <v>83</v>
      </c>
      <c r="B14" s="13"/>
      <c r="C14" s="13"/>
      <c r="D14" s="13"/>
      <c r="E14" s="13"/>
      <c r="F14" s="13"/>
      <c r="G14" s="13"/>
      <c r="H14" s="13"/>
      <c r="I14" s="28"/>
      <c r="J14" s="35"/>
      <c r="K14" s="35"/>
      <c r="L14" s="35"/>
      <c r="M14" s="35"/>
      <c r="N14" s="35"/>
      <c r="O14" s="36"/>
    </row>
    <row r="15" s="1" customFormat="1" ht="16" customHeight="1" spans="1:15">
      <c r="A15" s="15" t="s">
        <v>84</v>
      </c>
      <c r="B15" s="13"/>
      <c r="C15" s="13"/>
      <c r="D15" s="13"/>
      <c r="E15" s="13"/>
      <c r="F15" s="13"/>
      <c r="G15" s="13"/>
      <c r="H15" s="13"/>
      <c r="I15" s="28"/>
      <c r="J15" s="35"/>
      <c r="K15" s="35"/>
      <c r="L15" s="35"/>
      <c r="M15" s="35"/>
      <c r="N15" s="35"/>
      <c r="O15" s="36"/>
    </row>
    <row r="16" s="1" customFormat="1" ht="16" customHeight="1" spans="1:15">
      <c r="A16" s="15" t="s">
        <v>85</v>
      </c>
      <c r="B16" s="16"/>
      <c r="C16" s="16"/>
      <c r="D16" s="16"/>
      <c r="E16" s="16"/>
      <c r="F16" s="16"/>
      <c r="G16" s="16"/>
      <c r="H16" s="16"/>
      <c r="I16" s="28"/>
      <c r="J16" s="35"/>
      <c r="K16" s="35"/>
      <c r="L16" s="35"/>
      <c r="M16" s="35"/>
      <c r="N16" s="35"/>
      <c r="O16" s="36"/>
    </row>
    <row r="17" s="1" customFormat="1" ht="16" customHeight="1" spans="1:15">
      <c r="A17" s="17"/>
      <c r="B17" s="18"/>
      <c r="C17" s="18"/>
      <c r="D17" s="18"/>
      <c r="E17" s="18"/>
      <c r="F17" s="18"/>
      <c r="G17" s="18"/>
      <c r="H17" s="18"/>
      <c r="I17" s="28"/>
      <c r="J17" s="35"/>
      <c r="K17" s="35"/>
      <c r="L17" s="35"/>
      <c r="M17" s="35"/>
      <c r="N17" s="35"/>
      <c r="O17" s="36"/>
    </row>
    <row r="18" s="1" customFormat="1" ht="16" customHeight="1" spans="1:15">
      <c r="A18" s="17"/>
      <c r="B18" s="13"/>
      <c r="C18" s="13"/>
      <c r="D18" s="19"/>
      <c r="E18" s="13"/>
      <c r="F18" s="13"/>
      <c r="G18" s="13"/>
      <c r="H18" s="13"/>
      <c r="I18" s="28"/>
      <c r="J18" s="35"/>
      <c r="K18" s="35"/>
      <c r="L18" s="35"/>
      <c r="M18" s="35"/>
      <c r="N18" s="35"/>
      <c r="O18" s="36"/>
    </row>
    <row r="19" s="1" customFormat="1" ht="16" customHeight="1" spans="1:15">
      <c r="A19" s="20"/>
      <c r="B19" s="21"/>
      <c r="C19" s="21"/>
      <c r="D19" s="22"/>
      <c r="E19" s="21"/>
      <c r="F19" s="21"/>
      <c r="G19" s="21"/>
      <c r="H19" s="21"/>
      <c r="I19" s="39"/>
      <c r="J19" s="40"/>
      <c r="K19" s="40"/>
      <c r="L19" s="41"/>
      <c r="M19" s="40"/>
      <c r="N19" s="40"/>
      <c r="O19" s="42"/>
    </row>
    <row r="20" s="1" customFormat="1" ht="15.6" spans="1:15">
      <c r="A20" s="23" t="s">
        <v>69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="1" customFormat="1" ht="15.6" spans="1:15">
      <c r="A21" s="1" t="s">
        <v>90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="1" customFormat="1" ht="15.6" spans="1:14">
      <c r="A22" s="24"/>
      <c r="B22" s="24"/>
      <c r="C22" s="24"/>
      <c r="D22" s="24"/>
      <c r="E22" s="24"/>
      <c r="F22" s="24"/>
      <c r="G22" s="24"/>
      <c r="H22" s="24"/>
      <c r="I22" s="24"/>
      <c r="J22" s="23" t="s">
        <v>87</v>
      </c>
      <c r="K22" s="43"/>
      <c r="L22" s="23" t="s">
        <v>88</v>
      </c>
      <c r="M22" s="23"/>
      <c r="N22" s="23" t="s">
        <v>89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2022-11-22T05:23:24Z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