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549\11-19首期\"/>
    </mc:Choice>
  </mc:AlternateContent>
  <xr:revisionPtr revIDLastSave="0" documentId="13_ncr:1_{80BAF849-9B81-47F3-B50E-AE8C1EB0C2F9}" xr6:coauthVersionLast="47" xr6:coauthVersionMax="47" xr10:uidLastSave="{00000000-0000-0000-0000-000000000000}"/>
  <bookViews>
    <workbookView xWindow="1995" yWindow="150" windowWidth="17385" windowHeight="10695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3" l="1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<sst xmlns="http://schemas.openxmlformats.org/spreadsheetml/2006/main" count="828" uniqueCount="330">
  <si>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</si>
  <si>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</si>
  <si>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</si>
  <si>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</si>
  <si>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</si>
  <si>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</si>
  <si>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</si>
  <si>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</si>
  <si>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</si>
  <si>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</si>
  <si>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</si>
  <si>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</si>
  <si>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</si>
  <si>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</si>
  <si>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</si>
  <si>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</si>
  <si>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</si>
  <si>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</si>
  <si>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</si>
  <si>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</si>
  <si>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</si>
  <si>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</si>
  <si>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</si>
  <si>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</si>
  <si>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</si>
  <si>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</si>
  <si>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</si>
  <si>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</si>
  <si>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</si>
  <si>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</si>
  <si>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</si>
  <si>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</si>
  <si>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</si>
  <si>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</si>
  <si>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</si>
  <si>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</si>
  <si>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</si>
  <si>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</si>
  <si>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</si>
  <si>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</si>
  <si>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</si>
  <si>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</si>
  <si>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</si>
  <si>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</si>
  <si>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</si>
  <si>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</si>
  <si>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</si>
  <si>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</si>
  <si>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</si>
  <si>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</si>
  <si>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</si>
  <si>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</si>
  <si>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</si>
  <si>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</si>
  <si>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</si>
  <si>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</si>
  <si>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</si>
  <si>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TAJJAL81549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</si>
  <si>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</si>
  <si>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</si>
  <si>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</si>
  <si>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</si>
  <si>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</si>
  <si>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</si>
  <si>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</si>
  <si>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</si>
  <si>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11月15</t>
  </si>
  <si>
    <t>原辅材料卡</t>
  </si>
  <si>
    <t>色/号型数</t>
  </si>
  <si>
    <t>缝制预计完成日</t>
  </si>
  <si>
    <t>大货面料确认样</t>
  </si>
  <si>
    <t>订单数量</t>
  </si>
  <si>
    <t>15012件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</si>
  <si>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</si>
  <si>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</si>
  <si>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</si>
  <si>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</si>
  <si>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</si>
  <si>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</si>
  <si>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</si>
  <si>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</si>
  <si>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</si>
  <si>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</si>
  <si>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</si>
  <si>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</si>
  <si>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</si>
  <si>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</si>
  <si>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</si>
  <si>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</si>
  <si>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</si>
  <si>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</si>
  <si>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</si>
  <si>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</si>
  <si>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</si>
  <si>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</si>
  <si>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</si>
  <si>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</si>
  <si>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</si>
  <si>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</si>
  <si>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</si>
  <si>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</si>
  <si>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</si>
  <si>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</si>
  <si>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</si>
  <si>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</si>
  <si>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</si>
  <si>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</si>
  <si>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</si>
  <si>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</si>
  <si>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</si>
  <si>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</si>
  <si>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</si>
  <si>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</si>
  <si>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</si>
  <si>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</si>
  <si>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雪松石</t>
  </si>
  <si>
    <t>迷雾绿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</si>
  <si>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</si>
  <si>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</si>
  <si>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</si>
  <si>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</si>
  <si>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</si>
  <si>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</si>
  <si>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</si>
  <si>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</si>
  <si>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1门筒底起窝</t>
  </si>
  <si>
    <t>2夹底未对齐</t>
  </si>
  <si>
    <t>3后幅上袖吃绉不均</t>
  </si>
  <si>
    <t>4脚边露子口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</si>
  <si>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</si>
  <si>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</si>
  <si>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</si>
  <si>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</si>
  <si>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</si>
  <si>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</si>
  <si>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</si>
  <si>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</si>
  <si>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</si>
  <si>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</si>
  <si>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</si>
  <si>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</si>
  <si>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</si>
  <si>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</si>
  <si>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</si>
  <si>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</si>
  <si>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</si>
  <si>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</si>
  <si>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</si>
  <si>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</si>
  <si>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</si>
  <si>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</si>
  <si>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</si>
  <si>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</si>
  <si>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</si>
  <si>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</si>
  <si>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</si>
  <si>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</si>
  <si>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</si>
  <si>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</si>
  <si>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</si>
  <si>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</si>
  <si>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</si>
  <si>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</si>
  <si>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</si>
  <si>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</si>
  <si>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</si>
  <si>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</si>
  <si>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</si>
  <si>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</si>
  <si>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</si>
  <si>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</si>
  <si>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</si>
  <si>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</si>
  <si>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</si>
  <si>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</si>
  <si>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</si>
  <si>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</si>
  <si>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</si>
  <si>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</si>
  <si>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</si>
  <si>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</si>
  <si>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</si>
  <si>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</si>
  <si>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</si>
  <si>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</si>
  <si>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</si>
  <si>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</si>
  <si>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</si>
  <si>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</si>
  <si>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</si>
  <si>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</si>
  <si>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</si>
  <si>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</si>
  <si>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</si>
  <si>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</si>
  <si>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</si>
  <si>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</si>
  <si>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</si>
  <si>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</si>
  <si>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</si>
  <si>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</si>
  <si>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</si>
  <si>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</si>
  <si>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</si>
  <si>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</si>
  <si>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</si>
  <si>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</si>
  <si>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</si>
  <si>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</si>
  <si>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</si>
  <si>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</si>
  <si>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</si>
  <si>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</si>
  <si>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</si>
  <si>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</si>
  <si>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</si>
  <si>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</si>
  <si>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</si>
  <si>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</si>
  <si>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</si>
  <si>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</si>
  <si>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</si>
  <si>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</si>
  <si>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</si>
  <si>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</si>
  <si>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</si>
  <si>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</si>
  <si>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</si>
  <si>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</si>
  <si>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</si>
  <si>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</si>
  <si>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</si>
  <si>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</si>
  <si>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</si>
  <si>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</si>
  <si>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</si>
  <si>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</si>
  <si>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</si>
  <si>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</si>
  <si>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</si>
  <si>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221025098S</t>
  </si>
  <si>
    <t>冰氧酷珠地</t>
  </si>
  <si>
    <t>TAJJBL81749/TAJJAL81549</t>
  </si>
  <si>
    <t>YES</t>
  </si>
  <si>
    <t>221025097F1</t>
  </si>
  <si>
    <t>高级灰</t>
  </si>
  <si>
    <t>TAJJBL81749</t>
  </si>
  <si>
    <t>221022083D</t>
  </si>
  <si>
    <t>TAJJAL81549/TAJJAL82550</t>
  </si>
  <si>
    <t>微光绿</t>
  </si>
  <si>
    <t>TAJJAL82550</t>
  </si>
  <si>
    <t>薄滕紫</t>
  </si>
  <si>
    <t>制表时间：2022年10月30日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</si>
  <si>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</si>
  <si>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</si>
  <si>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</si>
  <si>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</si>
  <si>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</si>
  <si>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</si>
  <si>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</si>
  <si>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</si>
  <si>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</si>
  <si>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</si>
  <si>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</si>
  <si>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</si>
  <si>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</si>
  <si>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</si>
  <si>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</si>
  <si>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</si>
  <si>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</si>
  <si>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</si>
  <si>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</si>
  <si>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</si>
  <si>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</si>
  <si>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</si>
  <si>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</si>
  <si>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</si>
  <si>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</si>
  <si>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</si>
  <si>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</si>
  <si>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</si>
  <si>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</si>
  <si>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</si>
  <si>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</si>
  <si>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</si>
  <si>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</si>
  <si>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</si>
  <si>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</si>
  <si>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</si>
  <si>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</si>
  <si>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</si>
  <si>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</si>
  <si>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</si>
  <si>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</si>
  <si>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</si>
  <si>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</si>
  <si>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</si>
  <si>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</si>
  <si>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</si>
  <si>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</si>
  <si>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</si>
  <si>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</si>
  <si>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绣花</t>
  </si>
  <si>
    <t>热转印</t>
  </si>
  <si>
    <t>未脱色</t>
  </si>
  <si>
    <t>领子/门筒/袖口</t>
  </si>
  <si>
    <t>生沾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</si>
  <si>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</si>
  <si>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</si>
  <si>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</si>
  <si>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</si>
  <si>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</si>
  <si>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</si>
  <si>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男士Polo短袖T恤</t>
    <phoneticPr fontId="33" type="noConversion"/>
  </si>
  <si>
    <t>-1/-1.7</t>
    <phoneticPr fontId="33" type="noConversion"/>
  </si>
  <si>
    <t>+1/+1</t>
    <phoneticPr fontId="33" type="noConversion"/>
  </si>
  <si>
    <t>+2/+0</t>
    <phoneticPr fontId="33" type="noConversion"/>
  </si>
  <si>
    <t>+0.5/+0.5</t>
    <phoneticPr fontId="33" type="noConversion"/>
  </si>
  <si>
    <t>+0/+0</t>
    <phoneticPr fontId="33" type="noConversion"/>
  </si>
  <si>
    <t>+1/+0</t>
    <phoneticPr fontId="33" type="noConversion"/>
  </si>
  <si>
    <t>+0/-0.5</t>
    <phoneticPr fontId="33" type="noConversion"/>
  </si>
  <si>
    <t>洗前/后</t>
    <phoneticPr fontId="33" type="noConversion"/>
  </si>
  <si>
    <t>+0</t>
    <phoneticPr fontId="33" type="noConversion"/>
  </si>
  <si>
    <t>+0.3</t>
    <phoneticPr fontId="33" type="noConversion"/>
  </si>
  <si>
    <t>+0.5</t>
    <phoneticPr fontId="33" type="noConversion"/>
  </si>
  <si>
    <t>-0.5</t>
    <phoneticPr fontId="33" type="noConversion"/>
  </si>
  <si>
    <t>大货首件</t>
    <phoneticPr fontId="33" type="noConversion"/>
  </si>
  <si>
    <t>迷雾绿</t>
    <phoneticPr fontId="33" type="noConversion"/>
  </si>
  <si>
    <t>雪松石30件</t>
    <phoneticPr fontId="33" type="noConversion"/>
  </si>
  <si>
    <t>雪松石L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</si>
</sst>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 applyAlignment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 applyAlignment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16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vertical="center"/>
    </xf>
    <xf numFmtId="0" fontId="18" fillId="0" borderId="21" xfId="2" applyFont="1" applyFill="1" applyBorder="1" applyAlignment="1">
      <alignment vertical="center"/>
    </xf>
    <xf numFmtId="0" fontId="18" fillId="0" borderId="22" xfId="2" applyFont="1" applyFill="1" applyBorder="1" applyAlignment="1">
      <alignment vertical="center"/>
    </xf>
    <xf numFmtId="0" fontId="18" fillId="0" borderId="23" xfId="2" applyFont="1" applyFill="1" applyBorder="1" applyAlignment="1">
      <alignment vertical="center"/>
    </xf>
    <xf numFmtId="0" fontId="18" fillId="0" borderId="2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righ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horizontal="left" vertical="center"/>
    </xf>
    <xf numFmtId="0" fontId="18" fillId="0" borderId="20" xfId="2" applyFont="1" applyFill="1" applyBorder="1" applyAlignment="1">
      <alignment vertical="center"/>
    </xf>
    <xf numFmtId="0" fontId="8" fillId="0" borderId="23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58" fontId="8" fillId="0" borderId="25" xfId="2" applyNumberFormat="1" applyFont="1" applyFill="1" applyBorder="1" applyAlignment="1">
      <alignment vertical="center"/>
    </xf>
    <xf numFmtId="0" fontId="8" fillId="0" borderId="37" xfId="2" applyFont="1" applyFill="1" applyBorder="1" applyAlignment="1">
      <alignment horizontal="left" vertical="center"/>
    </xf>
    <xf numFmtId="0" fontId="8" fillId="0" borderId="38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4" fillId="0" borderId="23" xfId="2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 applyAlignment="1">
      <alignment vertical="center"/>
    </xf>
    <xf numFmtId="0" fontId="16" fillId="0" borderId="21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6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4" fillId="0" borderId="45" xfId="2" applyFont="1" applyBorder="1" applyAlignment="1">
      <alignment vertical="center"/>
    </xf>
    <xf numFmtId="58" fontId="16" fillId="0" borderId="45" xfId="2" applyNumberFormat="1" applyFont="1" applyBorder="1" applyAlignment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1" fillId="0" borderId="53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4" fillId="0" borderId="53" xfId="0" applyNumberFormat="1" applyFont="1" applyFill="1" applyBorder="1" applyAlignment="1">
      <alignment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2" fillId="3" borderId="54" xfId="3" applyFont="1" applyFill="1" applyBorder="1" applyAlignment="1"/>
    <xf numFmtId="0" fontId="11" fillId="3" borderId="55" xfId="3" applyFont="1" applyFill="1" applyBorder="1"/>
    <xf numFmtId="0" fontId="11" fillId="3" borderId="17" xfId="4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4" applyNumberFormat="1" applyFont="1" applyFill="1" applyBorder="1" applyAlignment="1">
      <alignment horizontal="center" vertic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3" applyNumberFormat="1" applyFont="1" applyFill="1" applyBorder="1" applyAlignment="1">
      <alignment horizontal="center"/>
    </xf>
    <xf numFmtId="49" fontId="12" fillId="3" borderId="61" xfId="4" applyNumberFormat="1" applyFont="1" applyFill="1" applyBorder="1" applyAlignment="1">
      <alignment horizontal="center" vertical="center"/>
    </xf>
    <xf numFmtId="49" fontId="12" fillId="3" borderId="62" xfId="3" applyNumberFormat="1" applyFont="1" applyFill="1" applyBorder="1" applyAlignment="1">
      <alignment horizontal="center"/>
    </xf>
    <xf numFmtId="49" fontId="12" fillId="3" borderId="63" xfId="3" applyNumberFormat="1" applyFont="1" applyFill="1" applyBorder="1" applyAlignment="1">
      <alignment horizontal="center"/>
    </xf>
    <xf numFmtId="0" fontId="16" fillId="0" borderId="0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3" fillId="0" borderId="47" xfId="2" applyFont="1" applyBorder="1" applyAlignment="1">
      <alignment vertical="center"/>
    </xf>
    <xf numFmtId="0" fontId="16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24" fillId="0" borderId="65" xfId="2" applyFont="1" applyBorder="1" applyAlignment="1">
      <alignment horizontal="left" vertical="center" wrapText="1"/>
    </xf>
    <xf numFmtId="0" fontId="9" fillId="0" borderId="2" xfId="0" applyFont="1" applyFill="1" applyBorder="1" applyAlignment="1"/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4" fillId="0" borderId="69" xfId="2" applyFont="1" applyBorder="1" applyAlignment="1">
      <alignment vertical="center"/>
    </xf>
    <xf numFmtId="0" fontId="19" fillId="0" borderId="69" xfId="2" applyFont="1" applyBorder="1" applyAlignment="1">
      <alignment vertical="center"/>
    </xf>
    <xf numFmtId="58" fontId="16" fillId="0" borderId="43" xfId="2" applyNumberFormat="1" applyFont="1" applyBorder="1" applyAlignment="1">
      <alignment vertical="center"/>
    </xf>
    <xf numFmtId="0" fontId="16" fillId="0" borderId="69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28" fillId="0" borderId="53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53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49" fontId="35" fillId="3" borderId="2" xfId="4" applyNumberFormat="1" applyFont="1" applyFill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0" fontId="35" fillId="3" borderId="2" xfId="4" applyFont="1" applyFill="1" applyBorder="1" applyAlignment="1">
      <alignment horizontal="center" vertical="center"/>
    </xf>
    <xf numFmtId="0" fontId="34" fillId="3" borderId="2" xfId="3" applyFont="1" applyFill="1" applyBorder="1" applyAlignment="1" applyProtection="1">
      <alignment horizontal="center" vertical="center"/>
    </xf>
    <xf numFmtId="0" fontId="27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19" fillId="0" borderId="31" xfId="2" applyFont="1" applyFill="1" applyBorder="1" applyAlignment="1">
      <alignment horizontal="left" vertical="center"/>
    </xf>
    <xf numFmtId="0" fontId="14" fillId="0" borderId="64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70" xfId="2" applyFont="1" applyFill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2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67" xfId="2" applyFont="1" applyFill="1" applyBorder="1" applyAlignment="1">
      <alignment horizontal="left" vertical="center"/>
    </xf>
    <xf numFmtId="0" fontId="14" fillId="0" borderId="68" xfId="2" applyFont="1" applyFill="1" applyBorder="1" applyAlignment="1">
      <alignment horizontal="left" vertical="center"/>
    </xf>
    <xf numFmtId="0" fontId="14" fillId="0" borderId="71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66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3" borderId="0" xfId="3" applyFont="1" applyFill="1" applyBorder="1" applyAlignment="1">
      <alignment horizontal="center"/>
    </xf>
    <xf numFmtId="0" fontId="12" fillId="3" borderId="0" xfId="3" applyFont="1" applyFill="1" applyBorder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34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5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46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23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8" fillId="0" borderId="37" xfId="2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left" vertical="center"/>
    </xf>
    <xf numFmtId="0" fontId="8" fillId="0" borderId="29" xfId="2" applyFont="1" applyFill="1" applyBorder="1" applyAlignment="1">
      <alignment horizontal="left" vertical="center"/>
    </xf>
    <xf numFmtId="0" fontId="8" fillId="0" borderId="40" xfId="2" applyFont="1" applyFill="1" applyBorder="1" applyAlignment="1">
      <alignment horizontal="left" vertical="center"/>
    </xf>
    <xf numFmtId="0" fontId="8" fillId="0" borderId="33" xfId="2" applyFont="1" applyFill="1" applyBorder="1" applyAlignment="1">
      <alignment horizontal="left" vertical="center"/>
    </xf>
    <xf numFmtId="0" fontId="8" fillId="0" borderId="34" xfId="2" applyFont="1" applyFill="1" applyBorder="1" applyAlignment="1">
      <alignment horizontal="left" vertical="center"/>
    </xf>
    <xf numFmtId="0" fontId="8" fillId="0" borderId="4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8" fillId="0" borderId="30" xfId="2" applyFont="1" applyFill="1" applyBorder="1" applyAlignment="1">
      <alignment horizontal="left" vertical="center"/>
    </xf>
    <xf numFmtId="0" fontId="16" fillId="0" borderId="25" xfId="2" applyFill="1" applyBorder="1" applyAlignment="1">
      <alignment horizontal="center" vertical="center"/>
    </xf>
    <xf numFmtId="0" fontId="16" fillId="0" borderId="38" xfId="2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 wrapText="1"/>
    </xf>
    <xf numFmtId="0" fontId="8" fillId="0" borderId="23" xfId="2" applyFont="1" applyFill="1" applyBorder="1" applyAlignment="1">
      <alignment horizontal="left" vertical="center" wrapText="1"/>
    </xf>
    <xf numFmtId="0" fontId="8" fillId="0" borderId="37" xfId="2" applyFont="1" applyFill="1" applyBorder="1" applyAlignment="1">
      <alignment horizontal="left" vertical="center" wrapText="1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0" fontId="8" fillId="0" borderId="37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right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center" vertical="top"/>
    </xf>
    <xf numFmtId="0" fontId="14" fillId="0" borderId="2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58" fontId="8" fillId="0" borderId="2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7" fillId="0" borderId="2" xfId="0" applyFont="1" applyFill="1" applyBorder="1" applyAlignment="1"/>
    <xf numFmtId="9" fontId="38" fillId="0" borderId="32" xfId="2" applyNumberFormat="1" applyFont="1" applyBorder="1" applyAlignment="1">
      <alignment horizontal="left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4" customWidth="1"/>
    <col min="3" max="3" width="10.125" customWidth="1"/>
  </cols>
  <sheetData>
    <row r="1" spans="1:2" ht="21" customHeight="1">
      <c r="A1" s="185"/>
      <c r="B1" s="186" t="s">
        <v>0</v>
      </c>
    </row>
    <row r="2" spans="1:2">
      <c r="A2" s="5">
        <v>1</v>
      </c>
      <c r="B2" s="187" t="s">
        <v>1</v>
      </c>
    </row>
    <row r="3" spans="1:2">
      <c r="A3" s="5">
        <v>2</v>
      </c>
      <c r="B3" s="187" t="s">
        <v>2</v>
      </c>
    </row>
    <row r="4" spans="1:2">
      <c r="A4" s="5">
        <v>3</v>
      </c>
      <c r="B4" s="187" t="s">
        <v>3</v>
      </c>
    </row>
    <row r="5" spans="1:2">
      <c r="A5" s="5">
        <v>4</v>
      </c>
      <c r="B5" s="187" t="s">
        <v>4</v>
      </c>
    </row>
    <row r="6" spans="1:2">
      <c r="A6" s="5">
        <v>5</v>
      </c>
      <c r="B6" s="187" t="s">
        <v>5</v>
      </c>
    </row>
    <row r="7" spans="1:2" ht="13.5" customHeight="1">
      <c r="A7" s="5">
        <v>6</v>
      </c>
      <c r="B7" s="187" t="s">
        <v>6</v>
      </c>
    </row>
    <row r="8" spans="1:2" s="183" customFormat="1" ht="15" customHeight="1">
      <c r="A8" s="188">
        <v>7</v>
      </c>
      <c r="B8" s="189" t="s">
        <v>7</v>
      </c>
    </row>
    <row r="9" spans="1:2">
      <c r="A9" s="5"/>
      <c r="B9" s="187"/>
    </row>
    <row r="10" spans="1:2" ht="18.95" customHeight="1">
      <c r="A10" s="185"/>
      <c r="B10" s="190" t="s">
        <v>8</v>
      </c>
    </row>
    <row r="11" spans="1:2" ht="15.95" customHeight="1">
      <c r="A11" s="5">
        <v>1</v>
      </c>
      <c r="B11" s="191" t="s">
        <v>9</v>
      </c>
    </row>
    <row r="12" spans="1:2">
      <c r="A12" s="5">
        <v>2</v>
      </c>
      <c r="B12" s="187" t="s">
        <v>10</v>
      </c>
    </row>
    <row r="13" spans="1:2">
      <c r="A13" s="5">
        <v>3</v>
      </c>
      <c r="B13" s="189" t="s">
        <v>11</v>
      </c>
    </row>
    <row r="14" spans="1:2">
      <c r="A14" s="5">
        <v>4</v>
      </c>
      <c r="B14" s="187" t="s">
        <v>12</v>
      </c>
    </row>
    <row r="15" spans="1:2">
      <c r="A15" s="5">
        <v>5</v>
      </c>
      <c r="B15" s="187" t="s">
        <v>13</v>
      </c>
    </row>
    <row r="16" spans="1:2">
      <c r="A16" s="5">
        <v>6</v>
      </c>
      <c r="B16" s="187" t="s">
        <v>14</v>
      </c>
    </row>
    <row r="17" spans="1:2">
      <c r="A17" s="5">
        <v>7</v>
      </c>
      <c r="B17" s="187" t="s">
        <v>15</v>
      </c>
    </row>
    <row r="18" spans="1:2">
      <c r="A18" s="5"/>
      <c r="B18" s="187"/>
    </row>
    <row r="19" spans="1:2" ht="20.25">
      <c r="A19" s="185"/>
      <c r="B19" s="186" t="s">
        <v>16</v>
      </c>
    </row>
    <row r="20" spans="1:2">
      <c r="A20" s="5">
        <v>1</v>
      </c>
      <c r="B20" s="192" t="s">
        <v>17</v>
      </c>
    </row>
    <row r="21" spans="1:2">
      <c r="A21" s="5">
        <v>2</v>
      </c>
      <c r="B21" s="187" t="s">
        <v>18</v>
      </c>
    </row>
    <row r="22" spans="1:2">
      <c r="A22" s="5">
        <v>3</v>
      </c>
      <c r="B22" s="187" t="s">
        <v>19</v>
      </c>
    </row>
    <row r="23" spans="1:2">
      <c r="A23" s="5">
        <v>4</v>
      </c>
      <c r="B23" s="187" t="s">
        <v>20</v>
      </c>
    </row>
    <row r="24" spans="1:2">
      <c r="A24" s="5">
        <v>5</v>
      </c>
      <c r="B24" s="187" t="s">
        <v>21</v>
      </c>
    </row>
    <row r="25" spans="1:2">
      <c r="A25" s="5">
        <v>6</v>
      </c>
      <c r="B25" s="187" t="s">
        <v>22</v>
      </c>
    </row>
    <row r="26" spans="1:2">
      <c r="A26" s="5">
        <v>7</v>
      </c>
      <c r="B26" s="187" t="s">
        <v>23</v>
      </c>
    </row>
    <row r="27" spans="1:2">
      <c r="A27" s="5"/>
      <c r="B27" s="187"/>
    </row>
    <row r="28" spans="1:2" ht="20.25">
      <c r="A28" s="185"/>
      <c r="B28" s="186" t="s">
        <v>24</v>
      </c>
    </row>
    <row r="29" spans="1:2">
      <c r="A29" s="5">
        <v>1</v>
      </c>
      <c r="B29" s="192" t="s">
        <v>25</v>
      </c>
    </row>
    <row r="30" spans="1:2">
      <c r="A30" s="5">
        <v>2</v>
      </c>
      <c r="B30" s="187" t="s">
        <v>26</v>
      </c>
    </row>
    <row r="31" spans="1:2">
      <c r="A31" s="5">
        <v>3</v>
      </c>
      <c r="B31" s="187" t="s">
        <v>27</v>
      </c>
    </row>
    <row r="32" spans="1:2">
      <c r="A32" s="5">
        <v>4</v>
      </c>
      <c r="B32" s="187" t="s">
        <v>28</v>
      </c>
    </row>
    <row r="33" spans="1:2">
      <c r="A33" s="5">
        <v>5</v>
      </c>
      <c r="B33" s="187" t="s">
        <v>29</v>
      </c>
    </row>
    <row r="34" spans="1:2">
      <c r="A34" s="5">
        <v>6</v>
      </c>
      <c r="B34" s="187" t="s">
        <v>30</v>
      </c>
    </row>
    <row r="35" spans="1:2">
      <c r="A35" s="5">
        <v>7</v>
      </c>
      <c r="B35" s="187" t="s">
        <v>31</v>
      </c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7" t="s">
        <v>32</v>
      </c>
      <c r="C2" s="198"/>
      <c r="D2" s="198"/>
      <c r="E2" s="198"/>
      <c r="F2" s="198"/>
      <c r="G2" s="198"/>
      <c r="H2" s="198"/>
      <c r="I2" s="199"/>
    </row>
    <row r="3" spans="2:9" ht="27.95" customHeight="1">
      <c r="B3" s="171"/>
      <c r="C3" s="172"/>
      <c r="D3" s="200" t="s">
        <v>33</v>
      </c>
      <c r="E3" s="201"/>
      <c r="F3" s="202" t="s">
        <v>34</v>
      </c>
      <c r="G3" s="203"/>
      <c r="H3" s="200" t="s">
        <v>35</v>
      </c>
      <c r="I3" s="204"/>
    </row>
    <row r="4" spans="2:9" ht="27.95" customHeight="1">
      <c r="B4" s="171" t="s">
        <v>36</v>
      </c>
      <c r="C4" s="172" t="s">
        <v>37</v>
      </c>
      <c r="D4" s="172" t="s">
        <v>38</v>
      </c>
      <c r="E4" s="172" t="s">
        <v>39</v>
      </c>
      <c r="F4" s="173" t="s">
        <v>38</v>
      </c>
      <c r="G4" s="173" t="s">
        <v>39</v>
      </c>
      <c r="H4" s="172" t="s">
        <v>38</v>
      </c>
      <c r="I4" s="180" t="s">
        <v>39</v>
      </c>
    </row>
    <row r="5" spans="2:9" ht="27.95" customHeight="1">
      <c r="B5" s="174" t="s">
        <v>40</v>
      </c>
      <c r="C5" s="5">
        <v>13</v>
      </c>
      <c r="D5" s="5">
        <v>0</v>
      </c>
      <c r="E5" s="5">
        <v>1</v>
      </c>
      <c r="F5" s="175">
        <v>0</v>
      </c>
      <c r="G5" s="175">
        <v>1</v>
      </c>
      <c r="H5" s="5">
        <v>1</v>
      </c>
      <c r="I5" s="181">
        <v>2</v>
      </c>
    </row>
    <row r="6" spans="2:9" ht="27.95" customHeight="1">
      <c r="B6" s="174" t="s">
        <v>41</v>
      </c>
      <c r="C6" s="5">
        <v>20</v>
      </c>
      <c r="D6" s="5">
        <v>0</v>
      </c>
      <c r="E6" s="5">
        <v>1</v>
      </c>
      <c r="F6" s="175">
        <v>1</v>
      </c>
      <c r="G6" s="175">
        <v>2</v>
      </c>
      <c r="H6" s="5">
        <v>2</v>
      </c>
      <c r="I6" s="181">
        <v>3</v>
      </c>
    </row>
    <row r="7" spans="2:9" ht="27.95" customHeight="1">
      <c r="B7" s="174" t="s">
        <v>42</v>
      </c>
      <c r="C7" s="5">
        <v>32</v>
      </c>
      <c r="D7" s="5">
        <v>0</v>
      </c>
      <c r="E7" s="5">
        <v>1</v>
      </c>
      <c r="F7" s="175">
        <v>2</v>
      </c>
      <c r="G7" s="175">
        <v>3</v>
      </c>
      <c r="H7" s="5">
        <v>3</v>
      </c>
      <c r="I7" s="181">
        <v>4</v>
      </c>
    </row>
    <row r="8" spans="2:9" ht="27.95" customHeight="1">
      <c r="B8" s="174" t="s">
        <v>43</v>
      </c>
      <c r="C8" s="5">
        <v>50</v>
      </c>
      <c r="D8" s="5">
        <v>1</v>
      </c>
      <c r="E8" s="5">
        <v>2</v>
      </c>
      <c r="F8" s="175">
        <v>3</v>
      </c>
      <c r="G8" s="175">
        <v>4</v>
      </c>
      <c r="H8" s="5">
        <v>5</v>
      </c>
      <c r="I8" s="181">
        <v>6</v>
      </c>
    </row>
    <row r="9" spans="2:9" ht="27.95" customHeight="1">
      <c r="B9" s="174" t="s">
        <v>44</v>
      </c>
      <c r="C9" s="5">
        <v>80</v>
      </c>
      <c r="D9" s="5">
        <v>2</v>
      </c>
      <c r="E9" s="5">
        <v>3</v>
      </c>
      <c r="F9" s="175">
        <v>5</v>
      </c>
      <c r="G9" s="175">
        <v>6</v>
      </c>
      <c r="H9" s="5">
        <v>7</v>
      </c>
      <c r="I9" s="181">
        <v>8</v>
      </c>
    </row>
    <row r="10" spans="2:9" ht="27.95" customHeight="1">
      <c r="B10" s="174" t="s">
        <v>45</v>
      </c>
      <c r="C10" s="5">
        <v>125</v>
      </c>
      <c r="D10" s="5">
        <v>3</v>
      </c>
      <c r="E10" s="5">
        <v>4</v>
      </c>
      <c r="F10" s="175">
        <v>7</v>
      </c>
      <c r="G10" s="175">
        <v>8</v>
      </c>
      <c r="H10" s="5">
        <v>10</v>
      </c>
      <c r="I10" s="181">
        <v>11</v>
      </c>
    </row>
    <row r="11" spans="2:9" ht="27.95" customHeight="1">
      <c r="B11" s="174" t="s">
        <v>46</v>
      </c>
      <c r="C11" s="5">
        <v>200</v>
      </c>
      <c r="D11" s="5">
        <v>5</v>
      </c>
      <c r="E11" s="5">
        <v>6</v>
      </c>
      <c r="F11" s="175">
        <v>10</v>
      </c>
      <c r="G11" s="175">
        <v>11</v>
      </c>
      <c r="H11" s="5">
        <v>14</v>
      </c>
      <c r="I11" s="181">
        <v>15</v>
      </c>
    </row>
    <row r="12" spans="2:9" ht="27.95" customHeight="1">
      <c r="B12" s="176" t="s">
        <v>47</v>
      </c>
      <c r="C12" s="177">
        <v>315</v>
      </c>
      <c r="D12" s="177">
        <v>7</v>
      </c>
      <c r="E12" s="177">
        <v>8</v>
      </c>
      <c r="F12" s="178">
        <v>14</v>
      </c>
      <c r="G12" s="178">
        <v>15</v>
      </c>
      <c r="H12" s="177">
        <v>21</v>
      </c>
      <c r="I12" s="182">
        <v>22</v>
      </c>
    </row>
    <row r="14" spans="2:9">
      <c r="B14" s="179" t="s">
        <v>48</v>
      </c>
      <c r="C14" s="179"/>
      <c r="D14" s="179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Normal="100" zoomScalePageLayoutView="125" workbookViewId="0">
      <selection activeCell="D26" sqref="D26"/>
    </sheetView>
  </sheetViews>
  <sheetFormatPr defaultColWidth="10.375" defaultRowHeight="16.5" customHeight="1"/>
  <cols>
    <col min="1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>
      <c r="A1" s="272" t="s">
        <v>49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25">
      <c r="A2" s="89" t="s">
        <v>50</v>
      </c>
      <c r="B2" s="273"/>
      <c r="C2" s="273"/>
      <c r="D2" s="274" t="s">
        <v>51</v>
      </c>
      <c r="E2" s="274"/>
      <c r="F2" s="273"/>
      <c r="G2" s="273"/>
      <c r="H2" s="90" t="s">
        <v>52</v>
      </c>
      <c r="I2" s="275"/>
      <c r="J2" s="275"/>
      <c r="K2" s="276"/>
    </row>
    <row r="3" spans="1:11" ht="14.25">
      <c r="A3" s="266" t="s">
        <v>53</v>
      </c>
      <c r="B3" s="267"/>
      <c r="C3" s="268"/>
      <c r="D3" s="269" t="s">
        <v>54</v>
      </c>
      <c r="E3" s="270"/>
      <c r="F3" s="270"/>
      <c r="G3" s="271"/>
      <c r="H3" s="269" t="s">
        <v>55</v>
      </c>
      <c r="I3" s="270"/>
      <c r="J3" s="270"/>
      <c r="K3" s="271"/>
    </row>
    <row r="4" spans="1:11" ht="14.25">
      <c r="A4" s="93" t="s">
        <v>56</v>
      </c>
      <c r="B4" s="264" t="s">
        <v>57</v>
      </c>
      <c r="C4" s="265"/>
      <c r="D4" s="258" t="s">
        <v>58</v>
      </c>
      <c r="E4" s="259"/>
      <c r="F4" s="256" t="s">
        <v>59</v>
      </c>
      <c r="G4" s="257"/>
      <c r="H4" s="258" t="s">
        <v>60</v>
      </c>
      <c r="I4" s="259"/>
      <c r="J4" s="108" t="s">
        <v>61</v>
      </c>
      <c r="K4" s="117" t="s">
        <v>62</v>
      </c>
    </row>
    <row r="5" spans="1:11" ht="14.25">
      <c r="A5" s="96" t="s">
        <v>63</v>
      </c>
      <c r="B5" s="264" t="s">
        <v>64</v>
      </c>
      <c r="C5" s="265"/>
      <c r="D5" s="258" t="s">
        <v>65</v>
      </c>
      <c r="E5" s="259"/>
      <c r="F5" s="256" t="s">
        <v>66</v>
      </c>
      <c r="G5" s="257"/>
      <c r="H5" s="258" t="s">
        <v>67</v>
      </c>
      <c r="I5" s="259"/>
      <c r="J5" s="108" t="s">
        <v>61</v>
      </c>
      <c r="K5" s="117" t="s">
        <v>62</v>
      </c>
    </row>
    <row r="6" spans="1:11" ht="14.25">
      <c r="A6" s="93" t="s">
        <v>68</v>
      </c>
      <c r="B6" s="97">
        <v>4</v>
      </c>
      <c r="C6" s="98">
        <v>6</v>
      </c>
      <c r="D6" s="96" t="s">
        <v>69</v>
      </c>
      <c r="E6" s="110"/>
      <c r="F6" s="256" t="s">
        <v>59</v>
      </c>
      <c r="G6" s="257"/>
      <c r="H6" s="258" t="s">
        <v>70</v>
      </c>
      <c r="I6" s="259"/>
      <c r="J6" s="108" t="s">
        <v>61</v>
      </c>
      <c r="K6" s="117" t="s">
        <v>62</v>
      </c>
    </row>
    <row r="7" spans="1:11" ht="14.25">
      <c r="A7" s="93" t="s">
        <v>71</v>
      </c>
      <c r="B7" s="254" t="s">
        <v>72</v>
      </c>
      <c r="C7" s="255"/>
      <c r="D7" s="96" t="s">
        <v>73</v>
      </c>
      <c r="E7" s="109"/>
      <c r="F7" s="256" t="s">
        <v>59</v>
      </c>
      <c r="G7" s="257"/>
      <c r="H7" s="258" t="s">
        <v>74</v>
      </c>
      <c r="I7" s="259"/>
      <c r="J7" s="108" t="s">
        <v>61</v>
      </c>
      <c r="K7" s="117" t="s">
        <v>62</v>
      </c>
    </row>
    <row r="8" spans="1:11" ht="14.25">
      <c r="A8" s="146"/>
      <c r="B8" s="260"/>
      <c r="C8" s="261"/>
      <c r="D8" s="226" t="s">
        <v>75</v>
      </c>
      <c r="E8" s="227"/>
      <c r="F8" s="262" t="s">
        <v>59</v>
      </c>
      <c r="G8" s="263"/>
      <c r="H8" s="226" t="s">
        <v>76</v>
      </c>
      <c r="I8" s="227"/>
      <c r="J8" s="111" t="s">
        <v>61</v>
      </c>
      <c r="K8" s="118" t="s">
        <v>62</v>
      </c>
    </row>
    <row r="9" spans="1:11" ht="14.25">
      <c r="A9" s="248" t="s">
        <v>77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4.25">
      <c r="A10" s="223" t="s">
        <v>78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4.25">
      <c r="A11" s="147" t="s">
        <v>79</v>
      </c>
      <c r="B11" s="148" t="s">
        <v>80</v>
      </c>
      <c r="C11" s="149" t="s">
        <v>81</v>
      </c>
      <c r="D11" s="150"/>
      <c r="E11" s="151" t="s">
        <v>82</v>
      </c>
      <c r="F11" s="148" t="s">
        <v>80</v>
      </c>
      <c r="G11" s="149" t="s">
        <v>81</v>
      </c>
      <c r="H11" s="149" t="s">
        <v>83</v>
      </c>
      <c r="I11" s="151" t="s">
        <v>84</v>
      </c>
      <c r="J11" s="148" t="s">
        <v>80</v>
      </c>
      <c r="K11" s="166" t="s">
        <v>81</v>
      </c>
    </row>
    <row r="12" spans="1:11" ht="14.25">
      <c r="A12" s="96" t="s">
        <v>85</v>
      </c>
      <c r="B12" s="107" t="s">
        <v>80</v>
      </c>
      <c r="C12" s="108" t="s">
        <v>81</v>
      </c>
      <c r="D12" s="109"/>
      <c r="E12" s="110" t="s">
        <v>86</v>
      </c>
      <c r="F12" s="107" t="s">
        <v>80</v>
      </c>
      <c r="G12" s="108" t="s">
        <v>81</v>
      </c>
      <c r="H12" s="108" t="s">
        <v>83</v>
      </c>
      <c r="I12" s="110" t="s">
        <v>87</v>
      </c>
      <c r="J12" s="107" t="s">
        <v>80</v>
      </c>
      <c r="K12" s="117" t="s">
        <v>81</v>
      </c>
    </row>
    <row r="13" spans="1:11" ht="14.25">
      <c r="A13" s="96" t="s">
        <v>88</v>
      </c>
      <c r="B13" s="107" t="s">
        <v>80</v>
      </c>
      <c r="C13" s="108" t="s">
        <v>81</v>
      </c>
      <c r="D13" s="109"/>
      <c r="E13" s="110" t="s">
        <v>89</v>
      </c>
      <c r="F13" s="108" t="s">
        <v>90</v>
      </c>
      <c r="G13" s="108" t="s">
        <v>91</v>
      </c>
      <c r="H13" s="108" t="s">
        <v>83</v>
      </c>
      <c r="I13" s="110" t="s">
        <v>92</v>
      </c>
      <c r="J13" s="107" t="s">
        <v>80</v>
      </c>
      <c r="K13" s="117" t="s">
        <v>81</v>
      </c>
    </row>
    <row r="14" spans="1:11" ht="14.25">
      <c r="A14" s="226" t="s">
        <v>93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8"/>
    </row>
    <row r="15" spans="1:11" ht="14.25">
      <c r="A15" s="223" t="s">
        <v>94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4.25">
      <c r="A16" s="152" t="s">
        <v>95</v>
      </c>
      <c r="B16" s="149" t="s">
        <v>90</v>
      </c>
      <c r="C16" s="149" t="s">
        <v>91</v>
      </c>
      <c r="D16" s="153"/>
      <c r="E16" s="154" t="s">
        <v>96</v>
      </c>
      <c r="F16" s="149" t="s">
        <v>90</v>
      </c>
      <c r="G16" s="149" t="s">
        <v>91</v>
      </c>
      <c r="H16" s="155"/>
      <c r="I16" s="154" t="s">
        <v>97</v>
      </c>
      <c r="J16" s="149" t="s">
        <v>90</v>
      </c>
      <c r="K16" s="166" t="s">
        <v>91</v>
      </c>
    </row>
    <row r="17" spans="1:22" ht="16.5" customHeight="1">
      <c r="A17" s="99" t="s">
        <v>98</v>
      </c>
      <c r="B17" s="108" t="s">
        <v>90</v>
      </c>
      <c r="C17" s="108" t="s">
        <v>91</v>
      </c>
      <c r="D17" s="94"/>
      <c r="E17" s="112" t="s">
        <v>99</v>
      </c>
      <c r="F17" s="108" t="s">
        <v>90</v>
      </c>
      <c r="G17" s="108" t="s">
        <v>91</v>
      </c>
      <c r="H17" s="156"/>
      <c r="I17" s="112" t="s">
        <v>100</v>
      </c>
      <c r="J17" s="108" t="s">
        <v>90</v>
      </c>
      <c r="K17" s="117" t="s">
        <v>91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2" ht="18" customHeight="1">
      <c r="A18" s="251" t="s">
        <v>101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3"/>
    </row>
    <row r="19" spans="1:22" s="145" customFormat="1" ht="18" customHeight="1">
      <c r="A19" s="223" t="s">
        <v>102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>
      <c r="A20" s="240" t="s">
        <v>103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57" t="s">
        <v>104</v>
      </c>
      <c r="B21" s="112" t="s">
        <v>105</v>
      </c>
      <c r="C21" s="112" t="s">
        <v>106</v>
      </c>
      <c r="D21" s="112" t="s">
        <v>107</v>
      </c>
      <c r="E21" s="112" t="s">
        <v>108</v>
      </c>
      <c r="F21" s="112" t="s">
        <v>109</v>
      </c>
      <c r="G21" s="112" t="s">
        <v>110</v>
      </c>
      <c r="H21" s="112" t="s">
        <v>111</v>
      </c>
      <c r="I21" s="112" t="s">
        <v>112</v>
      </c>
      <c r="J21" s="112" t="s">
        <v>113</v>
      </c>
      <c r="K21" s="120" t="s">
        <v>114</v>
      </c>
    </row>
    <row r="22" spans="1:22" ht="16.5" customHeight="1">
      <c r="A22" s="158" t="s">
        <v>115</v>
      </c>
      <c r="B22" s="159"/>
      <c r="C22" s="159"/>
      <c r="D22" s="159" t="s">
        <v>90</v>
      </c>
      <c r="E22" s="159" t="s">
        <v>90</v>
      </c>
      <c r="F22" s="159" t="s">
        <v>90</v>
      </c>
      <c r="G22" s="159" t="s">
        <v>90</v>
      </c>
      <c r="H22" s="159" t="s">
        <v>90</v>
      </c>
      <c r="I22" s="159" t="s">
        <v>90</v>
      </c>
      <c r="J22" s="159"/>
      <c r="K22" s="168"/>
    </row>
    <row r="23" spans="1:22" ht="16.5" customHeight="1">
      <c r="A23" s="430" t="s">
        <v>327</v>
      </c>
      <c r="B23" s="159"/>
      <c r="C23" s="159"/>
      <c r="D23" s="159" t="s">
        <v>90</v>
      </c>
      <c r="E23" s="159" t="s">
        <v>90</v>
      </c>
      <c r="F23" s="159" t="s">
        <v>90</v>
      </c>
      <c r="G23" s="159" t="s">
        <v>90</v>
      </c>
      <c r="H23" s="159" t="s">
        <v>90</v>
      </c>
      <c r="I23" s="159" t="s">
        <v>90</v>
      </c>
      <c r="J23" s="159"/>
      <c r="K23" s="169"/>
    </row>
    <row r="24" spans="1:22" ht="16.5" customHeight="1">
      <c r="A24" s="158" t="s">
        <v>117</v>
      </c>
      <c r="B24" s="159"/>
      <c r="C24" s="159"/>
      <c r="D24" s="159" t="s">
        <v>90</v>
      </c>
      <c r="E24" s="159" t="s">
        <v>90</v>
      </c>
      <c r="F24" s="159" t="s">
        <v>90</v>
      </c>
      <c r="G24" s="159" t="s">
        <v>90</v>
      </c>
      <c r="H24" s="159" t="s">
        <v>90</v>
      </c>
      <c r="I24" s="159" t="s">
        <v>90</v>
      </c>
      <c r="J24" s="159"/>
      <c r="K24" s="169"/>
    </row>
    <row r="25" spans="1:22" ht="16.5" customHeight="1">
      <c r="A25" s="158" t="s">
        <v>118</v>
      </c>
      <c r="B25" s="159"/>
      <c r="C25" s="159"/>
      <c r="D25" s="159" t="s">
        <v>90</v>
      </c>
      <c r="E25" s="159" t="s">
        <v>90</v>
      </c>
      <c r="F25" s="159" t="s">
        <v>90</v>
      </c>
      <c r="G25" s="159" t="s">
        <v>90</v>
      </c>
      <c r="H25" s="159" t="s">
        <v>90</v>
      </c>
      <c r="I25" s="159" t="s">
        <v>90</v>
      </c>
      <c r="J25" s="159"/>
      <c r="K25" s="170"/>
    </row>
    <row r="26" spans="1:22" ht="16.5" customHeight="1">
      <c r="A26" s="100"/>
      <c r="B26" s="159"/>
      <c r="C26" s="159"/>
      <c r="D26" s="159"/>
      <c r="E26" s="159"/>
      <c r="F26" s="159"/>
      <c r="G26" s="159"/>
      <c r="H26" s="159"/>
      <c r="I26" s="159"/>
      <c r="J26" s="159"/>
      <c r="K26" s="170"/>
    </row>
    <row r="27" spans="1:22" ht="16.5" customHeight="1">
      <c r="A27" s="100"/>
      <c r="B27" s="159"/>
      <c r="C27" s="159"/>
      <c r="D27" s="159"/>
      <c r="E27" s="159"/>
      <c r="F27" s="159"/>
      <c r="G27" s="159"/>
      <c r="H27" s="159"/>
      <c r="I27" s="159"/>
      <c r="J27" s="159"/>
      <c r="K27" s="170"/>
    </row>
    <row r="28" spans="1:22" ht="16.5" customHeight="1">
      <c r="A28" s="100"/>
      <c r="B28" s="159"/>
      <c r="C28" s="159"/>
      <c r="D28" s="159"/>
      <c r="E28" s="159"/>
      <c r="F28" s="159"/>
      <c r="G28" s="159"/>
      <c r="H28" s="159"/>
      <c r="I28" s="159"/>
      <c r="J28" s="159"/>
      <c r="K28" s="170"/>
    </row>
    <row r="29" spans="1:22" ht="18" customHeight="1">
      <c r="A29" s="229" t="s">
        <v>119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431" t="s">
        <v>328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29" t="s">
        <v>120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2" t="s">
        <v>121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122</v>
      </c>
      <c r="B34" s="236"/>
      <c r="C34" s="108" t="s">
        <v>61</v>
      </c>
      <c r="D34" s="108" t="s">
        <v>62</v>
      </c>
      <c r="E34" s="237" t="s">
        <v>123</v>
      </c>
      <c r="F34" s="238"/>
      <c r="G34" s="238"/>
      <c r="H34" s="238"/>
      <c r="I34" s="238"/>
      <c r="J34" s="238"/>
      <c r="K34" s="239"/>
    </row>
    <row r="35" spans="1:11" ht="14.25">
      <c r="A35" s="205" t="s">
        <v>124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14.25">
      <c r="A36" s="214" t="s">
        <v>125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4.25">
      <c r="A37" s="217" t="s">
        <v>126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4.25">
      <c r="A38" s="217" t="s">
        <v>127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4.25">
      <c r="A39" s="217" t="s">
        <v>128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4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4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4.25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4.25">
      <c r="A43" s="220" t="s">
        <v>129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4.25">
      <c r="A44" s="223" t="s">
        <v>130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4.25">
      <c r="A45" s="152" t="s">
        <v>131</v>
      </c>
      <c r="B45" s="149" t="s">
        <v>90</v>
      </c>
      <c r="C45" s="149" t="s">
        <v>91</v>
      </c>
      <c r="D45" s="149" t="s">
        <v>83</v>
      </c>
      <c r="E45" s="154" t="s">
        <v>132</v>
      </c>
      <c r="F45" s="149" t="s">
        <v>90</v>
      </c>
      <c r="G45" s="149" t="s">
        <v>91</v>
      </c>
      <c r="H45" s="149" t="s">
        <v>83</v>
      </c>
      <c r="I45" s="154" t="s">
        <v>133</v>
      </c>
      <c r="J45" s="149" t="s">
        <v>90</v>
      </c>
      <c r="K45" s="166" t="s">
        <v>91</v>
      </c>
    </row>
    <row r="46" spans="1:11" ht="14.25">
      <c r="A46" s="99" t="s">
        <v>82</v>
      </c>
      <c r="B46" s="108" t="s">
        <v>90</v>
      </c>
      <c r="C46" s="108" t="s">
        <v>91</v>
      </c>
      <c r="D46" s="108" t="s">
        <v>83</v>
      </c>
      <c r="E46" s="112" t="s">
        <v>89</v>
      </c>
      <c r="F46" s="108" t="s">
        <v>90</v>
      </c>
      <c r="G46" s="108" t="s">
        <v>91</v>
      </c>
      <c r="H46" s="108" t="s">
        <v>83</v>
      </c>
      <c r="I46" s="112" t="s">
        <v>100</v>
      </c>
      <c r="J46" s="108" t="s">
        <v>90</v>
      </c>
      <c r="K46" s="117" t="s">
        <v>91</v>
      </c>
    </row>
    <row r="47" spans="1:11" ht="14.25">
      <c r="A47" s="226" t="s">
        <v>93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8"/>
    </row>
    <row r="48" spans="1:11" ht="14.25">
      <c r="A48" s="205" t="s">
        <v>134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1" ht="14.25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4.25">
      <c r="A50" s="160" t="s">
        <v>135</v>
      </c>
      <c r="B50" s="209" t="s">
        <v>136</v>
      </c>
      <c r="C50" s="209"/>
      <c r="D50" s="161" t="s">
        <v>137</v>
      </c>
      <c r="E50" s="162" t="s">
        <v>138</v>
      </c>
      <c r="F50" s="163" t="s">
        <v>139</v>
      </c>
      <c r="G50" s="164" t="s">
        <v>140</v>
      </c>
      <c r="H50" s="210" t="s">
        <v>141</v>
      </c>
      <c r="I50" s="211"/>
      <c r="J50" s="212" t="s">
        <v>142</v>
      </c>
      <c r="K50" s="213"/>
    </row>
    <row r="51" spans="1:11" ht="14.25">
      <c r="A51" s="205" t="s">
        <v>143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</row>
    <row r="52" spans="1:11" ht="14.2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8"/>
    </row>
    <row r="53" spans="1:11" ht="14.25">
      <c r="A53" s="160" t="s">
        <v>135</v>
      </c>
      <c r="B53" s="209" t="s">
        <v>136</v>
      </c>
      <c r="C53" s="209"/>
      <c r="D53" s="161" t="s">
        <v>137</v>
      </c>
      <c r="E53" s="165" t="s">
        <v>138</v>
      </c>
      <c r="F53" s="163" t="s">
        <v>144</v>
      </c>
      <c r="G53" s="164" t="s">
        <v>140</v>
      </c>
      <c r="H53" s="210" t="s">
        <v>141</v>
      </c>
      <c r="I53" s="211"/>
      <c r="J53" s="212" t="s">
        <v>142</v>
      </c>
      <c r="K53" s="2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abSelected="1" zoomScale="80" zoomScaleNormal="80" workbookViewId="0">
      <selection activeCell="L7" sqref="L7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9" width="16.5" style="44" customWidth="1"/>
    <col min="10" max="10" width="17" style="44" customWidth="1"/>
    <col min="11" max="11" width="18.5" style="44" customWidth="1"/>
    <col min="12" max="12" width="16.625" style="44" customWidth="1"/>
    <col min="13" max="13" width="14.125" style="44" customWidth="1"/>
    <col min="14" max="14" width="16.375" style="44" customWidth="1"/>
    <col min="15" max="16384" width="9" style="44"/>
  </cols>
  <sheetData>
    <row r="1" spans="1:14" ht="30" customHeight="1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.1" customHeight="1">
      <c r="A2" s="25" t="s">
        <v>56</v>
      </c>
      <c r="B2" s="279" t="s">
        <v>57</v>
      </c>
      <c r="C2" s="279"/>
      <c r="D2" s="26" t="s">
        <v>63</v>
      </c>
      <c r="E2" s="280" t="s">
        <v>313</v>
      </c>
      <c r="F2" s="279"/>
      <c r="G2" s="279"/>
      <c r="H2" s="286"/>
      <c r="I2" s="46" t="s">
        <v>52</v>
      </c>
      <c r="J2" s="279" t="s">
        <v>146</v>
      </c>
      <c r="K2" s="279"/>
      <c r="L2" s="279"/>
      <c r="M2" s="279"/>
      <c r="N2" s="281"/>
    </row>
    <row r="3" spans="1:14" ht="29.1" customHeight="1">
      <c r="A3" s="285" t="s">
        <v>147</v>
      </c>
      <c r="B3" s="282" t="s">
        <v>148</v>
      </c>
      <c r="C3" s="282"/>
      <c r="D3" s="282"/>
      <c r="E3" s="282"/>
      <c r="F3" s="282"/>
      <c r="G3" s="282"/>
      <c r="H3" s="287"/>
      <c r="I3" s="283" t="s">
        <v>149</v>
      </c>
      <c r="J3" s="283"/>
      <c r="K3" s="283"/>
      <c r="L3" s="283"/>
      <c r="M3" s="283"/>
      <c r="N3" s="284"/>
    </row>
    <row r="4" spans="1:14" ht="29.1" customHeight="1">
      <c r="A4" s="285"/>
      <c r="B4" s="27" t="s">
        <v>107</v>
      </c>
      <c r="C4" s="27" t="s">
        <v>108</v>
      </c>
      <c r="D4" s="28" t="s">
        <v>109</v>
      </c>
      <c r="E4" s="27" t="s">
        <v>110</v>
      </c>
      <c r="F4" s="27" t="s">
        <v>111</v>
      </c>
      <c r="G4" s="27" t="s">
        <v>112</v>
      </c>
      <c r="H4" s="287"/>
      <c r="I4" s="196" t="s">
        <v>321</v>
      </c>
      <c r="J4" s="47"/>
      <c r="K4" s="47"/>
      <c r="L4" s="47"/>
      <c r="M4" s="47"/>
      <c r="N4" s="48"/>
    </row>
    <row r="5" spans="1:14" ht="29.1" customHeight="1">
      <c r="A5" s="285"/>
      <c r="B5" s="29"/>
      <c r="C5" s="29"/>
      <c r="D5" s="28"/>
      <c r="E5" s="29"/>
      <c r="F5" s="29"/>
      <c r="G5" s="29"/>
      <c r="H5" s="287"/>
      <c r="I5" s="195" t="s">
        <v>329</v>
      </c>
      <c r="J5" s="195" t="s">
        <v>329</v>
      </c>
      <c r="K5" s="49"/>
      <c r="L5" s="49"/>
      <c r="M5" s="49"/>
      <c r="N5" s="50"/>
    </row>
    <row r="6" spans="1:14" ht="29.1" customHeight="1">
      <c r="A6" s="121" t="s">
        <v>150</v>
      </c>
      <c r="B6" s="122">
        <f>C6-1</f>
        <v>67</v>
      </c>
      <c r="C6" s="122">
        <f>D6-2</f>
        <v>68</v>
      </c>
      <c r="D6" s="123">
        <v>70</v>
      </c>
      <c r="E6" s="122">
        <f>D6+2</f>
        <v>72</v>
      </c>
      <c r="F6" s="122">
        <f>E6+2</f>
        <v>74</v>
      </c>
      <c r="G6" s="122">
        <f>F6+1</f>
        <v>75</v>
      </c>
      <c r="H6" s="287"/>
      <c r="I6" s="193" t="s">
        <v>314</v>
      </c>
      <c r="J6" s="49">
        <v>-1.5</v>
      </c>
      <c r="K6" s="49"/>
      <c r="L6" s="49"/>
      <c r="M6" s="49"/>
      <c r="N6" s="136"/>
    </row>
    <row r="7" spans="1:14" ht="29.1" customHeight="1">
      <c r="A7" s="124" t="s">
        <v>151</v>
      </c>
      <c r="B7" s="125">
        <f t="shared" ref="B7:B8" si="0">C7-4</f>
        <v>100</v>
      </c>
      <c r="C7" s="125">
        <f t="shared" ref="C7:C8" si="1">D7-4</f>
        <v>104</v>
      </c>
      <c r="D7" s="126">
        <v>108</v>
      </c>
      <c r="E7" s="125">
        <f t="shared" ref="E7:E8" si="2">D7+4</f>
        <v>112</v>
      </c>
      <c r="F7" s="125">
        <f>E7+4</f>
        <v>116</v>
      </c>
      <c r="G7" s="125">
        <f t="shared" ref="G7:G8" si="3">F7+6</f>
        <v>122</v>
      </c>
      <c r="H7" s="287"/>
      <c r="I7" s="193" t="s">
        <v>315</v>
      </c>
      <c r="J7" s="49">
        <v>1</v>
      </c>
      <c r="K7" s="49"/>
      <c r="L7" s="49"/>
      <c r="M7" s="49"/>
      <c r="N7" s="136"/>
    </row>
    <row r="8" spans="1:14" ht="29.1" customHeight="1">
      <c r="A8" s="124" t="s">
        <v>152</v>
      </c>
      <c r="B8" s="125">
        <f t="shared" si="0"/>
        <v>98</v>
      </c>
      <c r="C8" s="125">
        <f t="shared" si="1"/>
        <v>102</v>
      </c>
      <c r="D8" s="126">
        <v>106</v>
      </c>
      <c r="E8" s="125">
        <f t="shared" si="2"/>
        <v>110</v>
      </c>
      <c r="F8" s="125">
        <f>E8+5</f>
        <v>115</v>
      </c>
      <c r="G8" s="125">
        <f t="shared" si="3"/>
        <v>121</v>
      </c>
      <c r="H8" s="287"/>
      <c r="I8" s="193" t="s">
        <v>316</v>
      </c>
      <c r="J8" s="49">
        <v>1</v>
      </c>
      <c r="K8" s="49"/>
      <c r="L8" s="49"/>
      <c r="M8" s="49"/>
      <c r="N8" s="136"/>
    </row>
    <row r="9" spans="1:14" ht="29.1" customHeight="1">
      <c r="A9" s="124" t="s">
        <v>153</v>
      </c>
      <c r="B9" s="125">
        <f>C9-1.2</f>
        <v>43.599999999999994</v>
      </c>
      <c r="C9" s="125">
        <f>D9-1.2</f>
        <v>44.8</v>
      </c>
      <c r="D9" s="126">
        <v>46</v>
      </c>
      <c r="E9" s="125">
        <f>D9+1.2</f>
        <v>47.2</v>
      </c>
      <c r="F9" s="125">
        <f>E9+1.2</f>
        <v>48.400000000000006</v>
      </c>
      <c r="G9" s="125">
        <f>F9+1.4</f>
        <v>49.800000000000004</v>
      </c>
      <c r="H9" s="287"/>
      <c r="I9" s="193" t="s">
        <v>315</v>
      </c>
      <c r="J9" s="193" t="s">
        <v>322</v>
      </c>
      <c r="K9" s="51"/>
      <c r="L9" s="51"/>
      <c r="M9" s="51"/>
      <c r="N9" s="52"/>
    </row>
    <row r="10" spans="1:14" ht="29.1" customHeight="1">
      <c r="A10" s="124" t="s">
        <v>154</v>
      </c>
      <c r="B10" s="125">
        <f>C10-0.5</f>
        <v>19</v>
      </c>
      <c r="C10" s="125">
        <f>D10-0.5</f>
        <v>19.5</v>
      </c>
      <c r="D10" s="126">
        <v>20</v>
      </c>
      <c r="E10" s="125">
        <f t="shared" ref="E10:G10" si="4">D10+0.5</f>
        <v>20.5</v>
      </c>
      <c r="F10" s="125">
        <f t="shared" si="4"/>
        <v>21</v>
      </c>
      <c r="G10" s="125">
        <f t="shared" si="4"/>
        <v>21.5</v>
      </c>
      <c r="H10" s="287"/>
      <c r="I10" s="194" t="s">
        <v>317</v>
      </c>
      <c r="J10" s="194" t="s">
        <v>323</v>
      </c>
      <c r="K10" s="37"/>
      <c r="L10" s="37"/>
      <c r="M10" s="53"/>
      <c r="N10" s="137"/>
    </row>
    <row r="11" spans="1:14" ht="29.1" customHeight="1">
      <c r="A11" s="124" t="s">
        <v>155</v>
      </c>
      <c r="B11" s="127">
        <f>C11-0.7</f>
        <v>18.100000000000001</v>
      </c>
      <c r="C11" s="127">
        <f>D11-0.7</f>
        <v>18.8</v>
      </c>
      <c r="D11" s="126">
        <v>19.5</v>
      </c>
      <c r="E11" s="127">
        <f>D11+0.7</f>
        <v>20.2</v>
      </c>
      <c r="F11" s="127">
        <f>E11+0.7</f>
        <v>20.9</v>
      </c>
      <c r="G11" s="127">
        <f>F11+0.95</f>
        <v>21.849999999999998</v>
      </c>
      <c r="H11" s="287"/>
      <c r="I11" s="194" t="s">
        <v>318</v>
      </c>
      <c r="J11" s="194" t="s">
        <v>324</v>
      </c>
      <c r="K11" s="37"/>
      <c r="L11" s="37"/>
      <c r="M11" s="53"/>
      <c r="N11" s="137"/>
    </row>
    <row r="12" spans="1:14" ht="29.1" customHeight="1">
      <c r="A12" s="124" t="s">
        <v>156</v>
      </c>
      <c r="B12" s="125">
        <f>C12-0.7</f>
        <v>15.600000000000001</v>
      </c>
      <c r="C12" s="125">
        <f>D12-0.7</f>
        <v>16.3</v>
      </c>
      <c r="D12" s="126">
        <v>17</v>
      </c>
      <c r="E12" s="125">
        <f>D12+0.7</f>
        <v>17.7</v>
      </c>
      <c r="F12" s="125">
        <f>E12+0.7</f>
        <v>18.399999999999999</v>
      </c>
      <c r="G12" s="125">
        <f>F12+0.95</f>
        <v>19.349999999999998</v>
      </c>
      <c r="H12" s="287"/>
      <c r="I12" s="193" t="s">
        <v>319</v>
      </c>
      <c r="J12" s="193" t="s">
        <v>324</v>
      </c>
      <c r="K12" s="51"/>
      <c r="L12" s="51"/>
      <c r="M12" s="55"/>
      <c r="N12" s="56"/>
    </row>
    <row r="13" spans="1:14" ht="29.1" customHeight="1">
      <c r="A13" s="124" t="s">
        <v>157</v>
      </c>
      <c r="B13" s="125">
        <f>C13-1</f>
        <v>43</v>
      </c>
      <c r="C13" s="125">
        <f>D13-1</f>
        <v>44</v>
      </c>
      <c r="D13" s="126">
        <v>45</v>
      </c>
      <c r="E13" s="125">
        <f>D13+1</f>
        <v>46</v>
      </c>
      <c r="F13" s="125">
        <f>E13+1</f>
        <v>47</v>
      </c>
      <c r="G13" s="125">
        <f>F13+1.5</f>
        <v>48.5</v>
      </c>
      <c r="H13" s="287"/>
      <c r="I13" s="194" t="s">
        <v>315</v>
      </c>
      <c r="J13" s="194" t="s">
        <v>322</v>
      </c>
      <c r="K13" s="37"/>
      <c r="L13" s="37"/>
      <c r="M13" s="53"/>
      <c r="N13" s="138"/>
    </row>
    <row r="14" spans="1:14" ht="29.1" customHeight="1">
      <c r="A14" s="124" t="s">
        <v>158</v>
      </c>
      <c r="B14" s="125">
        <v>14</v>
      </c>
      <c r="C14" s="125">
        <v>14</v>
      </c>
      <c r="D14" s="126">
        <v>14.5</v>
      </c>
      <c r="E14" s="125">
        <f>D14</f>
        <v>14.5</v>
      </c>
      <c r="F14" s="125">
        <v>15</v>
      </c>
      <c r="G14" s="125">
        <v>15</v>
      </c>
      <c r="H14" s="287"/>
      <c r="I14" s="194" t="s">
        <v>320</v>
      </c>
      <c r="J14" s="194" t="s">
        <v>325</v>
      </c>
      <c r="K14" s="37"/>
      <c r="L14" s="37"/>
      <c r="M14" s="53"/>
      <c r="N14" s="137"/>
    </row>
    <row r="15" spans="1:14" ht="29.1" customHeight="1">
      <c r="A15" s="128"/>
      <c r="B15" s="129"/>
      <c r="C15" s="129"/>
      <c r="D15" s="130"/>
      <c r="E15" s="131"/>
      <c r="F15" s="131"/>
      <c r="G15" s="131"/>
      <c r="H15" s="287"/>
      <c r="I15" s="37"/>
      <c r="J15" s="194" t="s">
        <v>326</v>
      </c>
      <c r="K15" s="37"/>
      <c r="L15" s="37"/>
      <c r="M15" s="53"/>
      <c r="N15" s="137"/>
    </row>
    <row r="16" spans="1:14" ht="29.1" customHeight="1">
      <c r="A16" s="128"/>
      <c r="B16" s="129"/>
      <c r="C16" s="129"/>
      <c r="D16" s="129"/>
      <c r="E16" s="129"/>
      <c r="F16" s="129"/>
      <c r="G16" s="129"/>
      <c r="H16" s="287"/>
      <c r="I16" s="37"/>
      <c r="J16" s="37"/>
      <c r="K16" s="37"/>
      <c r="L16" s="37"/>
      <c r="M16" s="53"/>
      <c r="N16" s="54"/>
    </row>
    <row r="17" spans="1:14" ht="29.1" customHeight="1">
      <c r="A17" s="132"/>
      <c r="B17" s="133"/>
      <c r="C17" s="133"/>
      <c r="D17" s="133"/>
      <c r="E17" s="133"/>
      <c r="F17" s="133"/>
      <c r="G17" s="133"/>
      <c r="H17" s="287"/>
      <c r="I17" s="37"/>
      <c r="J17" s="37"/>
      <c r="K17" s="37"/>
      <c r="L17" s="37"/>
      <c r="M17" s="53"/>
      <c r="N17" s="139"/>
    </row>
    <row r="18" spans="1:14" ht="29.1" customHeight="1">
      <c r="A18" s="134"/>
      <c r="H18" s="288"/>
      <c r="I18" s="140"/>
      <c r="J18" s="141"/>
      <c r="K18" s="142"/>
      <c r="L18" s="143"/>
      <c r="M18" s="143"/>
      <c r="N18" s="144"/>
    </row>
    <row r="19" spans="1:14" ht="14.25">
      <c r="A19" s="135" t="s">
        <v>123</v>
      </c>
      <c r="H19" s="45"/>
      <c r="I19" s="45"/>
      <c r="J19" s="45"/>
      <c r="K19" s="45"/>
      <c r="L19" s="45"/>
      <c r="M19" s="45"/>
      <c r="N19" s="45"/>
    </row>
    <row r="20" spans="1:14" ht="14.25">
      <c r="A20" s="44" t="s">
        <v>159</v>
      </c>
      <c r="H20" s="45"/>
      <c r="I20" s="45"/>
      <c r="J20" s="45"/>
      <c r="K20" s="45"/>
      <c r="L20" s="45"/>
      <c r="M20" s="45"/>
      <c r="N20" s="45"/>
    </row>
    <row r="21" spans="1:14" ht="14.25">
      <c r="A21" s="45"/>
      <c r="H21" s="45"/>
      <c r="I21" s="43" t="s">
        <v>160</v>
      </c>
      <c r="J21" s="59">
        <v>44884</v>
      </c>
      <c r="K21" s="43" t="s">
        <v>161</v>
      </c>
      <c r="L21" s="43"/>
      <c r="M21" s="43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8"/>
  </cols>
  <sheetData>
    <row r="1" spans="1:11" ht="22.5" customHeight="1">
      <c r="A1" s="348" t="s">
        <v>163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7.25" customHeight="1">
      <c r="A2" s="89" t="s">
        <v>50</v>
      </c>
      <c r="B2" s="273"/>
      <c r="C2" s="273"/>
      <c r="D2" s="274" t="s">
        <v>51</v>
      </c>
      <c r="E2" s="274"/>
      <c r="F2" s="273"/>
      <c r="G2" s="273"/>
      <c r="H2" s="90" t="s">
        <v>52</v>
      </c>
      <c r="I2" s="275"/>
      <c r="J2" s="275"/>
      <c r="K2" s="276"/>
    </row>
    <row r="3" spans="1:11" ht="16.5" customHeight="1">
      <c r="A3" s="266" t="s">
        <v>53</v>
      </c>
      <c r="B3" s="267"/>
      <c r="C3" s="268"/>
      <c r="D3" s="269" t="s">
        <v>54</v>
      </c>
      <c r="E3" s="270"/>
      <c r="F3" s="270"/>
      <c r="G3" s="271"/>
      <c r="H3" s="269" t="s">
        <v>55</v>
      </c>
      <c r="I3" s="270"/>
      <c r="J3" s="270"/>
      <c r="K3" s="271"/>
    </row>
    <row r="4" spans="1:11" ht="16.5" customHeight="1">
      <c r="A4" s="93" t="s">
        <v>56</v>
      </c>
      <c r="B4" s="340"/>
      <c r="C4" s="341"/>
      <c r="D4" s="258" t="s">
        <v>58</v>
      </c>
      <c r="E4" s="259"/>
      <c r="F4" s="256"/>
      <c r="G4" s="257"/>
      <c r="H4" s="258" t="s">
        <v>164</v>
      </c>
      <c r="I4" s="259"/>
      <c r="J4" s="108" t="s">
        <v>61</v>
      </c>
      <c r="K4" s="117" t="s">
        <v>62</v>
      </c>
    </row>
    <row r="5" spans="1:11" ht="16.5" customHeight="1">
      <c r="A5" s="96" t="s">
        <v>63</v>
      </c>
      <c r="B5" s="343"/>
      <c r="C5" s="344"/>
      <c r="D5" s="258" t="s">
        <v>165</v>
      </c>
      <c r="E5" s="259"/>
      <c r="F5" s="340"/>
      <c r="G5" s="341"/>
      <c r="H5" s="258" t="s">
        <v>166</v>
      </c>
      <c r="I5" s="259"/>
      <c r="J5" s="108" t="s">
        <v>61</v>
      </c>
      <c r="K5" s="117" t="s">
        <v>62</v>
      </c>
    </row>
    <row r="6" spans="1:11" ht="16.5" customHeight="1">
      <c r="A6" s="93" t="s">
        <v>68</v>
      </c>
      <c r="B6" s="97"/>
      <c r="C6" s="98"/>
      <c r="D6" s="258" t="s">
        <v>167</v>
      </c>
      <c r="E6" s="259"/>
      <c r="F6" s="340"/>
      <c r="G6" s="341"/>
      <c r="H6" s="345" t="s">
        <v>168</v>
      </c>
      <c r="I6" s="346"/>
      <c r="J6" s="346"/>
      <c r="K6" s="347"/>
    </row>
    <row r="7" spans="1:11" ht="16.5" customHeight="1">
      <c r="A7" s="93" t="s">
        <v>71</v>
      </c>
      <c r="B7" s="340"/>
      <c r="C7" s="341"/>
      <c r="D7" s="93" t="s">
        <v>169</v>
      </c>
      <c r="E7" s="95"/>
      <c r="F7" s="340"/>
      <c r="G7" s="341"/>
      <c r="H7" s="342"/>
      <c r="I7" s="264"/>
      <c r="J7" s="264"/>
      <c r="K7" s="265"/>
    </row>
    <row r="8" spans="1:11" ht="16.5" customHeight="1">
      <c r="A8" s="101"/>
      <c r="B8" s="260"/>
      <c r="C8" s="261"/>
      <c r="D8" s="226" t="s">
        <v>75</v>
      </c>
      <c r="E8" s="227"/>
      <c r="F8" s="262"/>
      <c r="G8" s="263"/>
      <c r="H8" s="321"/>
      <c r="I8" s="322"/>
      <c r="J8" s="322"/>
      <c r="K8" s="323"/>
    </row>
    <row r="9" spans="1:11" ht="16.5" customHeight="1">
      <c r="A9" s="320" t="s">
        <v>170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spans="1:11" ht="16.5" customHeight="1">
      <c r="A10" s="102" t="s">
        <v>79</v>
      </c>
      <c r="B10" s="103" t="s">
        <v>80</v>
      </c>
      <c r="C10" s="104" t="s">
        <v>81</v>
      </c>
      <c r="D10" s="105"/>
      <c r="E10" s="106" t="s">
        <v>84</v>
      </c>
      <c r="F10" s="103" t="s">
        <v>80</v>
      </c>
      <c r="G10" s="104" t="s">
        <v>81</v>
      </c>
      <c r="H10" s="103"/>
      <c r="I10" s="106" t="s">
        <v>82</v>
      </c>
      <c r="J10" s="103" t="s">
        <v>80</v>
      </c>
      <c r="K10" s="119" t="s">
        <v>81</v>
      </c>
    </row>
    <row r="11" spans="1:11" ht="16.5" customHeight="1">
      <c r="A11" s="96" t="s">
        <v>85</v>
      </c>
      <c r="B11" s="107" t="s">
        <v>80</v>
      </c>
      <c r="C11" s="108" t="s">
        <v>81</v>
      </c>
      <c r="D11" s="109"/>
      <c r="E11" s="110" t="s">
        <v>87</v>
      </c>
      <c r="F11" s="107" t="s">
        <v>80</v>
      </c>
      <c r="G11" s="108" t="s">
        <v>81</v>
      </c>
      <c r="H11" s="107"/>
      <c r="I11" s="110" t="s">
        <v>92</v>
      </c>
      <c r="J11" s="107" t="s">
        <v>80</v>
      </c>
      <c r="K11" s="117" t="s">
        <v>81</v>
      </c>
    </row>
    <row r="12" spans="1:11" ht="16.5" customHeight="1">
      <c r="A12" s="226" t="s">
        <v>123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8"/>
    </row>
    <row r="13" spans="1:11" ht="16.5" customHeight="1">
      <c r="A13" s="328" t="s">
        <v>171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</row>
    <row r="14" spans="1:11" ht="16.5" customHeight="1">
      <c r="A14" s="329"/>
      <c r="B14" s="330"/>
      <c r="C14" s="330"/>
      <c r="D14" s="330"/>
      <c r="E14" s="330"/>
      <c r="F14" s="330"/>
      <c r="G14" s="330"/>
      <c r="H14" s="330"/>
      <c r="I14" s="331"/>
      <c r="J14" s="331"/>
      <c r="K14" s="332"/>
    </row>
    <row r="15" spans="1:11" ht="16.5" customHeight="1">
      <c r="A15" s="333"/>
      <c r="B15" s="334"/>
      <c r="C15" s="334"/>
      <c r="D15" s="335"/>
      <c r="E15" s="336"/>
      <c r="F15" s="334"/>
      <c r="G15" s="334"/>
      <c r="H15" s="335"/>
      <c r="I15" s="337"/>
      <c r="J15" s="338"/>
      <c r="K15" s="339"/>
    </row>
    <row r="16" spans="1:11" ht="16.5" customHeight="1">
      <c r="A16" s="321"/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ht="16.5" customHeight="1">
      <c r="A17" s="328" t="s">
        <v>172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</row>
    <row r="18" spans="1:11" ht="16.5" customHeight="1">
      <c r="A18" s="329"/>
      <c r="B18" s="330"/>
      <c r="C18" s="330"/>
      <c r="D18" s="330"/>
      <c r="E18" s="330"/>
      <c r="F18" s="330"/>
      <c r="G18" s="330"/>
      <c r="H18" s="330"/>
      <c r="I18" s="331"/>
      <c r="J18" s="331"/>
      <c r="K18" s="332"/>
    </row>
    <row r="19" spans="1:11" ht="16.5" customHeight="1">
      <c r="A19" s="333"/>
      <c r="B19" s="334"/>
      <c r="C19" s="334"/>
      <c r="D19" s="335"/>
      <c r="E19" s="336"/>
      <c r="F19" s="334"/>
      <c r="G19" s="334"/>
      <c r="H19" s="335"/>
      <c r="I19" s="337"/>
      <c r="J19" s="338"/>
      <c r="K19" s="339"/>
    </row>
    <row r="20" spans="1:11" ht="16.5" customHeight="1">
      <c r="A20" s="321"/>
      <c r="B20" s="322"/>
      <c r="C20" s="322"/>
      <c r="D20" s="322"/>
      <c r="E20" s="322"/>
      <c r="F20" s="322"/>
      <c r="G20" s="322"/>
      <c r="H20" s="322"/>
      <c r="I20" s="322"/>
      <c r="J20" s="322"/>
      <c r="K20" s="323"/>
    </row>
    <row r="21" spans="1:11" ht="16.5" customHeight="1">
      <c r="A21" s="324" t="s">
        <v>120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2" spans="1:11" ht="16.5" customHeight="1">
      <c r="A22" s="325" t="s">
        <v>121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7"/>
    </row>
    <row r="23" spans="1:11" ht="16.5" customHeight="1">
      <c r="A23" s="235" t="s">
        <v>122</v>
      </c>
      <c r="B23" s="236"/>
      <c r="C23" s="108" t="s">
        <v>61</v>
      </c>
      <c r="D23" s="108" t="s">
        <v>62</v>
      </c>
      <c r="E23" s="315"/>
      <c r="F23" s="315"/>
      <c r="G23" s="315"/>
      <c r="H23" s="315"/>
      <c r="I23" s="315"/>
      <c r="J23" s="315"/>
      <c r="K23" s="316"/>
    </row>
    <row r="24" spans="1:11" ht="16.5" customHeight="1">
      <c r="A24" s="317" t="s">
        <v>173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9"/>
    </row>
    <row r="25" spans="1:11" ht="16.5" customHeight="1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>
      <c r="A26" s="320" t="s">
        <v>130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1" ht="16.5" customHeight="1">
      <c r="A27" s="91" t="s">
        <v>131</v>
      </c>
      <c r="B27" s="104" t="s">
        <v>90</v>
      </c>
      <c r="C27" s="104" t="s">
        <v>91</v>
      </c>
      <c r="D27" s="104" t="s">
        <v>83</v>
      </c>
      <c r="E27" s="92" t="s">
        <v>132</v>
      </c>
      <c r="F27" s="104" t="s">
        <v>90</v>
      </c>
      <c r="G27" s="104" t="s">
        <v>91</v>
      </c>
      <c r="H27" s="104" t="s">
        <v>83</v>
      </c>
      <c r="I27" s="92" t="s">
        <v>133</v>
      </c>
      <c r="J27" s="104" t="s">
        <v>90</v>
      </c>
      <c r="K27" s="119" t="s">
        <v>91</v>
      </c>
    </row>
    <row r="28" spans="1:11" ht="16.5" customHeight="1">
      <c r="A28" s="99" t="s">
        <v>82</v>
      </c>
      <c r="B28" s="108" t="s">
        <v>90</v>
      </c>
      <c r="C28" s="108" t="s">
        <v>91</v>
      </c>
      <c r="D28" s="108" t="s">
        <v>83</v>
      </c>
      <c r="E28" s="112" t="s">
        <v>89</v>
      </c>
      <c r="F28" s="108" t="s">
        <v>90</v>
      </c>
      <c r="G28" s="108" t="s">
        <v>91</v>
      </c>
      <c r="H28" s="108" t="s">
        <v>83</v>
      </c>
      <c r="I28" s="112" t="s">
        <v>100</v>
      </c>
      <c r="J28" s="108" t="s">
        <v>90</v>
      </c>
      <c r="K28" s="117" t="s">
        <v>91</v>
      </c>
    </row>
    <row r="29" spans="1:11" ht="16.5" customHeight="1">
      <c r="A29" s="258" t="s">
        <v>93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1"/>
    </row>
    <row r="30" spans="1:11" ht="16.5" customHeight="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11" ht="16.5" customHeight="1">
      <c r="A31" s="302" t="s">
        <v>174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17.25" customHeight="1">
      <c r="A32" s="312"/>
      <c r="B32" s="313"/>
      <c r="C32" s="313"/>
      <c r="D32" s="313"/>
      <c r="E32" s="313"/>
      <c r="F32" s="313"/>
      <c r="G32" s="313"/>
      <c r="H32" s="313"/>
      <c r="I32" s="313"/>
      <c r="J32" s="313"/>
      <c r="K32" s="314"/>
    </row>
    <row r="33" spans="1:11" ht="17.25" customHeight="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7.25" customHeight="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9"/>
    </row>
    <row r="35" spans="1:11" ht="17.25" customHeight="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19"/>
    </row>
    <row r="36" spans="1:11" ht="17.25" customHeight="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7.25" customHeight="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7.25" customHeight="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7.25" customHeight="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7.25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7.2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7.25" customHeight="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7.25" customHeight="1">
      <c r="A43" s="220" t="s">
        <v>129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6.5" customHeight="1">
      <c r="A44" s="302" t="s">
        <v>175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spans="1:11" ht="18" customHeight="1">
      <c r="A45" s="303" t="s">
        <v>123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>
      <c r="A48" s="113" t="s">
        <v>135</v>
      </c>
      <c r="B48" s="298" t="s">
        <v>136</v>
      </c>
      <c r="C48" s="298"/>
      <c r="D48" s="114" t="s">
        <v>137</v>
      </c>
      <c r="E48" s="115"/>
      <c r="F48" s="114" t="s">
        <v>139</v>
      </c>
      <c r="G48" s="116"/>
      <c r="H48" s="299" t="s">
        <v>141</v>
      </c>
      <c r="I48" s="299"/>
      <c r="J48" s="298"/>
      <c r="K48" s="309"/>
    </row>
    <row r="49" spans="1:11" ht="16.5" customHeight="1">
      <c r="A49" s="289" t="s">
        <v>143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1"/>
    </row>
    <row r="50" spans="1:11" ht="16.5" customHeight="1">
      <c r="A50" s="292"/>
      <c r="B50" s="293"/>
      <c r="C50" s="293"/>
      <c r="D50" s="293"/>
      <c r="E50" s="293"/>
      <c r="F50" s="293"/>
      <c r="G50" s="293"/>
      <c r="H50" s="293"/>
      <c r="I50" s="293"/>
      <c r="J50" s="293"/>
      <c r="K50" s="294"/>
    </row>
    <row r="51" spans="1:11" ht="16.5" customHeight="1">
      <c r="A51" s="295"/>
      <c r="B51" s="296"/>
      <c r="C51" s="296"/>
      <c r="D51" s="296"/>
      <c r="E51" s="296"/>
      <c r="F51" s="296"/>
      <c r="G51" s="296"/>
      <c r="H51" s="296"/>
      <c r="I51" s="296"/>
      <c r="J51" s="296"/>
      <c r="K51" s="297"/>
    </row>
    <row r="52" spans="1:11" ht="21" customHeight="1">
      <c r="A52" s="113" t="s">
        <v>135</v>
      </c>
      <c r="B52" s="298" t="s">
        <v>136</v>
      </c>
      <c r="C52" s="298"/>
      <c r="D52" s="114" t="s">
        <v>137</v>
      </c>
      <c r="E52" s="114"/>
      <c r="F52" s="114" t="s">
        <v>139</v>
      </c>
      <c r="G52" s="114"/>
      <c r="H52" s="299" t="s">
        <v>141</v>
      </c>
      <c r="I52" s="299"/>
      <c r="J52" s="300"/>
      <c r="K52" s="30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14" width="15.625" style="44" customWidth="1"/>
    <col min="15" max="16384" width="9" style="44"/>
  </cols>
  <sheetData>
    <row r="1" spans="1:14" ht="30" customHeight="1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.1" customHeight="1">
      <c r="A2" s="25" t="s">
        <v>56</v>
      </c>
      <c r="B2" s="279"/>
      <c r="C2" s="279"/>
      <c r="D2" s="26" t="s">
        <v>63</v>
      </c>
      <c r="E2" s="279"/>
      <c r="F2" s="279"/>
      <c r="G2" s="279"/>
      <c r="H2" s="286"/>
      <c r="I2" s="46" t="s">
        <v>52</v>
      </c>
      <c r="J2" s="279"/>
      <c r="K2" s="279"/>
      <c r="L2" s="279"/>
      <c r="M2" s="279"/>
      <c r="N2" s="281"/>
    </row>
    <row r="3" spans="1:14" ht="29.1" customHeight="1">
      <c r="A3" s="285" t="s">
        <v>147</v>
      </c>
      <c r="B3" s="282" t="s">
        <v>148</v>
      </c>
      <c r="C3" s="282"/>
      <c r="D3" s="282"/>
      <c r="E3" s="282"/>
      <c r="F3" s="282"/>
      <c r="G3" s="282"/>
      <c r="H3" s="287"/>
      <c r="I3" s="283" t="s">
        <v>149</v>
      </c>
      <c r="J3" s="283"/>
      <c r="K3" s="283"/>
      <c r="L3" s="283"/>
      <c r="M3" s="283"/>
      <c r="N3" s="284"/>
    </row>
    <row r="4" spans="1:14" ht="29.1" customHeight="1">
      <c r="A4" s="285"/>
      <c r="B4" s="27" t="s">
        <v>107</v>
      </c>
      <c r="C4" s="27" t="s">
        <v>108</v>
      </c>
      <c r="D4" s="28" t="s">
        <v>109</v>
      </c>
      <c r="E4" s="27" t="s">
        <v>110</v>
      </c>
      <c r="F4" s="27" t="s">
        <v>111</v>
      </c>
      <c r="G4" s="27" t="s">
        <v>112</v>
      </c>
      <c r="H4" s="287"/>
      <c r="I4" s="47"/>
      <c r="J4" s="47"/>
      <c r="K4" s="47"/>
      <c r="L4" s="47"/>
      <c r="M4" s="47"/>
      <c r="N4" s="48"/>
    </row>
    <row r="5" spans="1:14" ht="29.1" customHeight="1">
      <c r="A5" s="285"/>
      <c r="B5" s="29"/>
      <c r="C5" s="29"/>
      <c r="D5" s="28"/>
      <c r="E5" s="29"/>
      <c r="F5" s="29"/>
      <c r="G5" s="29"/>
      <c r="H5" s="287"/>
      <c r="I5" s="49"/>
      <c r="J5" s="49"/>
      <c r="K5" s="49"/>
      <c r="L5" s="49"/>
      <c r="M5" s="49"/>
      <c r="N5" s="50"/>
    </row>
    <row r="6" spans="1:14" ht="29.1" customHeight="1">
      <c r="A6" s="30"/>
      <c r="B6" s="29"/>
      <c r="C6" s="29"/>
      <c r="D6" s="31"/>
      <c r="E6" s="29"/>
      <c r="F6" s="29"/>
      <c r="G6" s="29"/>
      <c r="H6" s="287"/>
      <c r="I6" s="51"/>
      <c r="J6" s="51"/>
      <c r="K6" s="51"/>
      <c r="L6" s="51"/>
      <c r="M6" s="51"/>
      <c r="N6" s="52"/>
    </row>
    <row r="7" spans="1:14" ht="29.1" customHeight="1">
      <c r="A7" s="30"/>
      <c r="B7" s="29"/>
      <c r="C7" s="29"/>
      <c r="D7" s="31"/>
      <c r="E7" s="29"/>
      <c r="F7" s="29"/>
      <c r="G7" s="29"/>
      <c r="H7" s="287"/>
      <c r="I7" s="37"/>
      <c r="J7" s="37"/>
      <c r="K7" s="37"/>
      <c r="L7" s="37"/>
      <c r="M7" s="53"/>
      <c r="N7" s="54"/>
    </row>
    <row r="8" spans="1:14" ht="29.1" customHeight="1">
      <c r="A8" s="30"/>
      <c r="B8" s="29"/>
      <c r="C8" s="29"/>
      <c r="D8" s="31"/>
      <c r="E8" s="29"/>
      <c r="F8" s="29"/>
      <c r="G8" s="29"/>
      <c r="H8" s="287"/>
      <c r="I8" s="37"/>
      <c r="J8" s="37"/>
      <c r="K8" s="37"/>
      <c r="L8" s="37"/>
      <c r="M8" s="53"/>
      <c r="N8" s="54"/>
    </row>
    <row r="9" spans="1:14" ht="29.1" customHeight="1">
      <c r="A9" s="30"/>
      <c r="B9" s="29"/>
      <c r="C9" s="29"/>
      <c r="D9" s="31"/>
      <c r="E9" s="29"/>
      <c r="F9" s="29"/>
      <c r="G9" s="29"/>
      <c r="H9" s="287"/>
      <c r="I9" s="51"/>
      <c r="J9" s="51"/>
      <c r="K9" s="51"/>
      <c r="L9" s="51"/>
      <c r="M9" s="55"/>
      <c r="N9" s="56"/>
    </row>
    <row r="10" spans="1:14" ht="29.1" customHeight="1">
      <c r="A10" s="30"/>
      <c r="B10" s="29"/>
      <c r="C10" s="29"/>
      <c r="D10" s="31"/>
      <c r="E10" s="29"/>
      <c r="F10" s="29"/>
      <c r="G10" s="29"/>
      <c r="H10" s="287"/>
      <c r="I10" s="37"/>
      <c r="J10" s="37"/>
      <c r="K10" s="37"/>
      <c r="L10" s="37"/>
      <c r="M10" s="53"/>
      <c r="N10" s="54"/>
    </row>
    <row r="11" spans="1:14" ht="29.1" customHeight="1">
      <c r="A11" s="30"/>
      <c r="B11" s="29"/>
      <c r="C11" s="29"/>
      <c r="D11" s="31"/>
      <c r="E11" s="29"/>
      <c r="F11" s="29"/>
      <c r="G11" s="29"/>
      <c r="H11" s="287"/>
      <c r="I11" s="37"/>
      <c r="J11" s="37"/>
      <c r="K11" s="37"/>
      <c r="L11" s="37"/>
      <c r="M11" s="53"/>
      <c r="N11" s="54"/>
    </row>
    <row r="12" spans="1:14" ht="29.1" customHeight="1">
      <c r="A12" s="30"/>
      <c r="B12" s="29"/>
      <c r="C12" s="29"/>
      <c r="D12" s="31"/>
      <c r="E12" s="29"/>
      <c r="F12" s="29"/>
      <c r="G12" s="29"/>
      <c r="H12" s="287"/>
      <c r="I12" s="37"/>
      <c r="J12" s="37"/>
      <c r="K12" s="37"/>
      <c r="L12" s="37"/>
      <c r="M12" s="53"/>
      <c r="N12" s="54"/>
    </row>
    <row r="13" spans="1:14" ht="29.1" customHeight="1">
      <c r="A13" s="32"/>
      <c r="B13" s="33"/>
      <c r="C13" s="34"/>
      <c r="D13" s="35"/>
      <c r="E13" s="34"/>
      <c r="F13" s="34"/>
      <c r="G13" s="34"/>
      <c r="H13" s="287"/>
      <c r="I13" s="37"/>
      <c r="J13" s="37"/>
      <c r="K13" s="37"/>
      <c r="L13" s="37"/>
      <c r="M13" s="53"/>
      <c r="N13" s="54"/>
    </row>
    <row r="14" spans="1:14" ht="29.1" customHeight="1">
      <c r="A14" s="36"/>
      <c r="B14" s="37"/>
      <c r="C14" s="38"/>
      <c r="D14" s="38"/>
      <c r="E14" s="38"/>
      <c r="F14" s="38"/>
      <c r="G14" s="37"/>
      <c r="H14" s="287"/>
      <c r="I14" s="37"/>
      <c r="J14" s="37"/>
      <c r="K14" s="37"/>
      <c r="L14" s="37"/>
      <c r="M14" s="53"/>
      <c r="N14" s="54"/>
    </row>
    <row r="15" spans="1:14" ht="29.1" customHeight="1">
      <c r="A15" s="39"/>
      <c r="B15" s="40"/>
      <c r="C15" s="41"/>
      <c r="D15" s="41"/>
      <c r="E15" s="42"/>
      <c r="F15" s="42"/>
      <c r="G15" s="40"/>
      <c r="H15" s="288"/>
      <c r="I15" s="40"/>
      <c r="J15" s="40"/>
      <c r="K15" s="57"/>
      <c r="L15" s="40"/>
      <c r="M15" s="40"/>
      <c r="N15" s="58"/>
    </row>
    <row r="16" spans="1:14" ht="14.25">
      <c r="A16" s="43" t="s">
        <v>123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14.25">
      <c r="A17" s="44" t="s">
        <v>159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4.25">
      <c r="A18" s="45"/>
      <c r="B18" s="45"/>
      <c r="C18" s="45"/>
      <c r="D18" s="45"/>
      <c r="E18" s="45"/>
      <c r="F18" s="45"/>
      <c r="G18" s="45"/>
      <c r="H18" s="45"/>
      <c r="I18" s="43" t="s">
        <v>160</v>
      </c>
      <c r="J18" s="59"/>
      <c r="K18" s="43" t="s">
        <v>161</v>
      </c>
      <c r="L18" s="43"/>
      <c r="M18" s="43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>
      <c r="A1" s="393" t="s">
        <v>176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>
      <c r="A2" s="63" t="s">
        <v>50</v>
      </c>
      <c r="B2" s="394"/>
      <c r="C2" s="394"/>
      <c r="D2" s="64" t="s">
        <v>56</v>
      </c>
      <c r="E2" s="65"/>
      <c r="F2" s="66" t="s">
        <v>177</v>
      </c>
      <c r="G2" s="395"/>
      <c r="H2" s="395"/>
      <c r="I2" s="83" t="s">
        <v>52</v>
      </c>
      <c r="J2" s="395"/>
      <c r="K2" s="396"/>
    </row>
    <row r="3" spans="1:11">
      <c r="A3" s="67" t="s">
        <v>71</v>
      </c>
      <c r="B3" s="390"/>
      <c r="C3" s="390"/>
      <c r="D3" s="68" t="s">
        <v>178</v>
      </c>
      <c r="E3" s="397"/>
      <c r="F3" s="389"/>
      <c r="G3" s="389"/>
      <c r="H3" s="315" t="s">
        <v>179</v>
      </c>
      <c r="I3" s="315"/>
      <c r="J3" s="315"/>
      <c r="K3" s="316"/>
    </row>
    <row r="4" spans="1:11">
      <c r="A4" s="69" t="s">
        <v>68</v>
      </c>
      <c r="B4" s="70"/>
      <c r="C4" s="70"/>
      <c r="D4" s="71" t="s">
        <v>180</v>
      </c>
      <c r="E4" s="389"/>
      <c r="F4" s="389"/>
      <c r="G4" s="389"/>
      <c r="H4" s="236" t="s">
        <v>181</v>
      </c>
      <c r="I4" s="236"/>
      <c r="J4" s="80" t="s">
        <v>61</v>
      </c>
      <c r="K4" s="86" t="s">
        <v>62</v>
      </c>
    </row>
    <row r="5" spans="1:11">
      <c r="A5" s="69" t="s">
        <v>182</v>
      </c>
      <c r="B5" s="390"/>
      <c r="C5" s="390"/>
      <c r="D5" s="68" t="s">
        <v>183</v>
      </c>
      <c r="E5" s="68" t="s">
        <v>184</v>
      </c>
      <c r="F5" s="68" t="s">
        <v>185</v>
      </c>
      <c r="G5" s="68" t="s">
        <v>186</v>
      </c>
      <c r="H5" s="236" t="s">
        <v>187</v>
      </c>
      <c r="I5" s="236"/>
      <c r="J5" s="80" t="s">
        <v>61</v>
      </c>
      <c r="K5" s="86" t="s">
        <v>62</v>
      </c>
    </row>
    <row r="6" spans="1:11">
      <c r="A6" s="72" t="s">
        <v>188</v>
      </c>
      <c r="B6" s="391"/>
      <c r="C6" s="391"/>
      <c r="D6" s="73" t="s">
        <v>189</v>
      </c>
      <c r="E6" s="74"/>
      <c r="F6" s="75"/>
      <c r="G6" s="73"/>
      <c r="H6" s="392" t="s">
        <v>190</v>
      </c>
      <c r="I6" s="392"/>
      <c r="J6" s="75" t="s">
        <v>61</v>
      </c>
      <c r="K6" s="87" t="s">
        <v>62</v>
      </c>
    </row>
    <row r="7" spans="1:1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>
      <c r="A8" s="79" t="s">
        <v>191</v>
      </c>
      <c r="B8" s="66" t="s">
        <v>192</v>
      </c>
      <c r="C8" s="66" t="s">
        <v>193</v>
      </c>
      <c r="D8" s="66" t="s">
        <v>194</v>
      </c>
      <c r="E8" s="66" t="s">
        <v>195</v>
      </c>
      <c r="F8" s="66" t="s">
        <v>196</v>
      </c>
      <c r="G8" s="383"/>
      <c r="H8" s="384"/>
      <c r="I8" s="384"/>
      <c r="J8" s="384"/>
      <c r="K8" s="385"/>
    </row>
    <row r="9" spans="1:11">
      <c r="A9" s="235" t="s">
        <v>197</v>
      </c>
      <c r="B9" s="236"/>
      <c r="C9" s="80" t="s">
        <v>61</v>
      </c>
      <c r="D9" s="80" t="s">
        <v>62</v>
      </c>
      <c r="E9" s="68" t="s">
        <v>198</v>
      </c>
      <c r="F9" s="81" t="s">
        <v>199</v>
      </c>
      <c r="G9" s="386"/>
      <c r="H9" s="387"/>
      <c r="I9" s="387"/>
      <c r="J9" s="387"/>
      <c r="K9" s="388"/>
    </row>
    <row r="10" spans="1:11">
      <c r="A10" s="235" t="s">
        <v>200</v>
      </c>
      <c r="B10" s="236"/>
      <c r="C10" s="80" t="s">
        <v>61</v>
      </c>
      <c r="D10" s="80" t="s">
        <v>62</v>
      </c>
      <c r="E10" s="68" t="s">
        <v>201</v>
      </c>
      <c r="F10" s="81" t="s">
        <v>202</v>
      </c>
      <c r="G10" s="386" t="s">
        <v>203</v>
      </c>
      <c r="H10" s="387"/>
      <c r="I10" s="387"/>
      <c r="J10" s="387"/>
      <c r="K10" s="388"/>
    </row>
    <row r="11" spans="1:11">
      <c r="A11" s="377" t="s">
        <v>170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9"/>
    </row>
    <row r="12" spans="1:11">
      <c r="A12" s="67" t="s">
        <v>84</v>
      </c>
      <c r="B12" s="80" t="s">
        <v>80</v>
      </c>
      <c r="C12" s="80" t="s">
        <v>81</v>
      </c>
      <c r="D12" s="81"/>
      <c r="E12" s="68" t="s">
        <v>82</v>
      </c>
      <c r="F12" s="80" t="s">
        <v>80</v>
      </c>
      <c r="G12" s="80" t="s">
        <v>81</v>
      </c>
      <c r="H12" s="80"/>
      <c r="I12" s="68" t="s">
        <v>204</v>
      </c>
      <c r="J12" s="80" t="s">
        <v>80</v>
      </c>
      <c r="K12" s="86" t="s">
        <v>81</v>
      </c>
    </row>
    <row r="13" spans="1:11">
      <c r="A13" s="67" t="s">
        <v>87</v>
      </c>
      <c r="B13" s="80" t="s">
        <v>80</v>
      </c>
      <c r="C13" s="80" t="s">
        <v>81</v>
      </c>
      <c r="D13" s="81"/>
      <c r="E13" s="68" t="s">
        <v>92</v>
      </c>
      <c r="F13" s="80" t="s">
        <v>80</v>
      </c>
      <c r="G13" s="80" t="s">
        <v>81</v>
      </c>
      <c r="H13" s="80"/>
      <c r="I13" s="68" t="s">
        <v>205</v>
      </c>
      <c r="J13" s="80" t="s">
        <v>80</v>
      </c>
      <c r="K13" s="86" t="s">
        <v>81</v>
      </c>
    </row>
    <row r="14" spans="1:11">
      <c r="A14" s="72" t="s">
        <v>206</v>
      </c>
      <c r="B14" s="75" t="s">
        <v>80</v>
      </c>
      <c r="C14" s="75" t="s">
        <v>81</v>
      </c>
      <c r="D14" s="74"/>
      <c r="E14" s="73" t="s">
        <v>207</v>
      </c>
      <c r="F14" s="75" t="s">
        <v>80</v>
      </c>
      <c r="G14" s="75" t="s">
        <v>81</v>
      </c>
      <c r="H14" s="75"/>
      <c r="I14" s="73" t="s">
        <v>208</v>
      </c>
      <c r="J14" s="75" t="s">
        <v>80</v>
      </c>
      <c r="K14" s="87" t="s">
        <v>81</v>
      </c>
    </row>
    <row r="15" spans="1:11">
      <c r="A15" s="76"/>
      <c r="B15" s="82"/>
      <c r="C15" s="82"/>
      <c r="D15" s="77"/>
      <c r="E15" s="76"/>
      <c r="F15" s="82"/>
      <c r="G15" s="82"/>
      <c r="H15" s="82"/>
      <c r="I15" s="76"/>
      <c r="J15" s="82"/>
      <c r="K15" s="82"/>
    </row>
    <row r="16" spans="1:11" s="60" customFormat="1">
      <c r="A16" s="325" t="s">
        <v>209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7"/>
    </row>
    <row r="17" spans="1:11">
      <c r="A17" s="235" t="s">
        <v>210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49"/>
    </row>
    <row r="18" spans="1:11">
      <c r="A18" s="235" t="s">
        <v>211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49"/>
    </row>
    <row r="19" spans="1:11">
      <c r="A19" s="380"/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>
      <c r="A20" s="367"/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67"/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>
      <c r="A22" s="367"/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>
      <c r="A24" s="235" t="s">
        <v>122</v>
      </c>
      <c r="B24" s="236"/>
      <c r="C24" s="80" t="s">
        <v>61</v>
      </c>
      <c r="D24" s="80" t="s">
        <v>62</v>
      </c>
      <c r="E24" s="315"/>
      <c r="F24" s="315"/>
      <c r="G24" s="315"/>
      <c r="H24" s="315"/>
      <c r="I24" s="315"/>
      <c r="J24" s="315"/>
      <c r="K24" s="316"/>
    </row>
    <row r="25" spans="1:11">
      <c r="A25" s="84" t="s">
        <v>212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>
      <c r="A27" s="371" t="s">
        <v>213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3"/>
    </row>
    <row r="28" spans="1:11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.1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.1" customHeight="1">
      <c r="A34" s="367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3" ht="23.1" customHeight="1">
      <c r="A35" s="353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3" ht="23.1" customHeight="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3" ht="18.75" customHeight="1">
      <c r="A37" s="359" t="s">
        <v>214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3" s="61" customFormat="1" ht="18.75" customHeight="1">
      <c r="A38" s="235" t="s">
        <v>215</v>
      </c>
      <c r="B38" s="236"/>
      <c r="C38" s="236"/>
      <c r="D38" s="315" t="s">
        <v>216</v>
      </c>
      <c r="E38" s="315"/>
      <c r="F38" s="362" t="s">
        <v>217</v>
      </c>
      <c r="G38" s="363"/>
      <c r="H38" s="236" t="s">
        <v>218</v>
      </c>
      <c r="I38" s="236"/>
      <c r="J38" s="236" t="s">
        <v>219</v>
      </c>
      <c r="K38" s="349"/>
    </row>
    <row r="39" spans="1:13" ht="18.75" customHeight="1">
      <c r="A39" s="69" t="s">
        <v>123</v>
      </c>
      <c r="B39" s="236" t="s">
        <v>220</v>
      </c>
      <c r="C39" s="236"/>
      <c r="D39" s="236"/>
      <c r="E39" s="236"/>
      <c r="F39" s="236"/>
      <c r="G39" s="236"/>
      <c r="H39" s="236"/>
      <c r="I39" s="236"/>
      <c r="J39" s="236"/>
      <c r="K39" s="349"/>
      <c r="M39" s="61"/>
    </row>
    <row r="40" spans="1:13" ht="30.9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349"/>
    </row>
    <row r="41" spans="1:13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49"/>
    </row>
    <row r="42" spans="1:13" ht="32.1" customHeight="1">
      <c r="A42" s="72" t="s">
        <v>135</v>
      </c>
      <c r="B42" s="350" t="s">
        <v>221</v>
      </c>
      <c r="C42" s="350"/>
      <c r="D42" s="73" t="s">
        <v>222</v>
      </c>
      <c r="E42" s="74"/>
      <c r="F42" s="73" t="s">
        <v>139</v>
      </c>
      <c r="G42" s="85"/>
      <c r="H42" s="351" t="s">
        <v>141</v>
      </c>
      <c r="I42" s="351"/>
      <c r="J42" s="350"/>
      <c r="K42" s="35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77" t="s">
        <v>145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8.5" customHeight="1">
      <c r="A2" s="25" t="s">
        <v>56</v>
      </c>
      <c r="B2" s="279"/>
      <c r="C2" s="279"/>
      <c r="D2" s="26" t="s">
        <v>63</v>
      </c>
      <c r="E2" s="279"/>
      <c r="F2" s="279"/>
      <c r="G2" s="279"/>
      <c r="H2" s="286"/>
      <c r="I2" s="46" t="s">
        <v>52</v>
      </c>
      <c r="J2" s="279"/>
      <c r="K2" s="279"/>
      <c r="L2" s="279"/>
      <c r="M2" s="279"/>
      <c r="N2" s="281"/>
    </row>
    <row r="3" spans="1:14" ht="28.5" customHeight="1">
      <c r="A3" s="285" t="s">
        <v>147</v>
      </c>
      <c r="B3" s="282" t="s">
        <v>148</v>
      </c>
      <c r="C3" s="282"/>
      <c r="D3" s="282"/>
      <c r="E3" s="282"/>
      <c r="F3" s="282"/>
      <c r="G3" s="282"/>
      <c r="H3" s="287"/>
      <c r="I3" s="283" t="s">
        <v>149</v>
      </c>
      <c r="J3" s="283"/>
      <c r="K3" s="283"/>
      <c r="L3" s="283"/>
      <c r="M3" s="283"/>
      <c r="N3" s="284"/>
    </row>
    <row r="4" spans="1:14" ht="28.5" customHeight="1">
      <c r="A4" s="285"/>
      <c r="B4" s="27" t="s">
        <v>107</v>
      </c>
      <c r="C4" s="27" t="s">
        <v>108</v>
      </c>
      <c r="D4" s="28" t="s">
        <v>109</v>
      </c>
      <c r="E4" s="27" t="s">
        <v>110</v>
      </c>
      <c r="F4" s="27" t="s">
        <v>111</v>
      </c>
      <c r="G4" s="27" t="s">
        <v>112</v>
      </c>
      <c r="H4" s="287"/>
      <c r="I4" s="47"/>
      <c r="J4" s="47"/>
      <c r="K4" s="47"/>
      <c r="L4" s="47"/>
      <c r="M4" s="47"/>
      <c r="N4" s="48"/>
    </row>
    <row r="5" spans="1:14" ht="28.5" customHeight="1">
      <c r="A5" s="285"/>
      <c r="B5" s="29"/>
      <c r="C5" s="29"/>
      <c r="D5" s="28"/>
      <c r="E5" s="29"/>
      <c r="F5" s="29"/>
      <c r="G5" s="29"/>
      <c r="H5" s="287"/>
      <c r="I5" s="49"/>
      <c r="J5" s="49"/>
      <c r="K5" s="49"/>
      <c r="L5" s="49"/>
      <c r="M5" s="49"/>
      <c r="N5" s="50"/>
    </row>
    <row r="6" spans="1:14" ht="28.5" customHeight="1">
      <c r="A6" s="30"/>
      <c r="B6" s="29"/>
      <c r="C6" s="29"/>
      <c r="D6" s="31"/>
      <c r="E6" s="29"/>
      <c r="F6" s="29"/>
      <c r="G6" s="29"/>
      <c r="H6" s="287"/>
      <c r="I6" s="51"/>
      <c r="J6" s="51"/>
      <c r="K6" s="51"/>
      <c r="L6" s="51"/>
      <c r="M6" s="51"/>
      <c r="N6" s="52"/>
    </row>
    <row r="7" spans="1:14" ht="28.5" customHeight="1">
      <c r="A7" s="30"/>
      <c r="B7" s="29"/>
      <c r="C7" s="29"/>
      <c r="D7" s="31"/>
      <c r="E7" s="29"/>
      <c r="F7" s="29"/>
      <c r="G7" s="29"/>
      <c r="H7" s="287"/>
      <c r="I7" s="37"/>
      <c r="J7" s="37"/>
      <c r="K7" s="37"/>
      <c r="L7" s="37"/>
      <c r="M7" s="53"/>
      <c r="N7" s="54"/>
    </row>
    <row r="8" spans="1:14" ht="28.5" customHeight="1">
      <c r="A8" s="30"/>
      <c r="B8" s="29"/>
      <c r="C8" s="29"/>
      <c r="D8" s="31"/>
      <c r="E8" s="29"/>
      <c r="F8" s="29"/>
      <c r="G8" s="29"/>
      <c r="H8" s="287"/>
      <c r="I8" s="37"/>
      <c r="J8" s="37"/>
      <c r="K8" s="37"/>
      <c r="L8" s="37"/>
      <c r="M8" s="53"/>
      <c r="N8" s="54"/>
    </row>
    <row r="9" spans="1:14" ht="28.5" customHeight="1">
      <c r="A9" s="30"/>
      <c r="B9" s="29"/>
      <c r="C9" s="29"/>
      <c r="D9" s="31"/>
      <c r="E9" s="29"/>
      <c r="F9" s="29"/>
      <c r="G9" s="29"/>
      <c r="H9" s="287"/>
      <c r="I9" s="51"/>
      <c r="J9" s="51"/>
      <c r="K9" s="51"/>
      <c r="L9" s="51"/>
      <c r="M9" s="55"/>
      <c r="N9" s="56"/>
    </row>
    <row r="10" spans="1:14" ht="28.5" customHeight="1">
      <c r="A10" s="30"/>
      <c r="B10" s="29"/>
      <c r="C10" s="29"/>
      <c r="D10" s="31"/>
      <c r="E10" s="29"/>
      <c r="F10" s="29"/>
      <c r="G10" s="29"/>
      <c r="H10" s="287"/>
      <c r="I10" s="37"/>
      <c r="J10" s="37"/>
      <c r="K10" s="37"/>
      <c r="L10" s="37"/>
      <c r="M10" s="53"/>
      <c r="N10" s="54"/>
    </row>
    <row r="11" spans="1:14" ht="28.5" customHeight="1">
      <c r="A11" s="30"/>
      <c r="B11" s="29"/>
      <c r="C11" s="29"/>
      <c r="D11" s="31"/>
      <c r="E11" s="29"/>
      <c r="F11" s="29"/>
      <c r="G11" s="29"/>
      <c r="H11" s="287"/>
      <c r="I11" s="37"/>
      <c r="J11" s="37"/>
      <c r="K11" s="37"/>
      <c r="L11" s="37"/>
      <c r="M11" s="53"/>
      <c r="N11" s="54"/>
    </row>
    <row r="12" spans="1:14" ht="28.5" customHeight="1">
      <c r="A12" s="30"/>
      <c r="B12" s="29"/>
      <c r="C12" s="29"/>
      <c r="D12" s="31"/>
      <c r="E12" s="29"/>
      <c r="F12" s="29"/>
      <c r="G12" s="29"/>
      <c r="H12" s="287"/>
      <c r="I12" s="37"/>
      <c r="J12" s="37"/>
      <c r="K12" s="37"/>
      <c r="L12" s="37"/>
      <c r="M12" s="53"/>
      <c r="N12" s="54"/>
    </row>
    <row r="13" spans="1:14" ht="28.5" customHeight="1">
      <c r="A13" s="32"/>
      <c r="B13" s="33"/>
      <c r="C13" s="34"/>
      <c r="D13" s="35"/>
      <c r="E13" s="34"/>
      <c r="F13" s="34"/>
      <c r="G13" s="34"/>
      <c r="H13" s="287"/>
      <c r="I13" s="37"/>
      <c r="J13" s="37"/>
      <c r="K13" s="37"/>
      <c r="L13" s="37"/>
      <c r="M13" s="53"/>
      <c r="N13" s="54"/>
    </row>
    <row r="14" spans="1:14" ht="28.5" customHeight="1">
      <c r="A14" s="36"/>
      <c r="B14" s="37"/>
      <c r="C14" s="38"/>
      <c r="D14" s="38"/>
      <c r="E14" s="38"/>
      <c r="F14" s="38"/>
      <c r="G14" s="37"/>
      <c r="H14" s="287"/>
      <c r="I14" s="37"/>
      <c r="J14" s="37"/>
      <c r="K14" s="37"/>
      <c r="L14" s="37"/>
      <c r="M14" s="53"/>
      <c r="N14" s="54"/>
    </row>
    <row r="15" spans="1:14" ht="28.5" customHeight="1">
      <c r="A15" s="39"/>
      <c r="B15" s="40"/>
      <c r="C15" s="41"/>
      <c r="D15" s="41"/>
      <c r="E15" s="42"/>
      <c r="F15" s="42"/>
      <c r="G15" s="40"/>
      <c r="H15" s="288"/>
      <c r="I15" s="40"/>
      <c r="J15" s="40"/>
      <c r="K15" s="57"/>
      <c r="L15" s="40"/>
      <c r="M15" s="40"/>
      <c r="N15" s="58"/>
    </row>
    <row r="16" spans="1:14">
      <c r="A16" s="43" t="s">
        <v>123</v>
      </c>
      <c r="B16" s="44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>
      <c r="A17" s="44" t="s">
        <v>159</v>
      </c>
      <c r="B17" s="44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>
      <c r="A18" s="45"/>
      <c r="B18" s="45"/>
      <c r="C18" s="45"/>
      <c r="D18" s="45"/>
      <c r="E18" s="45"/>
      <c r="F18" s="45"/>
      <c r="G18" s="45"/>
      <c r="H18" s="45"/>
      <c r="I18" s="43" t="s">
        <v>160</v>
      </c>
      <c r="J18" s="59"/>
      <c r="K18" s="43" t="s">
        <v>161</v>
      </c>
      <c r="L18" s="43"/>
      <c r="M18" s="43" t="s">
        <v>162</v>
      </c>
      <c r="N18" s="44"/>
    </row>
    <row r="19" spans="1:14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E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8" t="s">
        <v>223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s="1" customFormat="1" ht="16.5">
      <c r="A2" s="407" t="s">
        <v>224</v>
      </c>
      <c r="B2" s="408" t="s">
        <v>225</v>
      </c>
      <c r="C2" s="408" t="s">
        <v>226</v>
      </c>
      <c r="D2" s="408" t="s">
        <v>227</v>
      </c>
      <c r="E2" s="408" t="s">
        <v>228</v>
      </c>
      <c r="F2" s="408" t="s">
        <v>229</v>
      </c>
      <c r="G2" s="408" t="s">
        <v>230</v>
      </c>
      <c r="H2" s="408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408" t="s">
        <v>237</v>
      </c>
      <c r="O2" s="408" t="s">
        <v>238</v>
      </c>
    </row>
    <row r="3" spans="1:15" s="1" customFormat="1" ht="16.5">
      <c r="A3" s="407"/>
      <c r="B3" s="409"/>
      <c r="C3" s="409"/>
      <c r="D3" s="409"/>
      <c r="E3" s="409"/>
      <c r="F3" s="409"/>
      <c r="G3" s="409"/>
      <c r="H3" s="409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409"/>
      <c r="O3" s="409"/>
    </row>
    <row r="4" spans="1:15" ht="17.100000000000001" customHeight="1">
      <c r="A4" s="6">
        <v>1</v>
      </c>
      <c r="B4" s="10" t="s">
        <v>240</v>
      </c>
      <c r="C4" s="6" t="s">
        <v>241</v>
      </c>
      <c r="D4" s="16" t="s">
        <v>115</v>
      </c>
      <c r="E4" s="12" t="s">
        <v>242</v>
      </c>
      <c r="F4" s="12" t="s">
        <v>146</v>
      </c>
      <c r="G4" s="6"/>
      <c r="H4" s="6"/>
      <c r="I4" s="17">
        <v>0</v>
      </c>
      <c r="J4" s="17">
        <v>1</v>
      </c>
      <c r="K4" s="17">
        <v>3</v>
      </c>
      <c r="L4" s="17">
        <v>0</v>
      </c>
      <c r="M4" s="17">
        <v>1</v>
      </c>
      <c r="N4" s="6"/>
      <c r="O4" s="6" t="s">
        <v>243</v>
      </c>
    </row>
    <row r="5" spans="1:15" ht="17.100000000000001" customHeight="1">
      <c r="A5" s="6">
        <v>2</v>
      </c>
      <c r="B5" s="10" t="s">
        <v>244</v>
      </c>
      <c r="C5" s="6" t="s">
        <v>241</v>
      </c>
      <c r="D5" s="16" t="s">
        <v>245</v>
      </c>
      <c r="E5" s="12" t="s">
        <v>246</v>
      </c>
      <c r="F5" s="12" t="s">
        <v>146</v>
      </c>
      <c r="G5" s="6"/>
      <c r="H5" s="6"/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6"/>
      <c r="O5" s="6" t="s">
        <v>243</v>
      </c>
    </row>
    <row r="6" spans="1:15" ht="17.100000000000001" customHeight="1">
      <c r="A6" s="6">
        <v>3</v>
      </c>
      <c r="B6" s="10">
        <v>221022082</v>
      </c>
      <c r="C6" s="6" t="s">
        <v>241</v>
      </c>
      <c r="D6" s="16" t="s">
        <v>117</v>
      </c>
      <c r="E6" s="12" t="s">
        <v>242</v>
      </c>
      <c r="F6" s="12" t="s">
        <v>146</v>
      </c>
      <c r="G6" s="6"/>
      <c r="H6" s="6"/>
      <c r="I6" s="17">
        <v>0</v>
      </c>
      <c r="J6" s="17">
        <v>1</v>
      </c>
      <c r="K6" s="17">
        <v>1</v>
      </c>
      <c r="L6" s="17">
        <v>1</v>
      </c>
      <c r="M6" s="17">
        <v>1</v>
      </c>
      <c r="N6" s="6"/>
      <c r="O6" s="6" t="s">
        <v>243</v>
      </c>
    </row>
    <row r="7" spans="1:15" ht="17.100000000000001" customHeight="1">
      <c r="A7" s="6">
        <v>4</v>
      </c>
      <c r="B7" s="10" t="s">
        <v>247</v>
      </c>
      <c r="C7" s="6" t="s">
        <v>241</v>
      </c>
      <c r="D7" s="16" t="s">
        <v>116</v>
      </c>
      <c r="E7" s="12" t="s">
        <v>57</v>
      </c>
      <c r="F7" s="12" t="s">
        <v>146</v>
      </c>
      <c r="G7" s="6"/>
      <c r="H7" s="6"/>
      <c r="I7" s="17">
        <v>2</v>
      </c>
      <c r="J7" s="17">
        <v>0</v>
      </c>
      <c r="K7" s="17">
        <v>1</v>
      </c>
      <c r="L7" s="17">
        <v>0</v>
      </c>
      <c r="M7" s="17">
        <v>1</v>
      </c>
      <c r="N7" s="6"/>
      <c r="O7" s="6" t="s">
        <v>243</v>
      </c>
    </row>
    <row r="8" spans="1:15" ht="17.100000000000001" customHeight="1">
      <c r="A8" s="6">
        <v>5</v>
      </c>
      <c r="B8" s="10">
        <v>22102302</v>
      </c>
      <c r="C8" s="6" t="s">
        <v>241</v>
      </c>
      <c r="D8" s="17" t="s">
        <v>118</v>
      </c>
      <c r="E8" s="5" t="s">
        <v>248</v>
      </c>
      <c r="F8" s="12" t="s">
        <v>146</v>
      </c>
      <c r="G8" s="5"/>
      <c r="H8" s="5"/>
      <c r="I8" s="17">
        <v>3</v>
      </c>
      <c r="J8" s="17">
        <v>0</v>
      </c>
      <c r="K8" s="17">
        <v>2</v>
      </c>
      <c r="L8" s="17">
        <v>0</v>
      </c>
      <c r="M8" s="17">
        <v>0</v>
      </c>
      <c r="N8" s="5"/>
      <c r="O8" s="6" t="s">
        <v>243</v>
      </c>
    </row>
    <row r="9" spans="1:15" ht="17.100000000000001" customHeight="1">
      <c r="A9" s="6">
        <v>6</v>
      </c>
      <c r="B9" s="10">
        <v>221022081</v>
      </c>
      <c r="C9" s="6" t="s">
        <v>241</v>
      </c>
      <c r="D9" s="24" t="s">
        <v>249</v>
      </c>
      <c r="E9" s="5" t="s">
        <v>250</v>
      </c>
      <c r="F9" s="12" t="s">
        <v>146</v>
      </c>
      <c r="G9" s="5"/>
      <c r="H9" s="5"/>
      <c r="I9" s="17">
        <v>2</v>
      </c>
      <c r="J9" s="17">
        <v>0</v>
      </c>
      <c r="K9" s="17">
        <v>1</v>
      </c>
      <c r="L9" s="17">
        <v>0</v>
      </c>
      <c r="M9" s="17">
        <v>2</v>
      </c>
      <c r="N9" s="5"/>
      <c r="O9" s="6" t="s">
        <v>243</v>
      </c>
    </row>
    <row r="10" spans="1:15" ht="17.100000000000001" customHeight="1">
      <c r="A10" s="6">
        <v>7</v>
      </c>
      <c r="B10" s="14">
        <v>221023034</v>
      </c>
      <c r="C10" s="6" t="s">
        <v>241</v>
      </c>
      <c r="D10" s="5" t="s">
        <v>251</v>
      </c>
      <c r="E10" s="5" t="s">
        <v>250</v>
      </c>
      <c r="F10" s="12" t="s">
        <v>146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99" t="s">
        <v>252</v>
      </c>
      <c r="B12" s="400"/>
      <c r="C12" s="400"/>
      <c r="D12" s="401"/>
      <c r="E12" s="402"/>
      <c r="F12" s="403"/>
      <c r="G12" s="403"/>
      <c r="H12" s="403"/>
      <c r="I12" s="404"/>
      <c r="J12" s="399" t="s">
        <v>253</v>
      </c>
      <c r="K12" s="400"/>
      <c r="L12" s="400"/>
      <c r="M12" s="401"/>
      <c r="N12" s="7"/>
      <c r="O12" s="9"/>
    </row>
    <row r="13" spans="1:15" ht="16.5">
      <c r="A13" s="405" t="s">
        <v>254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1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8" t="s">
        <v>255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s="1" customFormat="1" ht="16.5">
      <c r="A2" s="407" t="s">
        <v>224</v>
      </c>
      <c r="B2" s="408" t="s">
        <v>229</v>
      </c>
      <c r="C2" s="408" t="s">
        <v>225</v>
      </c>
      <c r="D2" s="408" t="s">
        <v>226</v>
      </c>
      <c r="E2" s="408" t="s">
        <v>227</v>
      </c>
      <c r="F2" s="408" t="s">
        <v>228</v>
      </c>
      <c r="G2" s="407" t="s">
        <v>256</v>
      </c>
      <c r="H2" s="407"/>
      <c r="I2" s="407" t="s">
        <v>257</v>
      </c>
      <c r="J2" s="407"/>
      <c r="K2" s="411" t="s">
        <v>258</v>
      </c>
      <c r="L2" s="413" t="s">
        <v>259</v>
      </c>
      <c r="M2" s="415" t="s">
        <v>260</v>
      </c>
    </row>
    <row r="3" spans="1:13" s="1" customFormat="1" ht="16.5">
      <c r="A3" s="407"/>
      <c r="B3" s="409"/>
      <c r="C3" s="409"/>
      <c r="D3" s="409"/>
      <c r="E3" s="409"/>
      <c r="F3" s="409"/>
      <c r="G3" s="3" t="s">
        <v>261</v>
      </c>
      <c r="H3" s="3" t="s">
        <v>262</v>
      </c>
      <c r="I3" s="3" t="s">
        <v>261</v>
      </c>
      <c r="J3" s="3" t="s">
        <v>262</v>
      </c>
      <c r="K3" s="412"/>
      <c r="L3" s="414"/>
      <c r="M3" s="416"/>
    </row>
    <row r="4" spans="1:13">
      <c r="A4" s="5"/>
      <c r="B4" s="6" t="s">
        <v>146</v>
      </c>
      <c r="C4" s="10" t="s">
        <v>240</v>
      </c>
      <c r="D4" s="6" t="s">
        <v>241</v>
      </c>
      <c r="E4" s="16" t="s">
        <v>115</v>
      </c>
      <c r="F4" s="12" t="s">
        <v>242</v>
      </c>
      <c r="G4" s="6">
        <v>0.8</v>
      </c>
      <c r="H4" s="6">
        <v>0.6</v>
      </c>
      <c r="I4" s="6">
        <v>0.85</v>
      </c>
      <c r="J4" s="6">
        <v>0.6</v>
      </c>
      <c r="K4" s="6"/>
      <c r="L4" s="6"/>
      <c r="M4" s="6" t="s">
        <v>243</v>
      </c>
    </row>
    <row r="5" spans="1:13">
      <c r="A5" s="5"/>
      <c r="B5" s="6" t="s">
        <v>146</v>
      </c>
      <c r="C5" s="10" t="s">
        <v>244</v>
      </c>
      <c r="D5" s="6" t="s">
        <v>241</v>
      </c>
      <c r="E5" s="16" t="s">
        <v>245</v>
      </c>
      <c r="F5" s="12" t="s">
        <v>246</v>
      </c>
      <c r="G5" s="6">
        <v>0.7</v>
      </c>
      <c r="H5" s="6">
        <v>0.6</v>
      </c>
      <c r="I5" s="6">
        <v>0.83</v>
      </c>
      <c r="J5" s="6">
        <v>0.6</v>
      </c>
      <c r="K5" s="6"/>
      <c r="L5" s="6"/>
      <c r="M5" s="6" t="s">
        <v>243</v>
      </c>
    </row>
    <row r="6" spans="1:13">
      <c r="A6" s="5"/>
      <c r="B6" s="6" t="s">
        <v>146</v>
      </c>
      <c r="C6" s="10">
        <v>221022082</v>
      </c>
      <c r="D6" s="6" t="s">
        <v>241</v>
      </c>
      <c r="E6" s="16" t="s">
        <v>117</v>
      </c>
      <c r="F6" s="12" t="s">
        <v>242</v>
      </c>
      <c r="G6" s="6">
        <v>0.85</v>
      </c>
      <c r="H6" s="6">
        <v>0.7</v>
      </c>
      <c r="I6" s="6">
        <v>0.95</v>
      </c>
      <c r="J6" s="6">
        <v>0.9</v>
      </c>
      <c r="K6" s="6"/>
      <c r="L6" s="6"/>
      <c r="M6" s="6" t="s">
        <v>243</v>
      </c>
    </row>
    <row r="7" spans="1:13">
      <c r="A7" s="5"/>
      <c r="B7" s="6" t="s">
        <v>146</v>
      </c>
      <c r="C7" s="10" t="s">
        <v>247</v>
      </c>
      <c r="D7" s="6" t="s">
        <v>241</v>
      </c>
      <c r="E7" s="16" t="s">
        <v>116</v>
      </c>
      <c r="F7" s="12" t="s">
        <v>57</v>
      </c>
      <c r="G7" s="6">
        <v>0</v>
      </c>
      <c r="H7" s="6">
        <v>0.5</v>
      </c>
      <c r="I7" s="6">
        <v>0</v>
      </c>
      <c r="J7" s="6">
        <v>0.7</v>
      </c>
      <c r="K7" s="6"/>
      <c r="L7" s="6"/>
      <c r="M7" s="6" t="s">
        <v>243</v>
      </c>
    </row>
    <row r="8" spans="1:13">
      <c r="A8" s="5"/>
      <c r="B8" s="6" t="s">
        <v>146</v>
      </c>
      <c r="C8" s="10">
        <v>22102302</v>
      </c>
      <c r="D8" s="6" t="s">
        <v>241</v>
      </c>
      <c r="E8" s="17" t="s">
        <v>118</v>
      </c>
      <c r="F8" s="5" t="s">
        <v>248</v>
      </c>
      <c r="G8" s="6">
        <v>0.5</v>
      </c>
      <c r="H8" s="6">
        <v>0.6</v>
      </c>
      <c r="I8" s="6">
        <v>0.5</v>
      </c>
      <c r="J8" s="6">
        <v>1.6</v>
      </c>
      <c r="K8" s="5"/>
      <c r="L8" s="5"/>
      <c r="M8" s="6" t="s">
        <v>243</v>
      </c>
    </row>
    <row r="9" spans="1:13">
      <c r="A9" s="5"/>
      <c r="B9" s="6" t="s">
        <v>146</v>
      </c>
      <c r="C9" s="10">
        <v>221022081</v>
      </c>
      <c r="D9" s="6" t="s">
        <v>241</v>
      </c>
      <c r="E9" s="24" t="s">
        <v>249</v>
      </c>
      <c r="F9" s="5" t="s">
        <v>250</v>
      </c>
      <c r="G9" s="6">
        <v>0</v>
      </c>
      <c r="H9" s="6">
        <v>0.7</v>
      </c>
      <c r="I9" s="6">
        <v>0</v>
      </c>
      <c r="J9" s="6">
        <v>1.6</v>
      </c>
      <c r="K9" s="5"/>
      <c r="L9" s="5"/>
      <c r="M9" s="6" t="s">
        <v>243</v>
      </c>
    </row>
    <row r="10" spans="1:13">
      <c r="A10" s="5"/>
      <c r="B10" s="6" t="s">
        <v>146</v>
      </c>
      <c r="C10" s="14">
        <v>221023034</v>
      </c>
      <c r="D10" s="6" t="s">
        <v>241</v>
      </c>
      <c r="E10" s="5" t="s">
        <v>251</v>
      </c>
      <c r="F10" s="5" t="s">
        <v>250</v>
      </c>
      <c r="G10" s="6">
        <v>0</v>
      </c>
      <c r="H10" s="6">
        <v>0.6</v>
      </c>
      <c r="I10" s="6">
        <v>0</v>
      </c>
      <c r="J10" s="6">
        <v>1.5</v>
      </c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9" t="s">
        <v>263</v>
      </c>
      <c r="B12" s="400"/>
      <c r="C12" s="400"/>
      <c r="D12" s="400"/>
      <c r="E12" s="401"/>
      <c r="F12" s="402"/>
      <c r="G12" s="404"/>
      <c r="H12" s="399" t="s">
        <v>264</v>
      </c>
      <c r="I12" s="400"/>
      <c r="J12" s="400"/>
      <c r="K12" s="401"/>
      <c r="L12" s="417"/>
      <c r="M12" s="418"/>
    </row>
    <row r="13" spans="1:13" ht="16.5">
      <c r="A13" s="410" t="s">
        <v>265</v>
      </c>
      <c r="B13" s="410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8" t="s">
        <v>266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</row>
    <row r="2" spans="1:23" s="1" customFormat="1" ht="15.95" customHeight="1">
      <c r="A2" s="408" t="s">
        <v>267</v>
      </c>
      <c r="B2" s="408" t="s">
        <v>229</v>
      </c>
      <c r="C2" s="408" t="s">
        <v>225</v>
      </c>
      <c r="D2" s="408" t="s">
        <v>226</v>
      </c>
      <c r="E2" s="408" t="s">
        <v>227</v>
      </c>
      <c r="F2" s="408" t="s">
        <v>228</v>
      </c>
      <c r="G2" s="425" t="s">
        <v>268</v>
      </c>
      <c r="H2" s="426"/>
      <c r="I2" s="427"/>
      <c r="J2" s="425" t="s">
        <v>269</v>
      </c>
      <c r="K2" s="426"/>
      <c r="L2" s="427"/>
      <c r="M2" s="425" t="s">
        <v>270</v>
      </c>
      <c r="N2" s="426"/>
      <c r="O2" s="427"/>
      <c r="P2" s="425" t="s">
        <v>271</v>
      </c>
      <c r="Q2" s="426"/>
      <c r="R2" s="427"/>
      <c r="S2" s="426" t="s">
        <v>272</v>
      </c>
      <c r="T2" s="426"/>
      <c r="U2" s="427"/>
      <c r="V2" s="428" t="s">
        <v>273</v>
      </c>
      <c r="W2" s="428" t="s">
        <v>238</v>
      </c>
    </row>
    <row r="3" spans="1:23" s="1" customFormat="1" ht="16.5">
      <c r="A3" s="409"/>
      <c r="B3" s="421"/>
      <c r="C3" s="421"/>
      <c r="D3" s="421"/>
      <c r="E3" s="421"/>
      <c r="F3" s="421"/>
      <c r="G3" s="3" t="s">
        <v>274</v>
      </c>
      <c r="H3" s="3" t="s">
        <v>63</v>
      </c>
      <c r="I3" s="3" t="s">
        <v>229</v>
      </c>
      <c r="J3" s="3" t="s">
        <v>274</v>
      </c>
      <c r="K3" s="3" t="s">
        <v>63</v>
      </c>
      <c r="L3" s="3" t="s">
        <v>229</v>
      </c>
      <c r="M3" s="3" t="s">
        <v>274</v>
      </c>
      <c r="N3" s="3" t="s">
        <v>63</v>
      </c>
      <c r="O3" s="3" t="s">
        <v>229</v>
      </c>
      <c r="P3" s="3" t="s">
        <v>274</v>
      </c>
      <c r="Q3" s="3" t="s">
        <v>63</v>
      </c>
      <c r="R3" s="3" t="s">
        <v>229</v>
      </c>
      <c r="S3" s="3" t="s">
        <v>274</v>
      </c>
      <c r="T3" s="3" t="s">
        <v>63</v>
      </c>
      <c r="U3" s="3" t="s">
        <v>229</v>
      </c>
      <c r="V3" s="429"/>
      <c r="W3" s="429"/>
    </row>
    <row r="4" spans="1:23">
      <c r="A4" s="422" t="s">
        <v>275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23"/>
      <c r="B5" s="6"/>
      <c r="C5" s="23"/>
      <c r="D5" s="23"/>
      <c r="E5" s="23"/>
      <c r="F5" s="23"/>
      <c r="G5" s="425" t="s">
        <v>276</v>
      </c>
      <c r="H5" s="426"/>
      <c r="I5" s="427"/>
      <c r="J5" s="425" t="s">
        <v>277</v>
      </c>
      <c r="K5" s="426"/>
      <c r="L5" s="427"/>
      <c r="M5" s="425" t="s">
        <v>278</v>
      </c>
      <c r="N5" s="426"/>
      <c r="O5" s="427"/>
      <c r="P5" s="425" t="s">
        <v>279</v>
      </c>
      <c r="Q5" s="426"/>
      <c r="R5" s="427"/>
      <c r="S5" s="426" t="s">
        <v>280</v>
      </c>
      <c r="T5" s="426"/>
      <c r="U5" s="427"/>
      <c r="V5" s="6"/>
      <c r="W5" s="6"/>
    </row>
    <row r="6" spans="1:23" ht="16.5">
      <c r="A6" s="423"/>
      <c r="B6" s="6"/>
      <c r="C6" s="23"/>
      <c r="D6" s="23"/>
      <c r="E6" s="23"/>
      <c r="F6" s="23"/>
      <c r="G6" s="3" t="s">
        <v>274</v>
      </c>
      <c r="H6" s="3" t="s">
        <v>63</v>
      </c>
      <c r="I6" s="3" t="s">
        <v>229</v>
      </c>
      <c r="J6" s="3" t="s">
        <v>274</v>
      </c>
      <c r="K6" s="3" t="s">
        <v>63</v>
      </c>
      <c r="L6" s="3" t="s">
        <v>229</v>
      </c>
      <c r="M6" s="3" t="s">
        <v>274</v>
      </c>
      <c r="N6" s="3" t="s">
        <v>63</v>
      </c>
      <c r="O6" s="3" t="s">
        <v>229</v>
      </c>
      <c r="P6" s="3" t="s">
        <v>274</v>
      </c>
      <c r="Q6" s="3" t="s">
        <v>63</v>
      </c>
      <c r="R6" s="3" t="s">
        <v>229</v>
      </c>
      <c r="S6" s="3" t="s">
        <v>274</v>
      </c>
      <c r="T6" s="3" t="s">
        <v>63</v>
      </c>
      <c r="U6" s="3" t="s">
        <v>229</v>
      </c>
      <c r="V6" s="6"/>
      <c r="W6" s="6"/>
    </row>
    <row r="7" spans="1:23">
      <c r="A7" s="424"/>
      <c r="B7" s="6"/>
      <c r="C7" s="23"/>
      <c r="D7" s="23"/>
      <c r="E7" s="23"/>
      <c r="F7" s="2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9" t="s">
        <v>281</v>
      </c>
      <c r="B8" s="419"/>
      <c r="C8" s="419"/>
      <c r="D8" s="419"/>
      <c r="E8" s="419"/>
      <c r="F8" s="41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0"/>
      <c r="B9" s="420"/>
      <c r="C9" s="420"/>
      <c r="D9" s="420"/>
      <c r="E9" s="420"/>
      <c r="F9" s="4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9" t="s">
        <v>282</v>
      </c>
      <c r="B10" s="419"/>
      <c r="C10" s="419"/>
      <c r="D10" s="419"/>
      <c r="E10" s="419"/>
      <c r="F10" s="41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0"/>
      <c r="B11" s="420"/>
      <c r="C11" s="420"/>
      <c r="D11" s="420"/>
      <c r="E11" s="420"/>
      <c r="F11" s="42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9" t="s">
        <v>283</v>
      </c>
      <c r="B12" s="419"/>
      <c r="C12" s="419"/>
      <c r="D12" s="419"/>
      <c r="E12" s="419"/>
      <c r="F12" s="41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0"/>
      <c r="B13" s="420"/>
      <c r="C13" s="420"/>
      <c r="D13" s="420"/>
      <c r="E13" s="420"/>
      <c r="F13" s="42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9" t="s">
        <v>284</v>
      </c>
      <c r="B14" s="419"/>
      <c r="C14" s="419"/>
      <c r="D14" s="419"/>
      <c r="E14" s="419"/>
      <c r="F14" s="4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0"/>
      <c r="B15" s="420"/>
      <c r="C15" s="420"/>
      <c r="D15" s="420"/>
      <c r="E15" s="420"/>
      <c r="F15" s="4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9" t="s">
        <v>285</v>
      </c>
      <c r="B17" s="400"/>
      <c r="C17" s="400"/>
      <c r="D17" s="400"/>
      <c r="E17" s="401"/>
      <c r="F17" s="402"/>
      <c r="G17" s="404"/>
      <c r="H17" s="22"/>
      <c r="I17" s="22"/>
      <c r="J17" s="399" t="s">
        <v>286</v>
      </c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1"/>
      <c r="V17" s="7"/>
      <c r="W17" s="9"/>
    </row>
    <row r="18" spans="1:23" ht="56.25" customHeight="1">
      <c r="A18" s="405" t="s">
        <v>287</v>
      </c>
      <c r="B18" s="405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P26" sqref="P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8" t="s">
        <v>288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s="1" customFormat="1" ht="16.5">
      <c r="A2" s="18" t="s">
        <v>289</v>
      </c>
      <c r="B2" s="19" t="s">
        <v>225</v>
      </c>
      <c r="C2" s="19" t="s">
        <v>226</v>
      </c>
      <c r="D2" s="19" t="s">
        <v>227</v>
      </c>
      <c r="E2" s="19" t="s">
        <v>228</v>
      </c>
      <c r="F2" s="19" t="s">
        <v>229</v>
      </c>
      <c r="G2" s="18" t="s">
        <v>290</v>
      </c>
      <c r="H2" s="18" t="s">
        <v>291</v>
      </c>
      <c r="I2" s="18" t="s">
        <v>292</v>
      </c>
      <c r="J2" s="18" t="s">
        <v>291</v>
      </c>
      <c r="K2" s="18" t="s">
        <v>293</v>
      </c>
      <c r="L2" s="18" t="s">
        <v>291</v>
      </c>
      <c r="M2" s="19" t="s">
        <v>273</v>
      </c>
      <c r="N2" s="19" t="s">
        <v>238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289</v>
      </c>
      <c r="B4" s="21" t="s">
        <v>294</v>
      </c>
      <c r="C4" s="21" t="s">
        <v>274</v>
      </c>
      <c r="D4" s="21" t="s">
        <v>227</v>
      </c>
      <c r="E4" s="19" t="s">
        <v>228</v>
      </c>
      <c r="F4" s="19" t="s">
        <v>229</v>
      </c>
      <c r="G4" s="18" t="s">
        <v>290</v>
      </c>
      <c r="H4" s="18" t="s">
        <v>291</v>
      </c>
      <c r="I4" s="18" t="s">
        <v>292</v>
      </c>
      <c r="J4" s="18" t="s">
        <v>291</v>
      </c>
      <c r="K4" s="18" t="s">
        <v>293</v>
      </c>
      <c r="L4" s="18" t="s">
        <v>291</v>
      </c>
      <c r="M4" s="19" t="s">
        <v>273</v>
      </c>
      <c r="N4" s="19" t="s">
        <v>238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9" t="s">
        <v>285</v>
      </c>
      <c r="B11" s="400"/>
      <c r="C11" s="400"/>
      <c r="D11" s="401"/>
      <c r="E11" s="402"/>
      <c r="F11" s="403"/>
      <c r="G11" s="404"/>
      <c r="H11" s="22"/>
      <c r="I11" s="399" t="s">
        <v>286</v>
      </c>
      <c r="J11" s="400"/>
      <c r="K11" s="400"/>
      <c r="L11" s="7"/>
      <c r="M11" s="7"/>
      <c r="N11" s="9"/>
    </row>
    <row r="12" spans="1:14" ht="16.5">
      <c r="A12" s="405" t="s">
        <v>295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22" sqref="K2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spans="1:12" ht="29.25">
      <c r="A1" s="398" t="s">
        <v>296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2" s="1" customFormat="1" ht="16.5">
      <c r="A2" s="3" t="s">
        <v>267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297</v>
      </c>
      <c r="H2" s="3" t="s">
        <v>298</v>
      </c>
      <c r="I2" s="3" t="s">
        <v>299</v>
      </c>
      <c r="J2" s="3" t="s">
        <v>300</v>
      </c>
      <c r="K2" s="4" t="s">
        <v>273</v>
      </c>
      <c r="L2" s="4" t="s">
        <v>238</v>
      </c>
    </row>
    <row r="3" spans="1:12">
      <c r="A3" s="5"/>
      <c r="B3" s="6" t="s">
        <v>146</v>
      </c>
      <c r="C3" s="10" t="s">
        <v>240</v>
      </c>
      <c r="D3" s="6" t="s">
        <v>241</v>
      </c>
      <c r="E3" s="11" t="s">
        <v>115</v>
      </c>
      <c r="F3" s="12" t="s">
        <v>242</v>
      </c>
      <c r="G3" s="6" t="s">
        <v>301</v>
      </c>
      <c r="H3" s="6" t="s">
        <v>302</v>
      </c>
      <c r="I3" s="6" t="s">
        <v>303</v>
      </c>
      <c r="J3" s="6"/>
      <c r="K3" s="6" t="s">
        <v>304</v>
      </c>
      <c r="L3" s="6"/>
    </row>
    <row r="4" spans="1:12">
      <c r="A4" s="5"/>
      <c r="B4" s="6" t="s">
        <v>146</v>
      </c>
      <c r="C4" s="10" t="s">
        <v>244</v>
      </c>
      <c r="D4" s="6" t="s">
        <v>241</v>
      </c>
      <c r="E4" s="11" t="s">
        <v>245</v>
      </c>
      <c r="F4" s="12" t="s">
        <v>246</v>
      </c>
      <c r="G4" s="6" t="s">
        <v>301</v>
      </c>
      <c r="H4" s="6" t="s">
        <v>302</v>
      </c>
      <c r="I4" s="6" t="s">
        <v>303</v>
      </c>
      <c r="J4" s="6"/>
      <c r="K4" s="6" t="s">
        <v>304</v>
      </c>
      <c r="L4" s="6"/>
    </row>
    <row r="5" spans="1:12">
      <c r="A5" s="5"/>
      <c r="B5" s="6" t="s">
        <v>146</v>
      </c>
      <c r="C5" s="10">
        <v>221022082</v>
      </c>
      <c r="D5" s="6" t="s">
        <v>241</v>
      </c>
      <c r="E5" s="11" t="s">
        <v>117</v>
      </c>
      <c r="F5" s="12" t="s">
        <v>242</v>
      </c>
      <c r="G5" s="6" t="s">
        <v>301</v>
      </c>
      <c r="H5" s="6" t="s">
        <v>302</v>
      </c>
      <c r="I5" s="6" t="s">
        <v>303</v>
      </c>
      <c r="J5" s="6"/>
      <c r="K5" s="6" t="s">
        <v>304</v>
      </c>
      <c r="L5" s="6"/>
    </row>
    <row r="6" spans="1:12">
      <c r="A6" s="5"/>
      <c r="B6" s="6" t="s">
        <v>146</v>
      </c>
      <c r="C6" s="10" t="s">
        <v>247</v>
      </c>
      <c r="D6" s="6" t="s">
        <v>241</v>
      </c>
      <c r="E6" s="11" t="s">
        <v>116</v>
      </c>
      <c r="F6" s="12" t="s">
        <v>57</v>
      </c>
      <c r="G6" s="6" t="s">
        <v>301</v>
      </c>
      <c r="H6" s="6" t="s">
        <v>302</v>
      </c>
      <c r="I6" s="6" t="s">
        <v>303</v>
      </c>
      <c r="J6" s="6"/>
      <c r="K6" s="6" t="s">
        <v>304</v>
      </c>
      <c r="L6" s="6"/>
    </row>
    <row r="7" spans="1:12">
      <c r="A7" s="5"/>
      <c r="B7" s="6" t="s">
        <v>146</v>
      </c>
      <c r="C7" s="10">
        <v>22102302</v>
      </c>
      <c r="D7" s="6" t="s">
        <v>241</v>
      </c>
      <c r="E7" s="13" t="s">
        <v>118</v>
      </c>
      <c r="F7" s="5" t="s">
        <v>248</v>
      </c>
      <c r="G7" s="6" t="s">
        <v>301</v>
      </c>
      <c r="H7" s="6" t="s">
        <v>302</v>
      </c>
      <c r="I7" s="6" t="s">
        <v>303</v>
      </c>
      <c r="J7" s="6"/>
      <c r="K7" s="6" t="s">
        <v>304</v>
      </c>
      <c r="L7" s="5"/>
    </row>
    <row r="8" spans="1:12">
      <c r="A8" s="5"/>
      <c r="B8" s="6" t="s">
        <v>146</v>
      </c>
      <c r="C8" s="10">
        <v>221022081</v>
      </c>
      <c r="D8" s="6" t="s">
        <v>241</v>
      </c>
      <c r="E8" s="13" t="s">
        <v>249</v>
      </c>
      <c r="F8" s="5" t="s">
        <v>250</v>
      </c>
      <c r="G8" s="6" t="s">
        <v>301</v>
      </c>
      <c r="H8" s="6" t="s">
        <v>302</v>
      </c>
      <c r="I8" s="6" t="s">
        <v>303</v>
      </c>
      <c r="J8" s="5"/>
      <c r="K8" s="6" t="s">
        <v>304</v>
      </c>
      <c r="L8" s="5"/>
    </row>
    <row r="9" spans="1:12">
      <c r="A9" s="5"/>
      <c r="B9" s="6" t="s">
        <v>146</v>
      </c>
      <c r="C9" s="14">
        <v>221023034</v>
      </c>
      <c r="D9" s="6" t="s">
        <v>241</v>
      </c>
      <c r="E9" s="5" t="s">
        <v>251</v>
      </c>
      <c r="F9" s="5" t="s">
        <v>250</v>
      </c>
      <c r="G9" s="6" t="s">
        <v>301</v>
      </c>
      <c r="H9" s="6" t="s">
        <v>302</v>
      </c>
      <c r="I9" s="6" t="s">
        <v>303</v>
      </c>
      <c r="J9" s="5"/>
      <c r="K9" s="6" t="s">
        <v>304</v>
      </c>
      <c r="L9" s="5"/>
    </row>
    <row r="10" spans="1:12">
      <c r="A10" s="5"/>
      <c r="B10" s="6" t="s">
        <v>146</v>
      </c>
      <c r="C10" s="10" t="s">
        <v>240</v>
      </c>
      <c r="D10" s="6" t="s">
        <v>241</v>
      </c>
      <c r="E10" s="11" t="s">
        <v>115</v>
      </c>
      <c r="F10" s="12" t="s">
        <v>246</v>
      </c>
      <c r="G10" s="6" t="s">
        <v>305</v>
      </c>
      <c r="H10" s="5"/>
      <c r="I10" s="6"/>
      <c r="J10" s="5" t="s">
        <v>306</v>
      </c>
      <c r="K10" s="6" t="s">
        <v>304</v>
      </c>
      <c r="L10" s="5"/>
    </row>
    <row r="11" spans="1:12">
      <c r="A11" s="5"/>
      <c r="B11" s="6" t="s">
        <v>146</v>
      </c>
      <c r="C11" s="10">
        <v>221022082</v>
      </c>
      <c r="D11" s="6" t="s">
        <v>241</v>
      </c>
      <c r="E11" s="11" t="s">
        <v>117</v>
      </c>
      <c r="F11" s="12" t="s">
        <v>246</v>
      </c>
      <c r="G11" s="6" t="s">
        <v>305</v>
      </c>
      <c r="H11" s="5"/>
      <c r="I11" s="6"/>
      <c r="J11" s="5" t="s">
        <v>306</v>
      </c>
      <c r="K11" s="6" t="s">
        <v>304</v>
      </c>
      <c r="L11" s="5"/>
    </row>
    <row r="12" spans="1:12">
      <c r="A12" s="5"/>
      <c r="B12" s="6" t="s">
        <v>146</v>
      </c>
      <c r="C12" s="10">
        <v>22102302</v>
      </c>
      <c r="D12" s="6" t="s">
        <v>241</v>
      </c>
      <c r="E12" s="13" t="s">
        <v>118</v>
      </c>
      <c r="F12" s="5" t="s">
        <v>57</v>
      </c>
      <c r="G12" s="6" t="s">
        <v>305</v>
      </c>
      <c r="H12" s="5"/>
      <c r="I12" s="6"/>
      <c r="J12" s="5" t="s">
        <v>306</v>
      </c>
      <c r="K12" s="6" t="s">
        <v>304</v>
      </c>
      <c r="L12" s="5"/>
    </row>
    <row r="13" spans="1:12">
      <c r="A13" s="5"/>
      <c r="B13" s="6"/>
      <c r="C13" s="15"/>
      <c r="D13" s="6"/>
      <c r="E13" s="16"/>
      <c r="F13" s="5"/>
      <c r="G13" s="6"/>
      <c r="H13" s="5"/>
      <c r="I13" s="6"/>
      <c r="J13" s="5"/>
      <c r="K13" s="17"/>
      <c r="L13" s="5"/>
    </row>
    <row r="14" spans="1:12">
      <c r="A14" s="5"/>
      <c r="B14" s="6"/>
      <c r="C14" s="15"/>
      <c r="D14" s="6"/>
      <c r="E14" s="16"/>
      <c r="F14" s="5"/>
      <c r="G14" s="6"/>
      <c r="H14" s="5"/>
      <c r="I14" s="6"/>
      <c r="J14" s="5"/>
      <c r="K14" s="17"/>
      <c r="L14" s="5"/>
    </row>
    <row r="15" spans="1:12">
      <c r="A15" s="5"/>
      <c r="B15" s="6"/>
      <c r="C15" s="15"/>
      <c r="D15" s="6"/>
      <c r="E15" s="16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99" t="s">
        <v>263</v>
      </c>
      <c r="B18" s="400"/>
      <c r="C18" s="400"/>
      <c r="D18" s="400"/>
      <c r="E18" s="401"/>
      <c r="F18" s="402"/>
      <c r="G18" s="404"/>
      <c r="H18" s="399" t="s">
        <v>307</v>
      </c>
      <c r="I18" s="400"/>
      <c r="J18" s="400"/>
      <c r="K18" s="7"/>
      <c r="L18" s="9"/>
    </row>
    <row r="19" spans="1:12" ht="72" customHeight="1">
      <c r="A19" s="405" t="s">
        <v>308</v>
      </c>
      <c r="B19" s="405"/>
      <c r="C19" s="406"/>
      <c r="D19" s="406"/>
      <c r="E19" s="406"/>
      <c r="F19" s="406"/>
      <c r="G19" s="406"/>
      <c r="H19" s="406"/>
      <c r="I19" s="406"/>
      <c r="J19" s="406"/>
      <c r="K19" s="406"/>
      <c r="L19" s="406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8" t="s">
        <v>309</v>
      </c>
      <c r="B1" s="398"/>
      <c r="C1" s="398"/>
      <c r="D1" s="398"/>
      <c r="E1" s="398"/>
      <c r="F1" s="398"/>
      <c r="G1" s="398"/>
      <c r="H1" s="398"/>
      <c r="I1" s="398"/>
    </row>
    <row r="2" spans="1:9" s="1" customFormat="1" ht="16.5">
      <c r="A2" s="407" t="s">
        <v>224</v>
      </c>
      <c r="B2" s="408" t="s">
        <v>229</v>
      </c>
      <c r="C2" s="408" t="s">
        <v>274</v>
      </c>
      <c r="D2" s="408" t="s">
        <v>227</v>
      </c>
      <c r="E2" s="408" t="s">
        <v>228</v>
      </c>
      <c r="F2" s="3" t="s">
        <v>310</v>
      </c>
      <c r="G2" s="3" t="s">
        <v>257</v>
      </c>
      <c r="H2" s="411" t="s">
        <v>258</v>
      </c>
      <c r="I2" s="415" t="s">
        <v>260</v>
      </c>
    </row>
    <row r="3" spans="1:9" s="1" customFormat="1" ht="16.5">
      <c r="A3" s="407"/>
      <c r="B3" s="409"/>
      <c r="C3" s="409"/>
      <c r="D3" s="409"/>
      <c r="E3" s="409"/>
      <c r="F3" s="3" t="s">
        <v>311</v>
      </c>
      <c r="G3" s="3" t="s">
        <v>261</v>
      </c>
      <c r="H3" s="412"/>
      <c r="I3" s="416"/>
    </row>
    <row r="4" spans="1:9">
      <c r="A4" s="5"/>
      <c r="B4" s="5"/>
      <c r="C4" s="6"/>
      <c r="D4" s="6"/>
      <c r="E4" s="6"/>
      <c r="F4" s="6"/>
      <c r="G4" s="6"/>
      <c r="H4" s="6"/>
      <c r="I4" s="6" t="s">
        <v>243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9" t="s">
        <v>285</v>
      </c>
      <c r="B12" s="400"/>
      <c r="C12" s="400"/>
      <c r="D12" s="401"/>
      <c r="E12" s="8"/>
      <c r="F12" s="399" t="s">
        <v>286</v>
      </c>
      <c r="G12" s="400"/>
      <c r="H12" s="401"/>
      <c r="I12" s="9"/>
    </row>
    <row r="13" spans="1:9" ht="45.75" customHeight="1">
      <c r="A13" s="405" t="s">
        <v>312</v>
      </c>
      <c r="B13" s="405"/>
      <c r="C13" s="406"/>
      <c r="D13" s="406"/>
      <c r="E13" s="406"/>
      <c r="F13" s="406"/>
      <c r="G13" s="406"/>
      <c r="H13" s="406"/>
      <c r="I13" s="40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2022-11-19T07:33:48Z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D2B098F2E1F741A0883438B1C1DDB1BA</vt:lpwstr>
  </property>
  <property fmtid="{D5CDD505-2E9C-101B-9397-08002B2CF9AE}" pid="3" name="KSOProductBuildVer">
    <vt:lpwstr>2052-11.1.0.12763</vt:lpwstr>
  </property>
</Properties>
</file>