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5392\11-8尾期\"/>
    </mc:Choice>
  </mc:AlternateContent>
  <xr:revisionPtr revIDLastSave="0" documentId="13_ncr:1_{E72F6A90-5449-45D5-94DF-18A39329E3DC}" xr6:coauthVersionLast="47" xr6:coauthVersionMax="47" xr10:uidLastSave="{00000000-0000-0000-0000-000000000000}"/>
  <bookViews>
    <workbookView xWindow="-120" yWindow="-120" windowWidth="20730" windowHeight="11160" tabRatio="793" firstSheet="2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尾期" sheetId="5" r:id="rId6"/>
    <sheet name="验货尺寸表 (中期)" sheetId="16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6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6">[3]拉链属性!$A$2:$A$46</definedName>
    <definedName name="xlbqt001" localSheetId="3">[4]拉链属性!$A$44:$A$53</definedName>
    <definedName name="xlbqt001" localSheetId="7">[4]拉链属性!$A$44:$A$53</definedName>
    <definedName name="xlbqt001" localSheetId="6">[4]拉链属性!$A$44:$A$53</definedName>
    <definedName name="版型吊牌编码" localSheetId="3">#REF!</definedName>
    <definedName name="版型吊牌编码" localSheetId="7">#REF!</definedName>
    <definedName name="版型吊牌编码" localSheetId="6">#REF!</definedName>
    <definedName name="标准" localSheetId="3">#REF!</definedName>
    <definedName name="标准" localSheetId="7">#REF!</definedName>
    <definedName name="标准" localSheetId="6">#REF!</definedName>
    <definedName name="标准编码" localSheetId="3">#REF!</definedName>
    <definedName name="标准编码" localSheetId="7">#REF!</definedName>
    <definedName name="标准编码" localSheetId="6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6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6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6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6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6">#REF!</definedName>
    <definedName name="大类" localSheetId="3">#REF!</definedName>
    <definedName name="大类" localSheetId="7">#REF!</definedName>
    <definedName name="大类" localSheetId="6">#REF!</definedName>
    <definedName name="大类名称" localSheetId="3">#REF!</definedName>
    <definedName name="大类名称" localSheetId="7">#REF!</definedName>
    <definedName name="大类名称" localSheetId="6">#REF!</definedName>
    <definedName name="单位1" localSheetId="3">#REF!</definedName>
    <definedName name="单位1" localSheetId="7">#REF!</definedName>
    <definedName name="单位1" localSheetId="6">#REF!</definedName>
    <definedName name="单位编码" localSheetId="3">#REF!</definedName>
    <definedName name="单位编码" localSheetId="7">#REF!</definedName>
    <definedName name="单位编码" localSheetId="6">#REF!</definedName>
    <definedName name="吊牌编码" localSheetId="3">#REF!</definedName>
    <definedName name="吊牌编码" localSheetId="7">#REF!</definedName>
    <definedName name="吊牌编码" localSheetId="6">#REF!</definedName>
    <definedName name="吊钟编码" localSheetId="3">#REF!</definedName>
    <definedName name="吊钟编码" localSheetId="7">#REF!</definedName>
    <definedName name="吊钟编码" localSheetId="6">#REF!</definedName>
    <definedName name="反光材料编码" localSheetId="3">#REF!</definedName>
    <definedName name="反光材料编码" localSheetId="7">#REF!</definedName>
    <definedName name="反光材料编码" localSheetId="6">#REF!</definedName>
    <definedName name="辅料" localSheetId="3">#REF!</definedName>
    <definedName name="辅料" localSheetId="7">#REF!</definedName>
    <definedName name="辅料" localSheetId="6">#REF!</definedName>
    <definedName name="辅料编码" localSheetId="3">#REF!</definedName>
    <definedName name="辅料编码" localSheetId="7">#REF!</definedName>
    <definedName name="辅料编码" localSheetId="6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6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6">#REF!</definedName>
    <definedName name="钩扣编码" localSheetId="3">#REF!</definedName>
    <definedName name="钩扣编码" localSheetId="7">#REF!</definedName>
    <definedName name="钩扣编码" localSheetId="6">#REF!</definedName>
    <definedName name="横机" localSheetId="3">#REF!</definedName>
    <definedName name="横机" localSheetId="7">#REF!</definedName>
    <definedName name="横机" localSheetId="6">#REF!</definedName>
    <definedName name="横机编码" localSheetId="3">#REF!</definedName>
    <definedName name="横机编码" localSheetId="7">#REF!</definedName>
    <definedName name="横机编码" localSheetId="6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6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6">#REF!</definedName>
    <definedName name="金属牌编码" localSheetId="3">#REF!</definedName>
    <definedName name="金属牌编码" localSheetId="7">#REF!</definedName>
    <definedName name="金属牌编码" localSheetId="6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6">#REF!</definedName>
    <definedName name="拉链" localSheetId="3">#REF!</definedName>
    <definedName name="拉链" localSheetId="7">#REF!</definedName>
    <definedName name="拉链" localSheetId="6">#REF!</definedName>
    <definedName name="拉链编码" localSheetId="3">#REF!</definedName>
    <definedName name="拉链编码" localSheetId="7">#REF!</definedName>
    <definedName name="拉链编码" localSheetId="6">#REF!</definedName>
    <definedName name="拉头" localSheetId="3">#REF!</definedName>
    <definedName name="拉头" localSheetId="7">#REF!</definedName>
    <definedName name="拉头" localSheetId="6">#REF!</definedName>
    <definedName name="拉头编码" localSheetId="3">#REF!</definedName>
    <definedName name="拉头编码" localSheetId="7">#REF!</definedName>
    <definedName name="拉头编码" localSheetId="6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6">#REF!</definedName>
    <definedName name="拉头色" localSheetId="3">#REF!</definedName>
    <definedName name="拉头色" localSheetId="7">#REF!</definedName>
    <definedName name="拉头色" localSheetId="6">#REF!</definedName>
    <definedName name="拉头颜色" localSheetId="3">#REF!</definedName>
    <definedName name="拉头颜色" localSheetId="7">#REF!</definedName>
    <definedName name="拉头颜色" localSheetId="6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6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6">#REF!</definedName>
    <definedName name="面辅料颜色" localSheetId="3">#REF!</definedName>
    <definedName name="面辅料颜色" localSheetId="7">#REF!</definedName>
    <definedName name="面辅料颜色" localSheetId="6">#REF!</definedName>
    <definedName name="面料编号" localSheetId="3">#REF!</definedName>
    <definedName name="面料编号" localSheetId="7">#REF!</definedName>
    <definedName name="面料编号" localSheetId="6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6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6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6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6">#REF!</definedName>
    <definedName name="色号" localSheetId="3">#REF!</definedName>
    <definedName name="色号" localSheetId="7">#REF!</definedName>
    <definedName name="色号" localSheetId="6">#REF!</definedName>
    <definedName name="色号1" localSheetId="3">#REF!</definedName>
    <definedName name="色号1" localSheetId="7">#REF!</definedName>
    <definedName name="色号1" localSheetId="6">#REF!</definedName>
    <definedName name="色号颜色" localSheetId="3">#REF!</definedName>
    <definedName name="色号颜色" localSheetId="7">#REF!</definedName>
    <definedName name="色号颜色" localSheetId="6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6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6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6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6">#REF!</definedName>
    <definedName name="烫唛编码" localSheetId="3">#REF!</definedName>
    <definedName name="烫唛编码" localSheetId="7">#REF!</definedName>
    <definedName name="烫唛编码" localSheetId="6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6">#REF!</definedName>
    <definedName name="洗水" localSheetId="3">#REF!</definedName>
    <definedName name="洗水" localSheetId="7">#REF!</definedName>
    <definedName name="洗水" localSheetId="6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6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6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6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6">#REF!</definedName>
    <definedName name="胸杯编码" localSheetId="3">#REF!</definedName>
    <definedName name="胸杯编码" localSheetId="7">#REF!</definedName>
    <definedName name="胸杯编码" localSheetId="6">#REF!</definedName>
    <definedName name="绣花" localSheetId="3">#REF!</definedName>
    <definedName name="绣花" localSheetId="7">#REF!</definedName>
    <definedName name="绣花" localSheetId="6">#REF!</definedName>
    <definedName name="绣花编码" localSheetId="3">#REF!</definedName>
    <definedName name="绣花编码" localSheetId="7">#REF!</definedName>
    <definedName name="绣花编码" localSheetId="6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6">#REF!</definedName>
    <definedName name="颜色" localSheetId="3">#REF!</definedName>
    <definedName name="颜色" localSheetId="7">#REF!</definedName>
    <definedName name="颜色" localSheetId="6">#REF!</definedName>
    <definedName name="印花" localSheetId="3">#REF!</definedName>
    <definedName name="印花" localSheetId="7">#REF!</definedName>
    <definedName name="印花" localSheetId="6">#REF!</definedName>
    <definedName name="印花编码" localSheetId="3">#REF!</definedName>
    <definedName name="印花编码" localSheetId="7">#REF!</definedName>
    <definedName name="印花编码" localSheetId="6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6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6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6">#REF!</definedName>
    <definedName name="主料" localSheetId="3">#REF!</definedName>
    <definedName name="主料" localSheetId="7">#REF!</definedName>
    <definedName name="主料" localSheetId="6">#REF!</definedName>
    <definedName name="主料编码" localSheetId="3">#REF!</definedName>
    <definedName name="主料编码" localSheetId="7">#REF!</definedName>
    <definedName name="主料编码" localSheetId="6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6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7" l="1"/>
  <c r="E12" i="17"/>
  <c r="F12" i="17"/>
  <c r="G12" i="17"/>
  <c r="B12" i="17"/>
  <c r="D11" i="17"/>
  <c r="E11" i="17"/>
  <c r="F11" i="17"/>
  <c r="G11" i="17"/>
  <c r="D10" i="17"/>
  <c r="E10" i="17"/>
  <c r="F10" i="17"/>
  <c r="G10" i="17"/>
  <c r="B10" i="17"/>
  <c r="D9" i="17"/>
  <c r="E9" i="17"/>
  <c r="F9" i="17"/>
  <c r="G9" i="17"/>
  <c r="B9" i="17"/>
  <c r="B8" i="17"/>
  <c r="G8" i="17"/>
  <c r="F8" i="17"/>
  <c r="E8" i="17"/>
  <c r="D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D13" i="15"/>
  <c r="E13" i="15"/>
  <c r="F13" i="15"/>
  <c r="G13" i="15"/>
  <c r="B13" i="15"/>
  <c r="D12" i="15"/>
  <c r="E12" i="15"/>
  <c r="F12" i="15"/>
  <c r="G12" i="15"/>
  <c r="D11" i="15"/>
  <c r="E11" i="15"/>
  <c r="F11" i="15"/>
  <c r="G11" i="15"/>
  <c r="B11" i="15"/>
  <c r="D10" i="15"/>
  <c r="E10" i="15"/>
  <c r="F10" i="15"/>
  <c r="G10" i="15"/>
  <c r="B10" i="15"/>
  <c r="F9" i="15"/>
  <c r="E9" i="15"/>
  <c r="D9" i="15"/>
  <c r="B9" i="15"/>
  <c r="D8" i="15"/>
  <c r="E8" i="15"/>
  <c r="F8" i="15"/>
  <c r="G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<sst xmlns="http://schemas.openxmlformats.org/spreadsheetml/2006/main" count="824" uniqueCount="368">
  <si>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</si>
  <si>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</si>
  <si>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</si>
  <si>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</si>
  <si>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</si>
  <si>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</si>
  <si>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</si>
  <si>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</si>
  <si>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</si>
  <si>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</si>
  <si>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</si>
  <si>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</si>
  <si>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</si>
  <si>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</si>
  <si>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</si>
  <si>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</si>
  <si>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</si>
  <si>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</si>
  <si>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</si>
  <si>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</si>
  <si>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</si>
  <si>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</si>
  <si>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</si>
  <si>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</si>
  <si>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</si>
  <si>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</si>
  <si>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</si>
  <si>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</si>
  <si>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</si>
  <si>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</si>
  <si>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</si>
  <si>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</si>
  <si>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</si>
  <si>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</si>
  <si>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</si>
  <si>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</si>
  <si>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</si>
  <si>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</si>
  <si>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</si>
  <si>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</si>
  <si>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</si>
  <si>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</si>
  <si>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</si>
  <si>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</si>
  <si>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</si>
  <si>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</si>
  <si>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</si>
  <si>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</si>
  <si>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</si>
  <si>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</si>
  <si>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</si>
  <si>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</si>
  <si>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</si>
  <si>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</si>
  <si>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</si>
  <si>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</si>
  <si>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</si>
  <si>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</si>
  <si>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</si>
  <si>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</si>
  <si>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</si>
  <si>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</si>
  <si>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QAMMAL85392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</si>
  <si>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</si>
  <si>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</si>
  <si>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</si>
  <si>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</si>
  <si>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</si>
  <si>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</si>
  <si>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</si>
  <si>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</si>
  <si>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</si>
  <si>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</si>
  <si>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</si>
  <si>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</si>
  <si>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</si>
  <si>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</si>
  <si>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</si>
  <si>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</si>
  <si>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</si>
  <si>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</si>
  <si>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</si>
  <si>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</si>
  <si>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</si>
  <si>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</si>
  <si>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</si>
  <si>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</si>
  <si>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</si>
  <si>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</si>
  <si>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</si>
  <si>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</si>
  <si>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</si>
  <si>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</si>
  <si>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</si>
  <si>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</si>
  <si>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</si>
  <si>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</si>
  <si>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</si>
  <si>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</si>
  <si>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</si>
  <si>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</si>
  <si>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</si>
  <si>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</si>
  <si>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</si>
  <si>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</si>
  <si>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</si>
  <si>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</si>
  <si>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</si>
  <si>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</si>
  <si>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</si>
  <si>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</si>
  <si>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</si>
  <si>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</si>
  <si>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</si>
  <si>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</si>
  <si>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</si>
  <si>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</si>
  <si>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</si>
  <si>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宝石红\黑色</t>
  </si>
  <si>
    <t>宝石红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</si>
  <si>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</si>
  <si>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</si>
  <si>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</si>
  <si>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</si>
  <si>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</si>
  <si>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</si>
  <si>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</si>
  <si>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</si>
  <si>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2侧骨不顺直，内浪未对齐</t>
  </si>
  <si>
    <t>3上脚口骨位倒错方向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</si>
  <si>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</si>
  <si>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</si>
  <si>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</si>
  <si>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</si>
  <si>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</si>
  <si>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</si>
  <si>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</si>
  <si>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</si>
  <si>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</si>
  <si>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</si>
  <si>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</si>
  <si>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</si>
  <si>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</si>
  <si>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</si>
  <si>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</si>
  <si>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</si>
  <si>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</si>
  <si>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</si>
  <si>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</si>
  <si>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</si>
  <si>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</si>
  <si>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</si>
  <si>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</si>
  <si>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</si>
  <si>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黑色</t>
  </si>
  <si>
    <t>洗前</t>
  </si>
  <si>
    <t>洗后</t>
  </si>
  <si>
    <t>裤外侧长</t>
  </si>
  <si>
    <t>+0.5</t>
  </si>
  <si>
    <t>-2</t>
  </si>
  <si>
    <t>全松紧腰围 平量</t>
  </si>
  <si>
    <t>+1</t>
  </si>
  <si>
    <t>臀围</t>
  </si>
  <si>
    <t>-</t>
  </si>
  <si>
    <t>-1</t>
  </si>
  <si>
    <t>腿围/2</t>
  </si>
  <si>
    <t>膝围/2</t>
  </si>
  <si>
    <t>/</t>
  </si>
  <si>
    <t>脚口/2（平量）</t>
  </si>
  <si>
    <t>前裆长</t>
  </si>
  <si>
    <t>后裆长</t>
  </si>
  <si>
    <t>脚口螺纹</t>
  </si>
  <si>
    <t>前袋长</t>
  </si>
  <si>
    <t>·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</si>
  <si>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</si>
  <si>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</si>
  <si>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</si>
  <si>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</si>
  <si>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</si>
  <si>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</si>
  <si>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</si>
  <si>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</si>
  <si>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</si>
  <si>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</si>
  <si>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</si>
  <si>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</si>
  <si>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</si>
  <si>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</si>
  <si>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</si>
  <si>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</si>
  <si>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</si>
  <si>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</si>
  <si>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</si>
  <si>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儿童卫裤</t>
  </si>
  <si>
    <t>产品名称</t>
  </si>
  <si>
    <t>儿童长裤</t>
  </si>
  <si>
    <t>合同日期</t>
  </si>
  <si>
    <t>检验资料确认</t>
  </si>
  <si>
    <t>1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</si>
  <si>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</si>
  <si>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</si>
  <si>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</si>
  <si>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</si>
  <si>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</si>
  <si>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</si>
  <si>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</si>
  <si>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</si>
  <si>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</si>
  <si>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</si>
  <si>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</si>
  <si>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</si>
  <si>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</si>
  <si>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</si>
  <si>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</si>
  <si>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</si>
  <si>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</si>
  <si>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</si>
  <si>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</si>
  <si>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</si>
  <si>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</si>
  <si>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</si>
  <si>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</si>
  <si>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</si>
  <si>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</si>
  <si>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</si>
  <si>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</si>
  <si>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</si>
  <si>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</si>
  <si>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</si>
  <si>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②检验明细：齐码10件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</si>
  <si>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</si>
  <si>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</si>
  <si>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</si>
  <si>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</si>
  <si>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</si>
  <si>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</si>
  <si>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</si>
  <si>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</si>
  <si>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</si>
  <si>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</si>
  <si>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</si>
  <si>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</si>
  <si>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</si>
  <si>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</si>
  <si>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</si>
  <si>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</si>
  <si>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码号</t>
  </si>
  <si>
    <t>样品规格  SAMPLE SPEC</t>
  </si>
  <si>
    <t>+1  +0.5</t>
  </si>
  <si>
    <t>+0.5   +1</t>
  </si>
  <si>
    <t>+1.5    +1</t>
  </si>
  <si>
    <t>+1.5   +1</t>
  </si>
  <si>
    <t>+1     +1</t>
  </si>
  <si>
    <t>+1     /</t>
  </si>
  <si>
    <t>/      /</t>
  </si>
  <si>
    <t>/      +1</t>
  </si>
  <si>
    <t>/       /</t>
  </si>
  <si>
    <t>-1   -0.5</t>
  </si>
  <si>
    <t>+1    +1</t>
  </si>
  <si>
    <t>/     -1</t>
  </si>
  <si>
    <t>-1    -0.5</t>
  </si>
  <si>
    <t>+0.5   /</t>
  </si>
  <si>
    <t>/    +0.5</t>
  </si>
  <si>
    <t>+0.5  +0.5</t>
  </si>
  <si>
    <t>+0.3  +0.5</t>
  </si>
  <si>
    <t>/   -0.5</t>
  </si>
  <si>
    <t>+0.5    /</t>
  </si>
  <si>
    <t>+0.3 +0.5</t>
  </si>
  <si>
    <t>/        /</t>
  </si>
  <si>
    <t>+1   +0.8</t>
  </si>
  <si>
    <t>+0.5 +0.3</t>
  </si>
  <si>
    <t>+1   +0.5</t>
  </si>
  <si>
    <t>+1     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</si>
  <si>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</si>
  <si>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</si>
  <si>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</si>
  <si>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</si>
  <si>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</si>
  <si>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</si>
  <si>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</si>
  <si>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</si>
  <si>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</si>
  <si>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</si>
  <si>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</si>
  <si>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</si>
  <si>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</si>
  <si>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</si>
  <si>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</si>
  <si>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</si>
  <si>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2209F8152</t>
  </si>
  <si>
    <t>空气层</t>
  </si>
  <si>
    <t>19SS黑色</t>
  </si>
  <si>
    <t xml:space="preserve">QAUUAL85391/QAMMAL85392
</t>
  </si>
  <si>
    <t>2209F8153</t>
  </si>
  <si>
    <t>宝石红22SS</t>
  </si>
  <si>
    <t>QAUUAL85391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</si>
  <si>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</si>
  <si>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</si>
  <si>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</si>
  <si>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</si>
  <si>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</si>
  <si>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</si>
  <si>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</si>
  <si>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</si>
  <si>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</si>
  <si>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</si>
  <si>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</si>
  <si>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QAUUAL85391/QAMMAL85392
QAMMAL85392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</si>
  <si>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</si>
  <si>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</si>
  <si>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</si>
  <si>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</si>
  <si>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</si>
  <si>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</si>
  <si>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</si>
  <si>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</si>
  <si>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</si>
  <si>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</si>
  <si>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</si>
  <si>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</si>
  <si>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</si>
  <si>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</si>
  <si>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</si>
  <si>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</si>
  <si>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</si>
  <si>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2209F8152
2209F8153
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</si>
  <si>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</si>
  <si>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</si>
  <si>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</si>
  <si>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</si>
  <si>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</si>
  <si>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</si>
  <si>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</si>
  <si>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</si>
  <si>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</si>
  <si>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</si>
  <si>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</si>
  <si>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</si>
  <si>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</si>
  <si>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</si>
  <si>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</si>
  <si>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</si>
  <si>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</si>
  <si>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</si>
  <si>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</si>
  <si>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</si>
  <si>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</si>
  <si>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</si>
  <si>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</si>
  <si>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宝丽诗</t>
  </si>
  <si>
    <t>前幅</t>
  </si>
  <si>
    <t>绣花</t>
  </si>
  <si>
    <t>无开线/掉色</t>
  </si>
  <si>
    <t>制表时间：2022/10/25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</si>
  <si>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</si>
  <si>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</si>
  <si>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</si>
  <si>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</si>
  <si>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</si>
  <si>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</si>
  <si>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橡筋 </t>
  </si>
  <si>
    <t>﹣5</t>
  </si>
  <si>
    <t>1cm弹力织带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</si>
  <si>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</si>
  <si>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</si>
  <si>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</si>
  <si>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儿童卫裤</t>
    <phoneticPr fontId="61" type="noConversion"/>
  </si>
  <si>
    <t>佛山优溢</t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</si>
</sst>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0_ "/>
    <numFmt numFmtId="179" formatCode="_ [$¥-804]* #,##0.00_ ;_ [$¥-804]* \-#,##0.00_ ;_ [$¥-804]* &quot;-&quot;??_ ;_ @_ "/>
    <numFmt numFmtId="180" formatCode="yyyy/m/d;@"/>
  </numFmts>
  <fonts count="6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57" fillId="0" borderId="0">
      <alignment horizontal="center" vertical="center"/>
    </xf>
  </cellStyleXfs>
  <cellXfs count="51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3" fillId="0" borderId="0" xfId="4" applyFont="1" applyFill="1" applyAlignment="1"/>
    <xf numFmtId="0" fontId="14" fillId="0" borderId="0" xfId="4" applyFont="1" applyFill="1" applyAlignment="1"/>
    <xf numFmtId="0" fontId="13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18" xfId="3" applyFont="1" applyFill="1" applyBorder="1" applyAlignment="1">
      <alignment vertical="center"/>
    </xf>
    <xf numFmtId="0" fontId="19" fillId="0" borderId="19" xfId="3" applyNumberFormat="1" applyFont="1" applyFill="1" applyBorder="1" applyAlignment="1">
      <alignment horizontal="left"/>
    </xf>
    <xf numFmtId="0" fontId="20" fillId="0" borderId="2" xfId="0" applyNumberFormat="1" applyFont="1" applyFill="1" applyBorder="1" applyAlignment="1"/>
    <xf numFmtId="0" fontId="19" fillId="0" borderId="2" xfId="0" applyNumberFormat="1" applyFont="1" applyFill="1" applyBorder="1" applyAlignment="1">
      <alignment horizontal="center"/>
    </xf>
    <xf numFmtId="0" fontId="21" fillId="0" borderId="19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/>
    </xf>
    <xf numFmtId="0" fontId="23" fillId="0" borderId="19" xfId="3" applyNumberFormat="1" applyFont="1" applyFill="1" applyBorder="1" applyAlignment="1">
      <alignment horizontal="left" vertical="center"/>
    </xf>
    <xf numFmtId="0" fontId="23" fillId="0" borderId="2" xfId="3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176" fontId="26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shrinkToFi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horizontal="center" vertical="center"/>
    </xf>
    <xf numFmtId="0" fontId="30" fillId="0" borderId="0" xfId="4" applyFont="1" applyFill="1" applyAlignment="1"/>
    <xf numFmtId="0" fontId="27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8" xfId="3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30" fillId="4" borderId="26" xfId="5" applyNumberFormat="1" applyFont="1" applyFill="1" applyBorder="1" applyAlignment="1">
      <alignment horizontal="center" vertical="center"/>
    </xf>
    <xf numFmtId="49" fontId="32" fillId="4" borderId="26" xfId="5" applyNumberFormat="1" applyFont="1" applyFill="1" applyBorder="1" applyAlignment="1">
      <alignment horizontal="center" vertical="center"/>
    </xf>
    <xf numFmtId="49" fontId="30" fillId="4" borderId="27" xfId="5" applyNumberFormat="1" applyFont="1" applyFill="1" applyBorder="1" applyAlignment="1">
      <alignment horizontal="center" vertical="center"/>
    </xf>
    <xf numFmtId="49" fontId="30" fillId="4" borderId="28" xfId="5" applyNumberFormat="1" applyFont="1" applyFill="1" applyBorder="1" applyAlignment="1">
      <alignment horizontal="center" vertical="center"/>
    </xf>
    <xf numFmtId="49" fontId="30" fillId="4" borderId="29" xfId="5" applyNumberFormat="1" applyFont="1" applyFill="1" applyBorder="1" applyAlignment="1">
      <alignment horizontal="center" vertical="center"/>
    </xf>
    <xf numFmtId="49" fontId="13" fillId="4" borderId="30" xfId="4" applyNumberFormat="1" applyFont="1" applyFill="1" applyBorder="1" applyAlignment="1">
      <alignment horizontal="center"/>
    </xf>
    <xf numFmtId="49" fontId="30" fillId="4" borderId="30" xfId="5" applyNumberFormat="1" applyFont="1" applyFill="1" applyBorder="1" applyAlignment="1">
      <alignment horizontal="center" vertical="center"/>
    </xf>
    <xf numFmtId="49" fontId="30" fillId="4" borderId="31" xfId="5" applyNumberFormat="1" applyFont="1" applyFill="1" applyBorder="1" applyAlignment="1">
      <alignment horizontal="center" vertical="center"/>
    </xf>
    <xf numFmtId="0" fontId="33" fillId="0" borderId="0" xfId="4" applyFont="1" applyFill="1" applyAlignment="1"/>
    <xf numFmtId="14" fontId="33" fillId="0" borderId="0" xfId="4" applyNumberFormat="1" applyFont="1" applyFill="1" applyAlignment="1"/>
    <xf numFmtId="49" fontId="13" fillId="0" borderId="0" xfId="4" applyNumberFormat="1" applyFont="1" applyFill="1" applyAlignment="1"/>
    <xf numFmtId="0" fontId="19" fillId="0" borderId="2" xfId="3" applyNumberFormat="1" applyFont="1" applyFill="1" applyBorder="1" applyAlignment="1">
      <alignment horizontal="center"/>
    </xf>
    <xf numFmtId="0" fontId="20" fillId="0" borderId="2" xfId="3" applyNumberFormat="1" applyFont="1" applyFill="1" applyBorder="1" applyAlignment="1">
      <alignment horizontal="center"/>
    </xf>
    <xf numFmtId="0" fontId="21" fillId="0" borderId="19" xfId="3" applyNumberFormat="1" applyFont="1" applyFill="1" applyBorder="1" applyAlignment="1">
      <alignment horizontal="left"/>
    </xf>
    <xf numFmtId="0" fontId="22" fillId="0" borderId="2" xfId="3" applyNumberFormat="1" applyFont="1" applyFill="1" applyBorder="1" applyAlignment="1">
      <alignment horizontal="center" vertical="center"/>
    </xf>
    <xf numFmtId="0" fontId="22" fillId="0" borderId="2" xfId="3" applyNumberFormat="1" applyFont="1" applyFill="1" applyBorder="1" applyAlignment="1">
      <alignment horizontal="center"/>
    </xf>
    <xf numFmtId="0" fontId="22" fillId="5" borderId="2" xfId="3" applyNumberFormat="1" applyFont="1" applyFill="1" applyBorder="1" applyAlignment="1">
      <alignment horizontal="center"/>
    </xf>
    <xf numFmtId="0" fontId="35" fillId="0" borderId="19" xfId="0" applyNumberFormat="1" applyFont="1" applyFill="1" applyBorder="1" applyAlignment="1">
      <alignment horizontal="left"/>
    </xf>
    <xf numFmtId="0" fontId="36" fillId="0" borderId="2" xfId="0" applyNumberFormat="1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/>
    </xf>
    <xf numFmtId="0" fontId="35" fillId="0" borderId="19" xfId="3" applyFont="1" applyFill="1" applyBorder="1" applyAlignment="1">
      <alignment horizontal="left"/>
    </xf>
    <xf numFmtId="0" fontId="38" fillId="0" borderId="2" xfId="3" applyFont="1" applyFill="1" applyBorder="1" applyAlignment="1">
      <alignment horizontal="center"/>
    </xf>
    <xf numFmtId="0" fontId="39" fillId="0" borderId="19" xfId="0" applyFont="1" applyFill="1" applyBorder="1" applyAlignment="1">
      <alignment vertical="center"/>
    </xf>
    <xf numFmtId="176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179" fontId="31" fillId="0" borderId="2" xfId="0" applyNumberFormat="1" applyFont="1" applyFill="1" applyBorder="1" applyAlignment="1">
      <alignment horizontal="center" vertical="center"/>
    </xf>
    <xf numFmtId="0" fontId="42" fillId="0" borderId="2" xfId="3" applyNumberFormat="1" applyFont="1" applyFill="1" applyBorder="1" applyAlignment="1">
      <alignment horizontal="center" vertical="center"/>
    </xf>
    <xf numFmtId="49" fontId="30" fillId="4" borderId="2" xfId="5" applyNumberFormat="1" applyFont="1" applyFill="1" applyBorder="1" applyAlignment="1">
      <alignment horizontal="center" vertical="center"/>
    </xf>
    <xf numFmtId="0" fontId="42" fillId="0" borderId="32" xfId="3" applyNumberFormat="1" applyFont="1" applyFill="1" applyBorder="1" applyAlignment="1">
      <alignment horizontal="center" vertical="center"/>
    </xf>
    <xf numFmtId="49" fontId="30" fillId="4" borderId="32" xfId="5" applyNumberFormat="1" applyFont="1" applyFill="1" applyBorder="1" applyAlignment="1">
      <alignment horizontal="center" vertical="center"/>
    </xf>
    <xf numFmtId="0" fontId="4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3" fillId="0" borderId="0" xfId="4" applyNumberFormat="1" applyFont="1" applyFill="1" applyAlignment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45" fillId="0" borderId="34" xfId="3" applyFont="1" applyFill="1" applyBorder="1" applyAlignment="1">
      <alignment horizontal="left" vertical="center"/>
    </xf>
    <xf numFmtId="0" fontId="45" fillId="0" borderId="35" xfId="3" applyFont="1" applyFill="1" applyBorder="1" applyAlignment="1">
      <alignment horizontal="center" vertical="center"/>
    </xf>
    <xf numFmtId="0" fontId="27" fillId="0" borderId="35" xfId="3" applyFont="1" applyFill="1" applyBorder="1" applyAlignment="1">
      <alignment vertical="center"/>
    </xf>
    <xf numFmtId="0" fontId="45" fillId="0" borderId="35" xfId="3" applyFont="1" applyFill="1" applyBorder="1" applyAlignment="1">
      <alignment vertical="center"/>
    </xf>
    <xf numFmtId="0" fontId="45" fillId="0" borderId="36" xfId="3" applyFont="1" applyFill="1" applyBorder="1" applyAlignment="1">
      <alignment vertical="center"/>
    </xf>
    <xf numFmtId="0" fontId="45" fillId="0" borderId="28" xfId="3" applyFont="1" applyFill="1" applyBorder="1" applyAlignment="1">
      <alignment vertical="center"/>
    </xf>
    <xf numFmtId="0" fontId="45" fillId="0" borderId="36" xfId="3" applyFont="1" applyFill="1" applyBorder="1" applyAlignment="1">
      <alignment horizontal="left" vertical="center"/>
    </xf>
    <xf numFmtId="49" fontId="17" fillId="0" borderId="28" xfId="3" applyNumberFormat="1" applyFont="1" applyFill="1" applyBorder="1" applyAlignment="1">
      <alignment horizontal="right" vertical="center"/>
    </xf>
    <xf numFmtId="0" fontId="27" fillId="0" borderId="28" xfId="3" applyFont="1" applyFill="1" applyBorder="1" applyAlignment="1">
      <alignment horizontal="left" vertical="center"/>
    </xf>
    <xf numFmtId="0" fontId="45" fillId="0" borderId="28" xfId="3" applyFont="1" applyFill="1" applyBorder="1" applyAlignment="1">
      <alignment horizontal="left" vertical="center"/>
    </xf>
    <xf numFmtId="0" fontId="45" fillId="0" borderId="37" xfId="3" applyFont="1" applyFill="1" applyBorder="1" applyAlignment="1">
      <alignment vertical="center"/>
    </xf>
    <xf numFmtId="0" fontId="45" fillId="0" borderId="38" xfId="3" applyFont="1" applyFill="1" applyBorder="1" applyAlignment="1">
      <alignment vertical="center"/>
    </xf>
    <xf numFmtId="0" fontId="27" fillId="0" borderId="38" xfId="3" applyFont="1" applyFill="1" applyBorder="1" applyAlignment="1">
      <alignment vertical="center"/>
    </xf>
    <xf numFmtId="0" fontId="27" fillId="0" borderId="38" xfId="3" applyFont="1" applyFill="1" applyBorder="1" applyAlignment="1">
      <alignment horizontal="left" vertical="center"/>
    </xf>
    <xf numFmtId="0" fontId="45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7" fillId="0" borderId="0" xfId="3" applyFont="1" applyFill="1" applyAlignment="1">
      <alignment horizontal="left" vertical="center"/>
    </xf>
    <xf numFmtId="0" fontId="45" fillId="0" borderId="34" xfId="3" applyFont="1" applyFill="1" applyBorder="1" applyAlignment="1">
      <alignment vertical="center"/>
    </xf>
    <xf numFmtId="0" fontId="27" fillId="0" borderId="28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0" fontId="45" fillId="0" borderId="35" xfId="3" applyFont="1" applyFill="1" applyBorder="1" applyAlignment="1">
      <alignment horizontal="left" vertical="center"/>
    </xf>
    <xf numFmtId="0" fontId="45" fillId="0" borderId="37" xfId="3" applyFont="1" applyFill="1" applyBorder="1" applyAlignment="1">
      <alignment horizontal="left" vertical="center"/>
    </xf>
    <xf numFmtId="58" fontId="45" fillId="0" borderId="38" xfId="3" applyNumberFormat="1" applyFont="1" applyFill="1" applyBorder="1" applyAlignment="1">
      <alignment vertical="center"/>
    </xf>
    <xf numFmtId="58" fontId="27" fillId="0" borderId="38" xfId="3" applyNumberFormat="1" applyFont="1" applyFill="1" applyBorder="1" applyAlignment="1">
      <alignment vertical="center"/>
    </xf>
    <xf numFmtId="0" fontId="27" fillId="0" borderId="50" xfId="3" applyFont="1" applyFill="1" applyBorder="1" applyAlignment="1">
      <alignment horizontal="left" vertical="center"/>
    </xf>
    <xf numFmtId="0" fontId="27" fillId="0" borderId="51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center" vertical="center"/>
    </xf>
    <xf numFmtId="0" fontId="14" fillId="0" borderId="11" xfId="3" applyFill="1" applyBorder="1" applyAlignment="1">
      <alignment horizontal="center" vertical="center"/>
    </xf>
    <xf numFmtId="0" fontId="14" fillId="0" borderId="55" xfId="3" applyFont="1" applyFill="1" applyBorder="1" applyAlignment="1">
      <alignment horizontal="center" vertical="center"/>
    </xf>
    <xf numFmtId="0" fontId="14" fillId="0" borderId="55" xfId="3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7" fillId="0" borderId="53" xfId="3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0" fontId="27" fillId="0" borderId="56" xfId="3" applyFont="1" applyFill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34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17" fillId="0" borderId="28" xfId="3" applyFont="1" applyBorder="1" applyAlignment="1">
      <alignment horizontal="center" vertical="center"/>
    </xf>
    <xf numFmtId="0" fontId="22" fillId="0" borderId="28" xfId="3" applyFont="1" applyBorder="1" applyAlignment="1">
      <alignment horizontal="left" vertical="center"/>
    </xf>
    <xf numFmtId="0" fontId="22" fillId="0" borderId="36" xfId="3" applyFont="1" applyBorder="1" applyAlignment="1">
      <alignment vertical="center"/>
    </xf>
    <xf numFmtId="0" fontId="17" fillId="0" borderId="36" xfId="3" applyFont="1" applyBorder="1" applyAlignment="1">
      <alignment horizontal="left" vertical="center"/>
    </xf>
    <xf numFmtId="0" fontId="42" fillId="0" borderId="37" xfId="3" applyFont="1" applyBorder="1" applyAlignment="1">
      <alignment vertical="center"/>
    </xf>
    <xf numFmtId="0" fontId="22" fillId="0" borderId="34" xfId="3" applyFont="1" applyBorder="1" applyAlignment="1">
      <alignment vertical="center"/>
    </xf>
    <xf numFmtId="0" fontId="14" fillId="0" borderId="35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4" fillId="0" borderId="35" xfId="3" applyFont="1" applyBorder="1" applyAlignment="1">
      <alignment vertical="center"/>
    </xf>
    <xf numFmtId="0" fontId="22" fillId="0" borderId="35" xfId="3" applyFont="1" applyBorder="1" applyAlignment="1">
      <alignment vertical="center"/>
    </xf>
    <xf numFmtId="0" fontId="14" fillId="0" borderId="28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4" fillId="0" borderId="28" xfId="3" applyFont="1" applyBorder="1" applyAlignment="1">
      <alignment vertical="center"/>
    </xf>
    <xf numFmtId="0" fontId="22" fillId="0" borderId="28" xfId="3" applyFont="1" applyBorder="1" applyAlignment="1">
      <alignment vertical="center"/>
    </xf>
    <xf numFmtId="0" fontId="17" fillId="0" borderId="38" xfId="3" applyFont="1" applyBorder="1" applyAlignment="1">
      <alignment horizontal="left" vertical="center"/>
    </xf>
    <xf numFmtId="0" fontId="22" fillId="0" borderId="36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0" fontId="20" fillId="0" borderId="62" xfId="3" applyFont="1" applyBorder="1" applyAlignment="1">
      <alignment vertical="center"/>
    </xf>
    <xf numFmtId="0" fontId="20" fillId="0" borderId="63" xfId="3" applyFont="1" applyBorder="1" applyAlignment="1">
      <alignment vertical="center"/>
    </xf>
    <xf numFmtId="0" fontId="17" fillId="0" borderId="63" xfId="3" applyFont="1" applyBorder="1" applyAlignment="1">
      <alignment vertical="center"/>
    </xf>
    <xf numFmtId="58" fontId="14" fillId="0" borderId="63" xfId="3" applyNumberFormat="1" applyFont="1" applyBorder="1" applyAlignment="1">
      <alignment vertical="center"/>
    </xf>
    <xf numFmtId="0" fontId="17" fillId="0" borderId="50" xfId="3" applyFont="1" applyBorder="1" applyAlignment="1">
      <alignment horizontal="left" vertical="center"/>
    </xf>
    <xf numFmtId="0" fontId="17" fillId="0" borderId="49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45" fillId="0" borderId="50" xfId="3" applyFont="1" applyBorder="1" applyAlignment="1">
      <alignment horizontal="left" vertical="center"/>
    </xf>
    <xf numFmtId="0" fontId="13" fillId="0" borderId="19" xfId="4" applyFont="1" applyFill="1" applyBorder="1" applyAlignment="1"/>
    <xf numFmtId="0" fontId="13" fillId="0" borderId="2" xfId="4" applyFont="1" applyFill="1" applyBorder="1" applyAlignment="1"/>
    <xf numFmtId="0" fontId="47" fillId="0" borderId="19" xfId="0" applyFont="1" applyFill="1" applyBorder="1" applyAlignment="1">
      <alignment horizontal="left" vertical="center"/>
    </xf>
    <xf numFmtId="0" fontId="19" fillId="0" borderId="32" xfId="3" applyNumberFormat="1" applyFont="1" applyFill="1" applyBorder="1" applyAlignment="1">
      <alignment horizontal="center"/>
    </xf>
    <xf numFmtId="0" fontId="13" fillId="0" borderId="25" xfId="4" applyFont="1" applyFill="1" applyBorder="1" applyAlignment="1"/>
    <xf numFmtId="0" fontId="22" fillId="0" borderId="7" xfId="0" applyNumberFormat="1" applyFont="1" applyFill="1" applyBorder="1" applyAlignment="1">
      <alignment horizontal="center" vertical="center"/>
    </xf>
    <xf numFmtId="49" fontId="31" fillId="0" borderId="70" xfId="0" applyNumberFormat="1" applyFont="1" applyFill="1" applyBorder="1" applyAlignment="1">
      <alignment horizontal="center" vertical="center"/>
    </xf>
    <xf numFmtId="49" fontId="31" fillId="0" borderId="71" xfId="0" applyNumberFormat="1" applyFont="1" applyFill="1" applyBorder="1" applyAlignment="1">
      <alignment horizontal="center" vertical="center"/>
    </xf>
    <xf numFmtId="49" fontId="31" fillId="0" borderId="72" xfId="0" applyNumberFormat="1" applyFont="1" applyFill="1" applyBorder="1" applyAlignment="1">
      <alignment horizontal="center" vertical="center"/>
    </xf>
    <xf numFmtId="49" fontId="31" fillId="0" borderId="73" xfId="0" applyNumberFormat="1" applyFont="1" applyFill="1" applyBorder="1" applyAlignment="1">
      <alignment horizontal="center" vertical="center"/>
    </xf>
    <xf numFmtId="49" fontId="30" fillId="4" borderId="74" xfId="5" applyNumberFormat="1" applyFont="1" applyFill="1" applyBorder="1" applyAlignment="1">
      <alignment horizontal="center" vertical="center"/>
    </xf>
    <xf numFmtId="49" fontId="30" fillId="4" borderId="75" xfId="5" applyNumberFormat="1" applyFont="1" applyFill="1" applyBorder="1" applyAlignment="1">
      <alignment horizontal="center" vertical="center"/>
    </xf>
    <xf numFmtId="49" fontId="30" fillId="4" borderId="76" xfId="5" applyNumberFormat="1" applyFont="1" applyFill="1" applyBorder="1" applyAlignment="1">
      <alignment horizontal="center" vertical="center"/>
    </xf>
    <xf numFmtId="14" fontId="33" fillId="0" borderId="0" xfId="4" applyNumberFormat="1" applyFont="1" applyFill="1" applyAlignment="1">
      <alignment horizontal="center"/>
    </xf>
    <xf numFmtId="0" fontId="14" fillId="0" borderId="0" xfId="3" applyFont="1" applyBorder="1" applyAlignment="1">
      <alignment horizontal="left" vertical="center"/>
    </xf>
    <xf numFmtId="49" fontId="17" fillId="0" borderId="28" xfId="3" applyNumberFormat="1" applyFont="1" applyBorder="1" applyAlignment="1">
      <alignment vertical="center"/>
    </xf>
    <xf numFmtId="0" fontId="17" fillId="0" borderId="50" xfId="3" applyFont="1" applyBorder="1" applyAlignment="1">
      <alignment vertical="center"/>
    </xf>
    <xf numFmtId="0" fontId="22" fillId="0" borderId="65" xfId="3" applyFont="1" applyBorder="1" applyAlignment="1">
      <alignment vertical="center"/>
    </xf>
    <xf numFmtId="0" fontId="14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4" fillId="0" borderId="26" xfId="3" applyFont="1" applyBorder="1" applyAlignment="1">
      <alignment vertical="center"/>
    </xf>
    <xf numFmtId="0" fontId="22" fillId="0" borderId="26" xfId="3" applyFont="1" applyBorder="1" applyAlignment="1">
      <alignment vertical="center"/>
    </xf>
    <xf numFmtId="0" fontId="22" fillId="0" borderId="65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49" fillId="0" borderId="79" xfId="3" applyFont="1" applyBorder="1" applyAlignment="1">
      <alignment horizontal="left" vertical="center" wrapText="1"/>
    </xf>
    <xf numFmtId="178" fontId="50" fillId="0" borderId="2" xfId="0" applyNumberFormat="1" applyFont="1" applyFill="1" applyBorder="1" applyAlignment="1">
      <alignment horizontal="center" vertical="center"/>
    </xf>
    <xf numFmtId="9" fontId="17" fillId="0" borderId="28" xfId="3" applyNumberFormat="1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178" fontId="17" fillId="0" borderId="28" xfId="3" applyNumberFormat="1" applyFont="1" applyBorder="1" applyAlignment="1">
      <alignment horizontal="center" vertical="center"/>
    </xf>
    <xf numFmtId="0" fontId="20" fillId="0" borderId="57" xfId="3" applyFont="1" applyBorder="1" applyAlignment="1">
      <alignment vertical="center"/>
    </xf>
    <xf numFmtId="0" fontId="20" fillId="0" borderId="58" xfId="3" applyFont="1" applyBorder="1" applyAlignment="1">
      <alignment vertical="center"/>
    </xf>
    <xf numFmtId="0" fontId="17" fillId="0" borderId="83" xfId="3" applyFont="1" applyBorder="1" applyAlignment="1">
      <alignment vertical="center"/>
    </xf>
    <xf numFmtId="0" fontId="20" fillId="0" borderId="83" xfId="3" applyFont="1" applyBorder="1" applyAlignment="1">
      <alignment vertical="center"/>
    </xf>
    <xf numFmtId="58" fontId="14" fillId="0" borderId="58" xfId="3" applyNumberFormat="1" applyFont="1" applyBorder="1" applyAlignment="1">
      <alignment vertical="center"/>
    </xf>
    <xf numFmtId="0" fontId="14" fillId="0" borderId="83" xfId="3" applyFont="1" applyBorder="1" applyAlignment="1">
      <alignment vertical="center"/>
    </xf>
    <xf numFmtId="180" fontId="5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0" borderId="69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52" fillId="0" borderId="50" xfId="3" applyFont="1" applyBorder="1" applyAlignment="1">
      <alignment horizontal="left" vertical="center" wrapText="1"/>
    </xf>
    <xf numFmtId="0" fontId="27" fillId="0" borderId="50" xfId="3" applyFont="1" applyBorder="1" applyAlignment="1">
      <alignment horizontal="left" vertical="center"/>
    </xf>
    <xf numFmtId="0" fontId="54" fillId="0" borderId="89" xfId="0" applyFont="1" applyBorder="1"/>
    <xf numFmtId="0" fontId="54" fillId="0" borderId="2" xfId="0" applyFont="1" applyBorder="1"/>
    <xf numFmtId="0" fontId="54" fillId="6" borderId="2" xfId="0" applyFont="1" applyFill="1" applyBorder="1"/>
    <xf numFmtId="0" fontId="0" fillId="0" borderId="89" xfId="0" applyBorder="1"/>
    <xf numFmtId="0" fontId="0" fillId="6" borderId="2" xfId="0" applyFill="1" applyBorder="1"/>
    <xf numFmtId="0" fontId="0" fillId="0" borderId="90" xfId="0" applyBorder="1"/>
    <xf numFmtId="0" fontId="0" fillId="0" borderId="71" xfId="0" applyBorder="1"/>
    <xf numFmtId="0" fontId="0" fillId="6" borderId="71" xfId="0" applyFill="1" applyBorder="1"/>
    <xf numFmtId="0" fontId="0" fillId="7" borderId="0" xfId="0" applyFill="1"/>
    <xf numFmtId="0" fontId="54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4" fillId="8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53" fillId="0" borderId="87" xfId="0" applyFont="1" applyBorder="1" applyAlignment="1">
      <alignment horizontal="center" vertical="center" wrapText="1"/>
    </xf>
    <xf numFmtId="0" fontId="53" fillId="0" borderId="88" xfId="0" applyFont="1" applyBorder="1" applyAlignment="1">
      <alignment horizontal="center" vertical="center" wrapText="1"/>
    </xf>
    <xf numFmtId="0" fontId="53" fillId="0" borderId="91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6" borderId="5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0" borderId="92" xfId="0" applyFont="1" applyBorder="1" applyAlignment="1">
      <alignment horizontal="center" vertical="center"/>
    </xf>
    <xf numFmtId="0" fontId="20" fillId="0" borderId="78" xfId="3" applyFont="1" applyFill="1" applyBorder="1" applyAlignment="1">
      <alignment horizontal="left" vertical="center"/>
    </xf>
    <xf numFmtId="0" fontId="17" fillId="0" borderId="77" xfId="3" applyFont="1" applyFill="1" applyBorder="1" applyAlignment="1">
      <alignment horizontal="left" vertical="center"/>
    </xf>
    <xf numFmtId="0" fontId="17" fillId="0" borderId="78" xfId="3" applyFont="1" applyFill="1" applyBorder="1" applyAlignment="1">
      <alignment horizontal="left" vertical="center"/>
    </xf>
    <xf numFmtId="0" fontId="17" fillId="0" borderId="84" xfId="3" applyFont="1" applyFill="1" applyBorder="1" applyAlignment="1">
      <alignment horizontal="left" vertical="center"/>
    </xf>
    <xf numFmtId="0" fontId="7" fillId="0" borderId="63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20" fillId="0" borderId="86" xfId="3" applyFont="1" applyBorder="1" applyAlignment="1">
      <alignment horizontal="center" vertical="center"/>
    </xf>
    <xf numFmtId="0" fontId="17" fillId="0" borderId="83" xfId="3" applyFont="1" applyBorder="1" applyAlignment="1">
      <alignment horizontal="center" vertical="center"/>
    </xf>
    <xf numFmtId="0" fontId="17" fillId="0" borderId="84" xfId="3" applyFont="1" applyBorder="1" applyAlignment="1">
      <alignment horizontal="center" vertical="center"/>
    </xf>
    <xf numFmtId="0" fontId="17" fillId="0" borderId="81" xfId="3" applyFont="1" applyFill="1" applyBorder="1" applyAlignment="1">
      <alignment horizontal="left" vertical="center"/>
    </xf>
    <xf numFmtId="0" fontId="17" fillId="0" borderId="82" xfId="3" applyFont="1" applyFill="1" applyBorder="1" applyAlignment="1">
      <alignment horizontal="left" vertical="center"/>
    </xf>
    <xf numFmtId="0" fontId="17" fillId="0" borderId="85" xfId="3" applyFont="1" applyFill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2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60" xfId="3" applyFont="1" applyFill="1" applyBorder="1" applyAlignment="1">
      <alignment horizontal="left" vertical="center"/>
    </xf>
    <xf numFmtId="0" fontId="22" fillId="0" borderId="56" xfId="3" applyFont="1" applyFill="1" applyBorder="1" applyAlignment="1">
      <alignment horizontal="left" vertical="center"/>
    </xf>
    <xf numFmtId="0" fontId="20" fillId="0" borderId="64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38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0" fontId="45" fillId="0" borderId="65" xfId="3" applyFont="1" applyFill="1" applyBorder="1" applyAlignment="1">
      <alignment horizontal="left" vertical="center"/>
    </xf>
    <xf numFmtId="0" fontId="45" fillId="0" borderId="26" xfId="3" applyFont="1" applyFill="1" applyBorder="1" applyAlignment="1">
      <alignment horizontal="left" vertical="center"/>
    </xf>
    <xf numFmtId="0" fontId="45" fillId="0" borderId="69" xfId="3" applyFont="1" applyFill="1" applyBorder="1" applyAlignment="1">
      <alignment horizontal="left" vertical="center"/>
    </xf>
    <xf numFmtId="0" fontId="45" fillId="0" borderId="36" xfId="3" applyFont="1" applyFill="1" applyBorder="1" applyAlignment="1">
      <alignment horizontal="left" vertical="center"/>
    </xf>
    <xf numFmtId="0" fontId="45" fillId="0" borderId="28" xfId="3" applyFont="1" applyFill="1" applyBorder="1" applyAlignment="1">
      <alignment horizontal="left" vertical="center"/>
    </xf>
    <xf numFmtId="0" fontId="45" fillId="0" borderId="80" xfId="3" applyFont="1" applyFill="1" applyBorder="1" applyAlignment="1">
      <alignment horizontal="left" vertical="center"/>
    </xf>
    <xf numFmtId="0" fontId="45" fillId="0" borderId="60" xfId="3" applyFont="1" applyFill="1" applyBorder="1" applyAlignment="1">
      <alignment horizontal="left" vertical="center"/>
    </xf>
    <xf numFmtId="0" fontId="45" fillId="0" borderId="56" xfId="3" applyFont="1" applyFill="1" applyBorder="1" applyAlignment="1">
      <alignment horizontal="left" vertical="center"/>
    </xf>
    <xf numFmtId="0" fontId="22" fillId="0" borderId="65" xfId="3" applyFont="1" applyBorder="1" applyAlignment="1">
      <alignment horizontal="left" vertical="center"/>
    </xf>
    <xf numFmtId="0" fontId="22" fillId="0" borderId="26" xfId="3" applyFont="1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9" fontId="17" fillId="0" borderId="61" xfId="3" applyNumberFormat="1" applyFont="1" applyBorder="1" applyAlignment="1">
      <alignment horizontal="left" vertical="center"/>
    </xf>
    <xf numFmtId="9" fontId="17" fillId="0" borderId="40" xfId="3" applyNumberFormat="1" applyFont="1" applyBorder="1" applyAlignment="1">
      <alignment horizontal="left" vertical="center"/>
    </xf>
    <xf numFmtId="9" fontId="17" fillId="0" borderId="52" xfId="3" applyNumberFormat="1" applyFont="1" applyBorder="1" applyAlignment="1">
      <alignment horizontal="left" vertical="center"/>
    </xf>
    <xf numFmtId="9" fontId="17" fillId="0" borderId="59" xfId="3" applyNumberFormat="1" applyFont="1" applyBorder="1" applyAlignment="1">
      <alignment horizontal="left" vertical="center"/>
    </xf>
    <xf numFmtId="9" fontId="17" fillId="0" borderId="60" xfId="3" applyNumberFormat="1" applyFont="1" applyBorder="1" applyAlignment="1">
      <alignment horizontal="left" vertical="center"/>
    </xf>
    <xf numFmtId="9" fontId="17" fillId="0" borderId="56" xfId="3" applyNumberFormat="1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22" fillId="0" borderId="78" xfId="3" applyFont="1" applyBorder="1" applyAlignment="1">
      <alignment horizontal="left" vertical="center"/>
    </xf>
    <xf numFmtId="0" fontId="22" fillId="0" borderId="84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 wrapText="1"/>
    </xf>
    <xf numFmtId="0" fontId="22" fillId="0" borderId="60" xfId="3" applyFont="1" applyBorder="1" applyAlignment="1">
      <alignment horizontal="left" vertical="center" wrapText="1"/>
    </xf>
    <xf numFmtId="0" fontId="22" fillId="0" borderId="56" xfId="3" applyFont="1" applyBorder="1" applyAlignment="1">
      <alignment horizontal="left" vertical="center" wrapText="1"/>
    </xf>
    <xf numFmtId="0" fontId="17" fillId="0" borderId="41" xfId="3" applyFont="1" applyBorder="1" applyAlignment="1">
      <alignment horizontal="left" vertical="center"/>
    </xf>
    <xf numFmtId="0" fontId="17" fillId="0" borderId="53" xfId="3" applyFont="1" applyBorder="1" applyAlignment="1">
      <alignment horizontal="left" vertical="center"/>
    </xf>
    <xf numFmtId="14" fontId="17" fillId="0" borderId="28" xfId="3" applyNumberFormat="1" applyFont="1" applyBorder="1" applyAlignment="1">
      <alignment horizontal="center" vertical="center"/>
    </xf>
    <xf numFmtId="14" fontId="17" fillId="0" borderId="50" xfId="3" applyNumberFormat="1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17" fillId="0" borderId="38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14" fontId="17" fillId="0" borderId="38" xfId="3" applyNumberFormat="1" applyFont="1" applyBorder="1" applyAlignment="1">
      <alignment horizontal="center" vertical="center"/>
    </xf>
    <xf numFmtId="14" fontId="17" fillId="0" borderId="51" xfId="3" applyNumberFormat="1" applyFont="1" applyBorder="1" applyAlignment="1">
      <alignment horizontal="center" vertical="center"/>
    </xf>
    <xf numFmtId="0" fontId="17" fillId="0" borderId="28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22" fillId="0" borderId="34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4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48" fillId="0" borderId="33" xfId="3" applyFont="1" applyBorder="1" applyAlignment="1">
      <alignment horizontal="center" vertical="top"/>
    </xf>
    <xf numFmtId="0" fontId="17" fillId="0" borderId="58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4" fillId="0" borderId="58" xfId="3" applyFont="1" applyBorder="1" applyAlignment="1">
      <alignment horizontal="center" vertical="center"/>
    </xf>
    <xf numFmtId="0" fontId="14" fillId="0" borderId="66" xfId="3" applyFont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16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/>
    </xf>
    <xf numFmtId="0" fontId="13" fillId="0" borderId="18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5" xfId="4" applyFont="1" applyFill="1" applyBorder="1" applyAlignment="1">
      <alignment horizontal="center"/>
    </xf>
    <xf numFmtId="0" fontId="13" fillId="0" borderId="22" xfId="4" applyFont="1" applyFill="1" applyBorder="1" applyAlignment="1">
      <alignment horizontal="center"/>
    </xf>
    <xf numFmtId="0" fontId="20" fillId="0" borderId="64" xfId="3" applyFont="1" applyFill="1" applyBorder="1" applyAlignment="1">
      <alignment horizontal="left" vertical="center"/>
    </xf>
    <xf numFmtId="0" fontId="20" fillId="0" borderId="63" xfId="3" applyFont="1" applyFill="1" applyBorder="1" applyAlignment="1">
      <alignment horizontal="left" vertical="center"/>
    </xf>
    <xf numFmtId="0" fontId="20" fillId="0" borderId="68" xfId="3" applyFont="1" applyFill="1" applyBorder="1" applyAlignment="1">
      <alignment horizontal="left" vertical="center"/>
    </xf>
    <xf numFmtId="0" fontId="20" fillId="0" borderId="65" xfId="3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20" fillId="0" borderId="69" xfId="3" applyFont="1" applyFill="1" applyBorder="1" applyAlignment="1">
      <alignment horizontal="center" vertical="center"/>
    </xf>
    <xf numFmtId="0" fontId="20" fillId="0" borderId="37" xfId="3" applyFont="1" applyFill="1" applyBorder="1" applyAlignment="1">
      <alignment horizontal="center" vertical="center"/>
    </xf>
    <xf numFmtId="0" fontId="20" fillId="0" borderId="38" xfId="3" applyFont="1" applyFill="1" applyBorder="1" applyAlignment="1">
      <alignment horizontal="center" vertical="center"/>
    </xf>
    <xf numFmtId="0" fontId="20" fillId="0" borderId="51" xfId="3" applyFont="1" applyFill="1" applyBorder="1" applyAlignment="1">
      <alignment horizontal="center" vertical="center"/>
    </xf>
    <xf numFmtId="0" fontId="17" fillId="0" borderId="63" xfId="3" applyFont="1" applyBorder="1" applyAlignment="1">
      <alignment horizontal="center" vertical="center"/>
    </xf>
    <xf numFmtId="0" fontId="20" fillId="0" borderId="63" xfId="3" applyFont="1" applyBorder="1" applyAlignment="1">
      <alignment horizontal="center" vertical="center"/>
    </xf>
    <xf numFmtId="0" fontId="14" fillId="0" borderId="63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37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7" fillId="0" borderId="67" xfId="3" applyFont="1" applyBorder="1" applyAlignment="1">
      <alignment horizontal="center" vertical="center"/>
    </xf>
    <xf numFmtId="0" fontId="45" fillId="0" borderId="28" xfId="3" applyFont="1" applyBorder="1" applyAlignment="1">
      <alignment horizontal="left" vertical="center"/>
    </xf>
    <xf numFmtId="0" fontId="45" fillId="0" borderId="50" xfId="3" applyFont="1" applyBorder="1" applyAlignment="1">
      <alignment horizontal="left" vertical="center"/>
    </xf>
    <xf numFmtId="0" fontId="17" fillId="0" borderId="61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45" fillId="0" borderId="28" xfId="3" applyFont="1" applyFill="1" applyBorder="1" applyAlignment="1">
      <alignment horizontal="center" vertical="center"/>
    </xf>
    <xf numFmtId="0" fontId="45" fillId="0" borderId="50" xfId="3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5" fillId="0" borderId="34" xfId="3" applyFont="1" applyFill="1" applyBorder="1" applyAlignment="1">
      <alignment horizontal="left" vertical="center"/>
    </xf>
    <xf numFmtId="0" fontId="45" fillId="0" borderId="35" xfId="3" applyFont="1" applyFill="1" applyBorder="1" applyAlignment="1">
      <alignment horizontal="left" vertical="center"/>
    </xf>
    <xf numFmtId="0" fontId="45" fillId="0" borderId="49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7" fillId="0" borderId="34" xfId="3" applyFont="1" applyBorder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45" fillId="0" borderId="35" xfId="3" applyFont="1" applyBorder="1" applyAlignment="1">
      <alignment horizontal="left" vertical="center"/>
    </xf>
    <xf numFmtId="0" fontId="45" fillId="0" borderId="49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42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45" fillId="0" borderId="41" xfId="3" applyFont="1" applyBorder="1" applyAlignment="1">
      <alignment horizontal="left" vertical="center"/>
    </xf>
    <xf numFmtId="0" fontId="45" fillId="0" borderId="42" xfId="3" applyFont="1" applyBorder="1" applyAlignment="1">
      <alignment horizontal="left" vertical="center"/>
    </xf>
    <xf numFmtId="0" fontId="45" fillId="0" borderId="53" xfId="3" applyFont="1" applyBorder="1" applyAlignment="1">
      <alignment horizontal="left" vertical="center"/>
    </xf>
    <xf numFmtId="0" fontId="17" fillId="0" borderId="28" xfId="3" applyFont="1" applyBorder="1" applyAlignment="1">
      <alignment horizontal="center" vertical="center"/>
    </xf>
    <xf numFmtId="0" fontId="17" fillId="0" borderId="50" xfId="3" applyFont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27" fillId="0" borderId="28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2" fillId="0" borderId="50" xfId="3" applyFont="1" applyBorder="1" applyAlignment="1">
      <alignment horizontal="left" vertical="center"/>
    </xf>
    <xf numFmtId="0" fontId="46" fillId="0" borderId="33" xfId="3" applyFont="1" applyBorder="1" applyAlignment="1">
      <alignment horizontal="center" vertical="top"/>
    </xf>
    <xf numFmtId="0" fontId="45" fillId="0" borderId="50" xfId="3" applyFont="1" applyFill="1" applyBorder="1" applyAlignment="1">
      <alignment horizontal="left" vertical="center"/>
    </xf>
    <xf numFmtId="0" fontId="27" fillId="0" borderId="38" xfId="3" applyFont="1" applyFill="1" applyBorder="1" applyAlignment="1">
      <alignment horizontal="center" vertical="center"/>
    </xf>
    <xf numFmtId="0" fontId="45" fillId="0" borderId="38" xfId="3" applyFont="1" applyFill="1" applyBorder="1" applyAlignment="1">
      <alignment horizontal="center" vertical="center"/>
    </xf>
    <xf numFmtId="0" fontId="27" fillId="0" borderId="51" xfId="3" applyFont="1" applyFill="1" applyBorder="1" applyAlignment="1">
      <alignment horizontal="center" vertical="center"/>
    </xf>
    <xf numFmtId="0" fontId="14" fillId="0" borderId="43" xfId="3" applyFont="1" applyFill="1" applyBorder="1" applyAlignment="1">
      <alignment horizontal="left" vertical="center"/>
    </xf>
    <xf numFmtId="0" fontId="14" fillId="0" borderId="42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2" fillId="0" borderId="49" xfId="3" applyFont="1" applyFill="1" applyBorder="1" applyAlignment="1">
      <alignment horizontal="left" vertical="center"/>
    </xf>
    <xf numFmtId="0" fontId="45" fillId="0" borderId="41" xfId="3" applyFont="1" applyFill="1" applyBorder="1" applyAlignment="1">
      <alignment horizontal="left" vertical="center"/>
    </xf>
    <xf numFmtId="0" fontId="45" fillId="0" borderId="48" xfId="3" applyFont="1" applyFill="1" applyBorder="1" applyAlignment="1">
      <alignment horizontal="left" vertical="center"/>
    </xf>
    <xf numFmtId="0" fontId="14" fillId="0" borderId="47" xfId="3" applyFont="1" applyFill="1" applyBorder="1" applyAlignment="1">
      <alignment horizontal="left" vertical="center"/>
    </xf>
    <xf numFmtId="0" fontId="14" fillId="0" borderId="38" xfId="3" applyFill="1" applyBorder="1" applyAlignment="1">
      <alignment horizontal="center" vertical="center"/>
    </xf>
    <xf numFmtId="0" fontId="14" fillId="0" borderId="51" xfId="3" applyFill="1" applyBorder="1" applyAlignment="1">
      <alignment horizontal="center" vertical="center"/>
    </xf>
    <xf numFmtId="0" fontId="45" fillId="0" borderId="44" xfId="3" applyFont="1" applyFill="1" applyBorder="1" applyAlignment="1">
      <alignment horizontal="center" vertical="center"/>
    </xf>
    <xf numFmtId="0" fontId="45" fillId="0" borderId="45" xfId="3" applyFont="1" applyFill="1" applyBorder="1" applyAlignment="1">
      <alignment horizontal="left" vertical="center"/>
    </xf>
    <xf numFmtId="0" fontId="45" fillId="0" borderId="46" xfId="3" applyFont="1" applyFill="1" applyBorder="1" applyAlignment="1">
      <alignment horizontal="left" vertical="center"/>
    </xf>
    <xf numFmtId="0" fontId="27" fillId="0" borderId="43" xfId="3" applyFont="1" applyFill="1" applyBorder="1" applyAlignment="1">
      <alignment horizontal="left" vertical="center"/>
    </xf>
    <xf numFmtId="0" fontId="27" fillId="0" borderId="42" xfId="3" applyFont="1" applyFill="1" applyBorder="1" applyAlignment="1">
      <alignment horizontal="left" vertical="center"/>
    </xf>
    <xf numFmtId="0" fontId="27" fillId="0" borderId="53" xfId="3" applyFont="1" applyFill="1" applyBorder="1" applyAlignment="1">
      <alignment horizontal="left" vertical="center"/>
    </xf>
    <xf numFmtId="0" fontId="27" fillId="0" borderId="36" xfId="3" applyFont="1" applyFill="1" applyBorder="1" applyAlignment="1">
      <alignment horizontal="left" vertical="center" wrapText="1"/>
    </xf>
    <xf numFmtId="0" fontId="27" fillId="0" borderId="28" xfId="3" applyFont="1" applyFill="1" applyBorder="1" applyAlignment="1">
      <alignment horizontal="left" vertical="center" wrapText="1"/>
    </xf>
    <xf numFmtId="0" fontId="27" fillId="0" borderId="50" xfId="3" applyFont="1" applyFill="1" applyBorder="1" applyAlignment="1">
      <alignment horizontal="left" vertical="center" wrapText="1"/>
    </xf>
    <xf numFmtId="0" fontId="22" fillId="0" borderId="43" xfId="3" applyFont="1" applyFill="1" applyBorder="1" applyAlignment="1">
      <alignment horizontal="left" vertical="center"/>
    </xf>
    <xf numFmtId="0" fontId="22" fillId="0" borderId="42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7" fillId="0" borderId="36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horizontal="left" vertical="center"/>
    </xf>
    <xf numFmtId="0" fontId="27" fillId="0" borderId="50" xfId="3" applyFont="1" applyFill="1" applyBorder="1" applyAlignment="1">
      <alignment horizontal="left" vertical="center"/>
    </xf>
    <xf numFmtId="0" fontId="45" fillId="0" borderId="39" xfId="3" applyFont="1" applyFill="1" applyBorder="1" applyAlignment="1">
      <alignment horizontal="left" vertical="center"/>
    </xf>
    <xf numFmtId="0" fontId="45" fillId="0" borderId="40" xfId="3" applyFont="1" applyFill="1" applyBorder="1" applyAlignment="1">
      <alignment horizontal="left" vertical="center"/>
    </xf>
    <xf numFmtId="0" fontId="45" fillId="0" borderId="52" xfId="3" applyFont="1" applyFill="1" applyBorder="1" applyAlignment="1">
      <alignment horizontal="left" vertical="center"/>
    </xf>
    <xf numFmtId="0" fontId="27" fillId="0" borderId="41" xfId="3" applyFont="1" applyFill="1" applyBorder="1" applyAlignment="1">
      <alignment horizontal="center" vertical="center"/>
    </xf>
    <xf numFmtId="0" fontId="27" fillId="0" borderId="42" xfId="3" applyFont="1" applyFill="1" applyBorder="1" applyAlignment="1">
      <alignment horizontal="center" vertical="center"/>
    </xf>
    <xf numFmtId="0" fontId="27" fillId="0" borderId="53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38" xfId="3" applyFont="1" applyFill="1" applyBorder="1" applyAlignment="1">
      <alignment horizontal="center" vertical="center"/>
    </xf>
    <xf numFmtId="0" fontId="45" fillId="0" borderId="38" xfId="3" applyFont="1" applyFill="1" applyBorder="1" applyAlignment="1">
      <alignment horizontal="left" vertical="center"/>
    </xf>
    <xf numFmtId="0" fontId="44" fillId="0" borderId="33" xfId="3" applyFont="1" applyFill="1" applyBorder="1" applyAlignment="1">
      <alignment horizontal="center" vertical="top"/>
    </xf>
    <xf numFmtId="0" fontId="17" fillId="0" borderId="35" xfId="3" applyFont="1" applyFill="1" applyBorder="1" applyAlignment="1">
      <alignment horizontal="center" vertical="center"/>
    </xf>
    <xf numFmtId="0" fontId="27" fillId="0" borderId="35" xfId="3" applyFont="1" applyFill="1" applyBorder="1" applyAlignment="1">
      <alignment horizontal="center" vertical="center"/>
    </xf>
    <xf numFmtId="0" fontId="27" fillId="0" borderId="49" xfId="3" applyFont="1" applyFill="1" applyBorder="1" applyAlignment="1">
      <alignment horizontal="center" vertical="center"/>
    </xf>
    <xf numFmtId="58" fontId="27" fillId="0" borderId="28" xfId="3" applyNumberFormat="1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0" fillId="0" borderId="18" xfId="3" applyFont="1" applyFill="1" applyBorder="1" applyAlignment="1">
      <alignment horizontal="center" vertical="center"/>
    </xf>
    <xf numFmtId="0" fontId="34" fillId="0" borderId="18" xfId="3" applyFont="1" applyFill="1" applyBorder="1" applyAlignment="1">
      <alignment horizontal="center" vertical="center"/>
    </xf>
    <xf numFmtId="49" fontId="13" fillId="0" borderId="18" xfId="3" applyNumberFormat="1" applyFont="1" applyFill="1" applyBorder="1" applyAlignment="1">
      <alignment horizontal="center" vertical="center"/>
    </xf>
    <xf numFmtId="0" fontId="33" fillId="0" borderId="2" xfId="4" applyFont="1" applyFill="1" applyBorder="1" applyAlignment="1" applyProtection="1">
      <alignment horizontal="center" vertical="center"/>
    </xf>
    <xf numFmtId="49" fontId="33" fillId="0" borderId="2" xfId="4" applyNumberFormat="1" applyFont="1" applyFill="1" applyBorder="1" applyAlignment="1" applyProtection="1">
      <alignment horizontal="center" vertical="center"/>
    </xf>
    <xf numFmtId="0" fontId="33" fillId="0" borderId="32" xfId="4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62" fillId="0" borderId="18" xfId="3" applyFont="1" applyFill="1" applyBorder="1" applyAlignment="1">
      <alignment horizontal="center" vertical="center"/>
    </xf>
    <xf numFmtId="0" fontId="63" fillId="0" borderId="18" xfId="3" applyFont="1" applyFill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checked="Checked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5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5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5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5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5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5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5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5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5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5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5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5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5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5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5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5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5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5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5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5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5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5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5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5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5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5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5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5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5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5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5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5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5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5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5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1" customWidth="1"/>
    <col min="3" max="3" width="10.125" customWidth="1"/>
  </cols>
  <sheetData>
    <row r="1" spans="1:2" ht="21" customHeight="1">
      <c r="A1" s="242"/>
      <c r="B1" s="243" t="s">
        <v>0</v>
      </c>
    </row>
    <row r="2" spans="1:2">
      <c r="A2" s="21">
        <v>1</v>
      </c>
      <c r="B2" s="244" t="s">
        <v>1</v>
      </c>
    </row>
    <row r="3" spans="1:2">
      <c r="A3" s="21">
        <v>2</v>
      </c>
      <c r="B3" s="244" t="s">
        <v>2</v>
      </c>
    </row>
    <row r="4" spans="1:2">
      <c r="A4" s="21">
        <v>3</v>
      </c>
      <c r="B4" s="244" t="s">
        <v>3</v>
      </c>
    </row>
    <row r="5" spans="1:2">
      <c r="A5" s="21">
        <v>4</v>
      </c>
      <c r="B5" s="244" t="s">
        <v>4</v>
      </c>
    </row>
    <row r="6" spans="1:2">
      <c r="A6" s="21">
        <v>5</v>
      </c>
      <c r="B6" s="244" t="s">
        <v>5</v>
      </c>
    </row>
    <row r="7" spans="1:2">
      <c r="A7" s="21">
        <v>6</v>
      </c>
      <c r="B7" s="244" t="s">
        <v>6</v>
      </c>
    </row>
    <row r="8" spans="1:2" s="240" customFormat="1" ht="15" customHeight="1">
      <c r="A8" s="245">
        <v>7</v>
      </c>
      <c r="B8" s="246" t="s">
        <v>7</v>
      </c>
    </row>
    <row r="9" spans="1:2" ht="18.95" customHeight="1">
      <c r="A9" s="242"/>
      <c r="B9" s="247" t="s">
        <v>8</v>
      </c>
    </row>
    <row r="10" spans="1:2" ht="15.95" customHeight="1">
      <c r="A10" s="21">
        <v>1</v>
      </c>
      <c r="B10" s="248" t="s">
        <v>9</v>
      </c>
    </row>
    <row r="11" spans="1:2">
      <c r="A11" s="21">
        <v>2</v>
      </c>
      <c r="B11" s="244" t="s">
        <v>10</v>
      </c>
    </row>
    <row r="12" spans="1:2">
      <c r="A12" s="21">
        <v>3</v>
      </c>
      <c r="B12" s="246" t="s">
        <v>11</v>
      </c>
    </row>
    <row r="13" spans="1:2">
      <c r="A13" s="21">
        <v>4</v>
      </c>
      <c r="B13" s="244" t="s">
        <v>12</v>
      </c>
    </row>
    <row r="14" spans="1:2">
      <c r="A14" s="21">
        <v>5</v>
      </c>
      <c r="B14" s="244" t="s">
        <v>13</v>
      </c>
    </row>
    <row r="15" spans="1:2">
      <c r="A15" s="21">
        <v>6</v>
      </c>
      <c r="B15" s="244" t="s">
        <v>14</v>
      </c>
    </row>
    <row r="16" spans="1:2">
      <c r="A16" s="21">
        <v>7</v>
      </c>
      <c r="B16" s="244" t="s">
        <v>15</v>
      </c>
    </row>
    <row r="17" spans="1:2">
      <c r="A17" s="21">
        <v>8</v>
      </c>
      <c r="B17" s="244" t="s">
        <v>16</v>
      </c>
    </row>
    <row r="18" spans="1:2">
      <c r="A18" s="21">
        <v>9</v>
      </c>
      <c r="B18" s="244" t="s">
        <v>17</v>
      </c>
    </row>
    <row r="19" spans="1:2">
      <c r="A19" s="21"/>
      <c r="B19" s="244"/>
    </row>
    <row r="20" spans="1:2" ht="20.25">
      <c r="A20" s="242"/>
      <c r="B20" s="243" t="s">
        <v>18</v>
      </c>
    </row>
    <row r="21" spans="1:2">
      <c r="A21" s="21">
        <v>1</v>
      </c>
      <c r="B21" s="249" t="s">
        <v>19</v>
      </c>
    </row>
    <row r="22" spans="1:2">
      <c r="A22" s="21">
        <v>2</v>
      </c>
      <c r="B22" s="244" t="s">
        <v>20</v>
      </c>
    </row>
    <row r="23" spans="1:2">
      <c r="A23" s="21">
        <v>3</v>
      </c>
      <c r="B23" s="244" t="s">
        <v>21</v>
      </c>
    </row>
    <row r="24" spans="1:2">
      <c r="A24" s="21">
        <v>4</v>
      </c>
      <c r="B24" s="244" t="s">
        <v>22</v>
      </c>
    </row>
    <row r="25" spans="1:2">
      <c r="A25" s="21">
        <v>5</v>
      </c>
      <c r="B25" s="244" t="s">
        <v>23</v>
      </c>
    </row>
    <row r="26" spans="1:2">
      <c r="A26" s="21">
        <v>6</v>
      </c>
      <c r="B26" s="244" t="s">
        <v>24</v>
      </c>
    </row>
    <row r="27" spans="1:2">
      <c r="A27" s="21">
        <v>7</v>
      </c>
      <c r="B27" s="244" t="s">
        <v>25</v>
      </c>
    </row>
    <row r="28" spans="1:2">
      <c r="A28" s="21"/>
      <c r="B28" s="244"/>
    </row>
    <row r="29" spans="1:2" ht="20.25">
      <c r="A29" s="242"/>
      <c r="B29" s="243" t="s">
        <v>26</v>
      </c>
    </row>
    <row r="30" spans="1:2">
      <c r="A30" s="21">
        <v>1</v>
      </c>
      <c r="B30" s="249" t="s">
        <v>27</v>
      </c>
    </row>
    <row r="31" spans="1:2">
      <c r="A31" s="21">
        <v>2</v>
      </c>
      <c r="B31" s="244" t="s">
        <v>28</v>
      </c>
    </row>
    <row r="32" spans="1:2">
      <c r="A32" s="21">
        <v>3</v>
      </c>
      <c r="B32" s="244" t="s">
        <v>29</v>
      </c>
    </row>
    <row r="33" spans="1:2" ht="28.5">
      <c r="A33" s="21">
        <v>4</v>
      </c>
      <c r="B33" s="244" t="s">
        <v>30</v>
      </c>
    </row>
    <row r="34" spans="1:2">
      <c r="A34" s="21">
        <v>5</v>
      </c>
      <c r="B34" s="244" t="s">
        <v>31</v>
      </c>
    </row>
    <row r="35" spans="1:2">
      <c r="A35" s="21">
        <v>6</v>
      </c>
      <c r="B35" s="244" t="s">
        <v>32</v>
      </c>
    </row>
    <row r="36" spans="1:2">
      <c r="A36" s="21">
        <v>7</v>
      </c>
      <c r="B36" s="244" t="s">
        <v>33</v>
      </c>
    </row>
    <row r="37" spans="1:2">
      <c r="A37" s="21"/>
      <c r="B37" s="244"/>
    </row>
    <row r="39" spans="1:2">
      <c r="A39" s="250" t="s">
        <v>34</v>
      </c>
      <c r="B39" s="251"/>
    </row>
  </sheetData>
  <phoneticPr fontId="6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55" t="s">
        <v>299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2" customFormat="1" ht="18" customHeight="1">
      <c r="A2" s="464" t="s">
        <v>274</v>
      </c>
      <c r="B2" s="465" t="s">
        <v>279</v>
      </c>
      <c r="C2" s="465" t="s">
        <v>275</v>
      </c>
      <c r="D2" s="465" t="s">
        <v>276</v>
      </c>
      <c r="E2" s="465" t="s">
        <v>277</v>
      </c>
      <c r="F2" s="465" t="s">
        <v>278</v>
      </c>
      <c r="G2" s="464" t="s">
        <v>300</v>
      </c>
      <c r="H2" s="464"/>
      <c r="I2" s="464" t="s">
        <v>301</v>
      </c>
      <c r="J2" s="464"/>
      <c r="K2" s="468" t="s">
        <v>302</v>
      </c>
      <c r="L2" s="470" t="s">
        <v>303</v>
      </c>
      <c r="M2" s="472" t="s">
        <v>304</v>
      </c>
    </row>
    <row r="3" spans="1:13" s="2" customFormat="1" ht="21" customHeight="1">
      <c r="A3" s="464"/>
      <c r="B3" s="466"/>
      <c r="C3" s="466"/>
      <c r="D3" s="466"/>
      <c r="E3" s="466"/>
      <c r="F3" s="466"/>
      <c r="G3" s="4" t="s">
        <v>305</v>
      </c>
      <c r="H3" s="4" t="s">
        <v>306</v>
      </c>
      <c r="I3" s="4" t="s">
        <v>305</v>
      </c>
      <c r="J3" s="4" t="s">
        <v>306</v>
      </c>
      <c r="K3" s="469"/>
      <c r="L3" s="471"/>
      <c r="M3" s="473"/>
    </row>
    <row r="4" spans="1:13" ht="14.25" customHeight="1">
      <c r="A4" s="6">
        <v>1</v>
      </c>
      <c r="B4" s="14"/>
      <c r="C4" s="14" t="s">
        <v>289</v>
      </c>
      <c r="D4" s="39" t="s">
        <v>290</v>
      </c>
      <c r="E4" s="14" t="s">
        <v>291</v>
      </c>
      <c r="F4" s="29" t="s">
        <v>307</v>
      </c>
      <c r="G4" s="6" t="s">
        <v>308</v>
      </c>
      <c r="H4" s="6" t="s">
        <v>309</v>
      </c>
      <c r="I4" s="6" t="s">
        <v>308</v>
      </c>
      <c r="J4" s="6" t="s">
        <v>309</v>
      </c>
      <c r="K4" s="6"/>
      <c r="L4" s="6" t="s">
        <v>310</v>
      </c>
      <c r="M4" s="6" t="s">
        <v>311</v>
      </c>
    </row>
    <row r="5" spans="1:13" ht="14.25" customHeight="1">
      <c r="A5" s="6">
        <v>2</v>
      </c>
      <c r="B5" s="14"/>
      <c r="C5" s="14" t="s">
        <v>293</v>
      </c>
      <c r="D5" s="39" t="s">
        <v>290</v>
      </c>
      <c r="E5" s="14" t="s">
        <v>294</v>
      </c>
      <c r="F5" s="9" t="s">
        <v>295</v>
      </c>
      <c r="G5" s="6" t="s">
        <v>308</v>
      </c>
      <c r="H5" s="6" t="s">
        <v>309</v>
      </c>
      <c r="I5" s="6" t="s">
        <v>308</v>
      </c>
      <c r="J5" s="6" t="s">
        <v>309</v>
      </c>
      <c r="K5" s="6"/>
      <c r="L5" s="6" t="s">
        <v>312</v>
      </c>
      <c r="M5" s="6" t="s">
        <v>311</v>
      </c>
    </row>
    <row r="6" spans="1:13" ht="14.25" customHeight="1">
      <c r="A6" s="6"/>
      <c r="C6" s="14"/>
      <c r="D6" s="7"/>
      <c r="E6" s="14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4"/>
      <c r="C7" s="14"/>
      <c r="D7" s="7"/>
      <c r="E7" s="14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4"/>
      <c r="C8" s="14"/>
      <c r="D8" s="7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56" t="s">
        <v>313</v>
      </c>
      <c r="B12" s="457"/>
      <c r="C12" s="457"/>
      <c r="D12" s="457"/>
      <c r="E12" s="458"/>
      <c r="F12" s="459"/>
      <c r="G12" s="461"/>
      <c r="H12" s="456" t="s">
        <v>297</v>
      </c>
      <c r="I12" s="457"/>
      <c r="J12" s="457"/>
      <c r="K12" s="458"/>
      <c r="L12" s="474"/>
      <c r="M12" s="475"/>
    </row>
    <row r="13" spans="1:13" ht="105" customHeight="1">
      <c r="A13" s="462" t="s">
        <v>314</v>
      </c>
      <c r="B13" s="467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1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0" sqref="F20"/>
    </sheetView>
  </sheetViews>
  <sheetFormatPr defaultColWidth="9" defaultRowHeight="13.5"/>
  <cols>
    <col min="1" max="2" width="8.625" style="1" customWidth="1"/>
    <col min="3" max="3" width="12.125" style="28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55" t="s">
        <v>315</v>
      </c>
      <c r="B1" s="455"/>
      <c r="C1" s="497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2" customFormat="1" ht="15.95" customHeight="1">
      <c r="A2" s="465" t="s">
        <v>316</v>
      </c>
      <c r="B2" s="490" t="s">
        <v>279</v>
      </c>
      <c r="C2" s="464" t="s">
        <v>275</v>
      </c>
      <c r="D2" s="482" t="s">
        <v>276</v>
      </c>
      <c r="E2" s="465" t="s">
        <v>277</v>
      </c>
      <c r="F2" s="465" t="s">
        <v>278</v>
      </c>
      <c r="G2" s="494" t="s">
        <v>317</v>
      </c>
      <c r="H2" s="495"/>
      <c r="I2" s="496"/>
      <c r="J2" s="494" t="s">
        <v>318</v>
      </c>
      <c r="K2" s="495"/>
      <c r="L2" s="496"/>
      <c r="M2" s="494" t="s">
        <v>319</v>
      </c>
      <c r="N2" s="495"/>
      <c r="O2" s="496"/>
      <c r="P2" s="494" t="s">
        <v>320</v>
      </c>
      <c r="Q2" s="495"/>
      <c r="R2" s="496"/>
      <c r="S2" s="495" t="s">
        <v>321</v>
      </c>
      <c r="T2" s="495"/>
      <c r="U2" s="496"/>
      <c r="V2" s="498" t="s">
        <v>322</v>
      </c>
      <c r="W2" s="498" t="s">
        <v>288</v>
      </c>
    </row>
    <row r="3" spans="1:23" s="2" customFormat="1" ht="18" customHeight="1">
      <c r="A3" s="466"/>
      <c r="B3" s="491"/>
      <c r="C3" s="464"/>
      <c r="D3" s="483"/>
      <c r="E3" s="478"/>
      <c r="F3" s="478"/>
      <c r="G3" s="4" t="s">
        <v>323</v>
      </c>
      <c r="H3" s="4" t="s">
        <v>67</v>
      </c>
      <c r="I3" s="4" t="s">
        <v>279</v>
      </c>
      <c r="J3" s="4" t="s">
        <v>323</v>
      </c>
      <c r="K3" s="4" t="s">
        <v>67</v>
      </c>
      <c r="L3" s="4" t="s">
        <v>279</v>
      </c>
      <c r="M3" s="4" t="s">
        <v>323</v>
      </c>
      <c r="N3" s="4" t="s">
        <v>67</v>
      </c>
      <c r="O3" s="4" t="s">
        <v>279</v>
      </c>
      <c r="P3" s="4" t="s">
        <v>323</v>
      </c>
      <c r="Q3" s="4" t="s">
        <v>67</v>
      </c>
      <c r="R3" s="4" t="s">
        <v>279</v>
      </c>
      <c r="S3" s="4" t="s">
        <v>323</v>
      </c>
      <c r="T3" s="4" t="s">
        <v>67</v>
      </c>
      <c r="U3" s="4" t="s">
        <v>279</v>
      </c>
      <c r="V3" s="499"/>
      <c r="W3" s="499"/>
    </row>
    <row r="4" spans="1:23" ht="14.25" customHeight="1">
      <c r="A4" s="489" t="s">
        <v>324</v>
      </c>
      <c r="B4" s="489" t="s">
        <v>57</v>
      </c>
      <c r="C4" s="479" t="s">
        <v>325</v>
      </c>
      <c r="D4" s="30" t="s">
        <v>290</v>
      </c>
      <c r="E4" s="30" t="s">
        <v>291</v>
      </c>
      <c r="F4" s="31" t="s">
        <v>292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89"/>
      <c r="B5" s="489"/>
      <c r="C5" s="479"/>
      <c r="D5" s="30" t="s">
        <v>290</v>
      </c>
      <c r="E5" s="30" t="s">
        <v>294</v>
      </c>
      <c r="F5" s="31" t="s">
        <v>295</v>
      </c>
      <c r="G5" s="494" t="s">
        <v>326</v>
      </c>
      <c r="H5" s="495"/>
      <c r="I5" s="496"/>
      <c r="J5" s="494" t="s">
        <v>327</v>
      </c>
      <c r="K5" s="495"/>
      <c r="L5" s="496"/>
      <c r="M5" s="494" t="s">
        <v>328</v>
      </c>
      <c r="N5" s="495"/>
      <c r="O5" s="496"/>
      <c r="P5" s="494" t="s">
        <v>329</v>
      </c>
      <c r="Q5" s="495"/>
      <c r="R5" s="496"/>
      <c r="S5" s="495" t="s">
        <v>330</v>
      </c>
      <c r="T5" s="495"/>
      <c r="U5" s="496"/>
      <c r="V5" s="6"/>
      <c r="W5" s="6"/>
    </row>
    <row r="6" spans="1:23" ht="15" customHeight="1">
      <c r="A6" s="30"/>
      <c r="B6" s="30"/>
      <c r="C6" s="31"/>
      <c r="D6" s="30"/>
      <c r="E6" s="30"/>
      <c r="F6" s="31"/>
      <c r="G6" s="4" t="s">
        <v>323</v>
      </c>
      <c r="H6" s="4" t="s">
        <v>67</v>
      </c>
      <c r="I6" s="4" t="s">
        <v>279</v>
      </c>
      <c r="J6" s="4" t="s">
        <v>323</v>
      </c>
      <c r="K6" s="4" t="s">
        <v>67</v>
      </c>
      <c r="L6" s="4" t="s">
        <v>279</v>
      </c>
      <c r="M6" s="4" t="s">
        <v>323</v>
      </c>
      <c r="N6" s="4" t="s">
        <v>67</v>
      </c>
      <c r="O6" s="4" t="s">
        <v>279</v>
      </c>
      <c r="P6" s="4" t="s">
        <v>323</v>
      </c>
      <c r="Q6" s="4" t="s">
        <v>67</v>
      </c>
      <c r="R6" s="4" t="s">
        <v>279</v>
      </c>
      <c r="S6" s="4" t="s">
        <v>323</v>
      </c>
      <c r="T6" s="4" t="s">
        <v>67</v>
      </c>
      <c r="U6" s="4" t="s">
        <v>279</v>
      </c>
      <c r="V6" s="6"/>
      <c r="W6" s="6"/>
    </row>
    <row r="7" spans="1:23" ht="14.25" customHeight="1">
      <c r="A7" s="32"/>
      <c r="B7" s="33"/>
      <c r="C7" s="34"/>
      <c r="D7" s="35"/>
      <c r="E7" s="32"/>
      <c r="F7" s="3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76"/>
      <c r="B8" s="492"/>
      <c r="C8" s="480"/>
      <c r="D8" s="484"/>
      <c r="E8" s="476"/>
      <c r="F8" s="4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77"/>
      <c r="B9" s="493"/>
      <c r="C9" s="481"/>
      <c r="D9" s="485"/>
      <c r="E9" s="477"/>
      <c r="F9" s="47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76"/>
      <c r="B10" s="492"/>
      <c r="C10" s="481"/>
      <c r="D10" s="484"/>
      <c r="E10" s="476"/>
      <c r="F10" s="4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77"/>
      <c r="B11" s="493"/>
      <c r="C11" s="481"/>
      <c r="D11" s="485"/>
      <c r="E11" s="477"/>
      <c r="F11" s="4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76"/>
      <c r="B12" s="492"/>
      <c r="C12" s="7"/>
      <c r="D12" s="484"/>
      <c r="E12" s="476"/>
      <c r="F12" s="4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77"/>
      <c r="B13" s="493"/>
      <c r="C13" s="7"/>
      <c r="D13" s="485"/>
      <c r="E13" s="477"/>
      <c r="F13" s="4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76"/>
      <c r="B14" s="492"/>
      <c r="C14" s="481"/>
      <c r="D14" s="484"/>
      <c r="E14" s="476"/>
      <c r="F14" s="47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77"/>
      <c r="B15" s="493"/>
      <c r="C15" s="481"/>
      <c r="D15" s="485"/>
      <c r="E15" s="477"/>
      <c r="F15" s="47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36"/>
      <c r="C16" s="7"/>
      <c r="D16" s="3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56" t="s">
        <v>331</v>
      </c>
      <c r="B17" s="457"/>
      <c r="C17" s="486"/>
      <c r="D17" s="457"/>
      <c r="E17" s="458"/>
      <c r="F17" s="459"/>
      <c r="G17" s="461"/>
      <c r="H17" s="38"/>
      <c r="I17" s="38"/>
      <c r="J17" s="456" t="s">
        <v>297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8"/>
      <c r="V17" s="11"/>
      <c r="W17" s="13"/>
    </row>
    <row r="18" spans="1:23" ht="72.95" customHeight="1">
      <c r="A18" s="462" t="s">
        <v>332</v>
      </c>
      <c r="B18" s="487"/>
      <c r="C18" s="463"/>
      <c r="D18" s="488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5"/>
    <mergeCell ref="A8:A9"/>
    <mergeCell ref="A10:A11"/>
    <mergeCell ref="A12:A13"/>
    <mergeCell ref="A14:A15"/>
    <mergeCell ref="B2:B3"/>
    <mergeCell ref="B4:B5"/>
    <mergeCell ref="B8:B9"/>
    <mergeCell ref="B10:B11"/>
    <mergeCell ref="B12:B13"/>
    <mergeCell ref="B14:B15"/>
    <mergeCell ref="C4:C5"/>
    <mergeCell ref="C8:C9"/>
    <mergeCell ref="C10:C11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61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0" t="s">
        <v>333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14" s="17" customFormat="1" ht="16.5">
      <c r="A2" s="19" t="s">
        <v>334</v>
      </c>
      <c r="B2" s="20" t="s">
        <v>275</v>
      </c>
      <c r="C2" s="20" t="s">
        <v>276</v>
      </c>
      <c r="D2" s="20" t="s">
        <v>277</v>
      </c>
      <c r="E2" s="20" t="s">
        <v>278</v>
      </c>
      <c r="F2" s="20" t="s">
        <v>279</v>
      </c>
      <c r="G2" s="19" t="s">
        <v>335</v>
      </c>
      <c r="H2" s="19" t="s">
        <v>336</v>
      </c>
      <c r="I2" s="19" t="s">
        <v>337</v>
      </c>
      <c r="J2" s="19" t="s">
        <v>336</v>
      </c>
      <c r="K2" s="19" t="s">
        <v>338</v>
      </c>
      <c r="L2" s="19" t="s">
        <v>336</v>
      </c>
      <c r="M2" s="20" t="s">
        <v>322</v>
      </c>
      <c r="N2" s="20" t="s">
        <v>288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334</v>
      </c>
      <c r="B4" s="24" t="s">
        <v>339</v>
      </c>
      <c r="C4" s="24" t="s">
        <v>323</v>
      </c>
      <c r="D4" s="24" t="s">
        <v>277</v>
      </c>
      <c r="E4" s="20" t="s">
        <v>278</v>
      </c>
      <c r="F4" s="20" t="s">
        <v>279</v>
      </c>
      <c r="G4" s="19" t="s">
        <v>335</v>
      </c>
      <c r="H4" s="19" t="s">
        <v>336</v>
      </c>
      <c r="I4" s="19" t="s">
        <v>337</v>
      </c>
      <c r="J4" s="19" t="s">
        <v>336</v>
      </c>
      <c r="K4" s="19" t="s">
        <v>338</v>
      </c>
      <c r="L4" s="19" t="s">
        <v>336</v>
      </c>
      <c r="M4" s="20" t="s">
        <v>322</v>
      </c>
      <c r="N4" s="20" t="s">
        <v>288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501" t="s">
        <v>340</v>
      </c>
      <c r="B11" s="502"/>
      <c r="C11" s="502"/>
      <c r="D11" s="503"/>
      <c r="E11" s="504"/>
      <c r="F11" s="505"/>
      <c r="G11" s="506"/>
      <c r="H11" s="26"/>
      <c r="I11" s="501" t="s">
        <v>341</v>
      </c>
      <c r="J11" s="502"/>
      <c r="K11" s="502"/>
      <c r="L11" s="25"/>
      <c r="M11" s="25"/>
      <c r="N11" s="27"/>
    </row>
    <row r="12" spans="1:14" ht="16.5">
      <c r="A12" s="507" t="s">
        <v>342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</row>
  </sheetData>
  <mergeCells count="5">
    <mergeCell ref="A1:N1"/>
    <mergeCell ref="A11:D11"/>
    <mergeCell ref="E11:G11"/>
    <mergeCell ref="I11:K11"/>
    <mergeCell ref="A12:N12"/>
  </mergeCells>
  <phoneticPr fontId="6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H20" sqref="H2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55" t="s">
        <v>343</v>
      </c>
      <c r="B1" s="455"/>
      <c r="C1" s="455"/>
      <c r="D1" s="455"/>
      <c r="E1" s="455"/>
      <c r="F1" s="455"/>
      <c r="G1" s="455"/>
      <c r="H1" s="455"/>
      <c r="I1" s="455"/>
      <c r="J1" s="455"/>
    </row>
    <row r="2" spans="1:12" s="2" customFormat="1" ht="18" customHeight="1">
      <c r="A2" s="4" t="s">
        <v>316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322</v>
      </c>
      <c r="L2" s="5" t="s">
        <v>288</v>
      </c>
    </row>
    <row r="3" spans="1:12" ht="14.25" customHeight="1">
      <c r="A3" s="7" t="s">
        <v>348</v>
      </c>
      <c r="B3" s="7" t="s">
        <v>349</v>
      </c>
      <c r="C3" s="14" t="s">
        <v>293</v>
      </c>
      <c r="D3" s="15" t="s">
        <v>290</v>
      </c>
      <c r="E3" s="14" t="s">
        <v>154</v>
      </c>
      <c r="F3" s="16" t="s">
        <v>62</v>
      </c>
      <c r="G3" s="6" t="s">
        <v>350</v>
      </c>
      <c r="H3" s="6" t="s">
        <v>351</v>
      </c>
      <c r="I3" s="6"/>
      <c r="J3" s="6"/>
      <c r="K3" s="6" t="s">
        <v>352</v>
      </c>
      <c r="L3" s="6" t="s">
        <v>311</v>
      </c>
    </row>
    <row r="4" spans="1:12" ht="14.25" customHeight="1">
      <c r="A4" s="7"/>
      <c r="B4" s="7"/>
      <c r="C4" s="14"/>
      <c r="D4" s="15"/>
      <c r="E4" s="14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4"/>
      <c r="D5" s="15"/>
      <c r="E5" s="14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4"/>
      <c r="D6" s="15"/>
      <c r="E6" s="14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56" t="s">
        <v>353</v>
      </c>
      <c r="B9" s="457"/>
      <c r="C9" s="457"/>
      <c r="D9" s="457"/>
      <c r="E9" s="458"/>
      <c r="F9" s="459"/>
      <c r="G9" s="461"/>
      <c r="H9" s="456" t="s">
        <v>354</v>
      </c>
      <c r="I9" s="457"/>
      <c r="J9" s="457"/>
      <c r="K9" s="11"/>
      <c r="L9" s="13"/>
    </row>
    <row r="10" spans="1:12" ht="72.95" customHeight="1">
      <c r="A10" s="462" t="s">
        <v>355</v>
      </c>
      <c r="B10" s="462"/>
      <c r="C10" s="463"/>
      <c r="D10" s="463"/>
      <c r="E10" s="463"/>
      <c r="F10" s="463"/>
      <c r="G10" s="463"/>
      <c r="H10" s="463"/>
      <c r="I10" s="463"/>
      <c r="J10" s="463"/>
      <c r="K10" s="463"/>
      <c r="L10" s="463"/>
    </row>
  </sheetData>
  <mergeCells count="5">
    <mergeCell ref="A1:J1"/>
    <mergeCell ref="A9:E9"/>
    <mergeCell ref="F9:G9"/>
    <mergeCell ref="H9:J9"/>
    <mergeCell ref="A10:L10"/>
  </mergeCells>
  <phoneticPr fontId="61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55" t="s">
        <v>356</v>
      </c>
      <c r="B1" s="455"/>
      <c r="C1" s="455"/>
      <c r="D1" s="455"/>
      <c r="E1" s="455"/>
      <c r="F1" s="455"/>
      <c r="G1" s="455"/>
      <c r="H1" s="455"/>
      <c r="I1" s="455"/>
    </row>
    <row r="2" spans="1:9" s="2" customFormat="1" ht="18" customHeight="1">
      <c r="A2" s="464" t="s">
        <v>274</v>
      </c>
      <c r="B2" s="465" t="s">
        <v>279</v>
      </c>
      <c r="C2" s="465" t="s">
        <v>323</v>
      </c>
      <c r="D2" s="465" t="s">
        <v>277</v>
      </c>
      <c r="E2" s="465" t="s">
        <v>278</v>
      </c>
      <c r="F2" s="4" t="s">
        <v>357</v>
      </c>
      <c r="G2" s="4" t="s">
        <v>301</v>
      </c>
      <c r="H2" s="468" t="s">
        <v>302</v>
      </c>
      <c r="I2" s="472" t="s">
        <v>304</v>
      </c>
    </row>
    <row r="3" spans="1:9" s="2" customFormat="1" ht="18" customHeight="1">
      <c r="A3" s="464"/>
      <c r="B3" s="466"/>
      <c r="C3" s="466"/>
      <c r="D3" s="466"/>
      <c r="E3" s="466"/>
      <c r="F3" s="4" t="s">
        <v>358</v>
      </c>
      <c r="G3" s="4" t="s">
        <v>305</v>
      </c>
      <c r="H3" s="469"/>
      <c r="I3" s="473"/>
    </row>
    <row r="4" spans="1:9" ht="21.95" customHeight="1">
      <c r="A4" s="6">
        <v>1</v>
      </c>
      <c r="B4" s="7" t="s">
        <v>359</v>
      </c>
      <c r="C4" s="8" t="s">
        <v>360</v>
      </c>
      <c r="D4" s="8" t="s">
        <v>154</v>
      </c>
      <c r="E4" s="9" t="s">
        <v>62</v>
      </c>
      <c r="F4" s="6" t="s">
        <v>361</v>
      </c>
      <c r="G4" s="6" t="s">
        <v>308</v>
      </c>
      <c r="H4" s="6"/>
      <c r="I4" s="6" t="s">
        <v>311</v>
      </c>
    </row>
    <row r="5" spans="1:9" ht="21.95" customHeight="1">
      <c r="A5" s="6"/>
      <c r="B5" s="7" t="s">
        <v>359</v>
      </c>
      <c r="C5" s="8" t="s">
        <v>362</v>
      </c>
      <c r="D5" s="8" t="s">
        <v>154</v>
      </c>
      <c r="E5" s="9" t="s">
        <v>62</v>
      </c>
      <c r="F5" s="6" t="s">
        <v>361</v>
      </c>
      <c r="G5" s="6" t="s">
        <v>308</v>
      </c>
      <c r="H5" s="6"/>
      <c r="I5" s="6" t="s">
        <v>311</v>
      </c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56" t="s">
        <v>363</v>
      </c>
      <c r="B12" s="457"/>
      <c r="C12" s="457"/>
      <c r="D12" s="458"/>
      <c r="E12" s="12"/>
      <c r="F12" s="456" t="s">
        <v>364</v>
      </c>
      <c r="G12" s="457"/>
      <c r="H12" s="458"/>
      <c r="I12" s="13"/>
    </row>
    <row r="13" spans="1:9" ht="51.95" customHeight="1">
      <c r="A13" s="462" t="s">
        <v>365</v>
      </c>
      <c r="B13" s="462"/>
      <c r="C13" s="463"/>
      <c r="D13" s="463"/>
      <c r="E13" s="463"/>
      <c r="F13" s="463"/>
      <c r="G13" s="463"/>
      <c r="H13" s="463"/>
      <c r="I13" s="4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1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2" t="s">
        <v>35</v>
      </c>
      <c r="C2" s="253"/>
      <c r="D2" s="253"/>
      <c r="E2" s="253"/>
      <c r="F2" s="253"/>
      <c r="G2" s="253"/>
      <c r="H2" s="253"/>
      <c r="I2" s="254"/>
    </row>
    <row r="3" spans="2:9" ht="27.95" customHeight="1">
      <c r="B3" s="228"/>
      <c r="C3" s="229"/>
      <c r="D3" s="255" t="s">
        <v>36</v>
      </c>
      <c r="E3" s="256"/>
      <c r="F3" s="257" t="s">
        <v>37</v>
      </c>
      <c r="G3" s="258"/>
      <c r="H3" s="255" t="s">
        <v>38</v>
      </c>
      <c r="I3" s="259"/>
    </row>
    <row r="4" spans="2:9" ht="27.95" customHeight="1">
      <c r="B4" s="228" t="s">
        <v>39</v>
      </c>
      <c r="C4" s="229" t="s">
        <v>40</v>
      </c>
      <c r="D4" s="229" t="s">
        <v>41</v>
      </c>
      <c r="E4" s="229" t="s">
        <v>42</v>
      </c>
      <c r="F4" s="230" t="s">
        <v>41</v>
      </c>
      <c r="G4" s="230" t="s">
        <v>42</v>
      </c>
      <c r="H4" s="229" t="s">
        <v>41</v>
      </c>
      <c r="I4" s="237" t="s">
        <v>42</v>
      </c>
    </row>
    <row r="5" spans="2:9" ht="27.95" customHeight="1">
      <c r="B5" s="231" t="s">
        <v>43</v>
      </c>
      <c r="C5" s="21">
        <v>13</v>
      </c>
      <c r="D5" s="21">
        <v>0</v>
      </c>
      <c r="E5" s="21">
        <v>1</v>
      </c>
      <c r="F5" s="232">
        <v>0</v>
      </c>
      <c r="G5" s="232">
        <v>1</v>
      </c>
      <c r="H5" s="21">
        <v>1</v>
      </c>
      <c r="I5" s="238">
        <v>2</v>
      </c>
    </row>
    <row r="6" spans="2:9" ht="27.95" customHeight="1">
      <c r="B6" s="231" t="s">
        <v>44</v>
      </c>
      <c r="C6" s="21">
        <v>20</v>
      </c>
      <c r="D6" s="21">
        <v>0</v>
      </c>
      <c r="E6" s="21">
        <v>1</v>
      </c>
      <c r="F6" s="232">
        <v>1</v>
      </c>
      <c r="G6" s="232">
        <v>2</v>
      </c>
      <c r="H6" s="21">
        <v>2</v>
      </c>
      <c r="I6" s="238">
        <v>3</v>
      </c>
    </row>
    <row r="7" spans="2:9" ht="27.95" customHeight="1">
      <c r="B7" s="231" t="s">
        <v>45</v>
      </c>
      <c r="C7" s="21">
        <v>32</v>
      </c>
      <c r="D7" s="21">
        <v>0</v>
      </c>
      <c r="E7" s="21">
        <v>1</v>
      </c>
      <c r="F7" s="232">
        <v>2</v>
      </c>
      <c r="G7" s="232">
        <v>3</v>
      </c>
      <c r="H7" s="21">
        <v>3</v>
      </c>
      <c r="I7" s="238">
        <v>4</v>
      </c>
    </row>
    <row r="8" spans="2:9" ht="27.95" customHeight="1">
      <c r="B8" s="231" t="s">
        <v>46</v>
      </c>
      <c r="C8" s="21">
        <v>50</v>
      </c>
      <c r="D8" s="21">
        <v>1</v>
      </c>
      <c r="E8" s="21">
        <v>2</v>
      </c>
      <c r="F8" s="232">
        <v>3</v>
      </c>
      <c r="G8" s="232">
        <v>4</v>
      </c>
      <c r="H8" s="21">
        <v>5</v>
      </c>
      <c r="I8" s="238">
        <v>6</v>
      </c>
    </row>
    <row r="9" spans="2:9" ht="27.95" customHeight="1">
      <c r="B9" s="231" t="s">
        <v>47</v>
      </c>
      <c r="C9" s="21">
        <v>80</v>
      </c>
      <c r="D9" s="21">
        <v>2</v>
      </c>
      <c r="E9" s="21">
        <v>3</v>
      </c>
      <c r="F9" s="232">
        <v>5</v>
      </c>
      <c r="G9" s="232">
        <v>6</v>
      </c>
      <c r="H9" s="21">
        <v>7</v>
      </c>
      <c r="I9" s="238">
        <v>8</v>
      </c>
    </row>
    <row r="10" spans="2:9" ht="27.95" customHeight="1">
      <c r="B10" s="231" t="s">
        <v>48</v>
      </c>
      <c r="C10" s="21">
        <v>125</v>
      </c>
      <c r="D10" s="21">
        <v>3</v>
      </c>
      <c r="E10" s="21">
        <v>4</v>
      </c>
      <c r="F10" s="232">
        <v>7</v>
      </c>
      <c r="G10" s="232">
        <v>8</v>
      </c>
      <c r="H10" s="21">
        <v>10</v>
      </c>
      <c r="I10" s="238">
        <v>11</v>
      </c>
    </row>
    <row r="11" spans="2:9" ht="27.95" customHeight="1">
      <c r="B11" s="231" t="s">
        <v>49</v>
      </c>
      <c r="C11" s="21">
        <v>200</v>
      </c>
      <c r="D11" s="21">
        <v>5</v>
      </c>
      <c r="E11" s="21">
        <v>6</v>
      </c>
      <c r="F11" s="232">
        <v>10</v>
      </c>
      <c r="G11" s="232">
        <v>11</v>
      </c>
      <c r="H11" s="21">
        <v>14</v>
      </c>
      <c r="I11" s="238">
        <v>15</v>
      </c>
    </row>
    <row r="12" spans="2:9" ht="27.95" customHeight="1">
      <c r="B12" s="233" t="s">
        <v>50</v>
      </c>
      <c r="C12" s="234">
        <v>315</v>
      </c>
      <c r="D12" s="234">
        <v>7</v>
      </c>
      <c r="E12" s="234">
        <v>8</v>
      </c>
      <c r="F12" s="235">
        <v>14</v>
      </c>
      <c r="G12" s="235">
        <v>15</v>
      </c>
      <c r="H12" s="234">
        <v>21</v>
      </c>
      <c r="I12" s="239">
        <v>22</v>
      </c>
    </row>
    <row r="14" spans="2:9">
      <c r="B14" s="236" t="s">
        <v>51</v>
      </c>
      <c r="C14" s="236"/>
      <c r="D14" s="236"/>
    </row>
  </sheetData>
  <mergeCells count="4">
    <mergeCell ref="B2:I2"/>
    <mergeCell ref="D3:E3"/>
    <mergeCell ref="F3:G3"/>
    <mergeCell ref="H3:I3"/>
  </mergeCells>
  <phoneticPr fontId="6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1" workbookViewId="0">
      <selection activeCell="A39" sqref="A39:K39"/>
    </sheetView>
  </sheetViews>
  <sheetFormatPr defaultColWidth="10.375" defaultRowHeight="16.5" customHeight="1"/>
  <cols>
    <col min="1" max="1" width="11.125" style="153" customWidth="1"/>
    <col min="2" max="9" width="10.375" style="153"/>
    <col min="10" max="10" width="8.875" style="153" customWidth="1"/>
    <col min="11" max="11" width="12" style="153" customWidth="1"/>
    <col min="12" max="16384" width="10.375" style="153"/>
  </cols>
  <sheetData>
    <row r="1" spans="1:15" ht="20.25">
      <c r="A1" s="328" t="s">
        <v>52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5" ht="14.25">
      <c r="A2" s="154" t="s">
        <v>53</v>
      </c>
      <c r="B2" s="329" t="s">
        <v>54</v>
      </c>
      <c r="C2" s="329"/>
      <c r="D2" s="330" t="s">
        <v>55</v>
      </c>
      <c r="E2" s="330"/>
      <c r="F2" s="329"/>
      <c r="G2" s="329"/>
      <c r="H2" s="155" t="s">
        <v>56</v>
      </c>
      <c r="I2" s="331" t="s">
        <v>57</v>
      </c>
      <c r="J2" s="331"/>
      <c r="K2" s="332"/>
    </row>
    <row r="3" spans="1:15" ht="14.25">
      <c r="A3" s="322" t="s">
        <v>58</v>
      </c>
      <c r="B3" s="323"/>
      <c r="C3" s="324"/>
      <c r="D3" s="325" t="s">
        <v>59</v>
      </c>
      <c r="E3" s="326"/>
      <c r="F3" s="326"/>
      <c r="G3" s="327"/>
      <c r="H3" s="325" t="s">
        <v>60</v>
      </c>
      <c r="I3" s="326"/>
      <c r="J3" s="326"/>
      <c r="K3" s="327"/>
    </row>
    <row r="4" spans="1:15" ht="14.25">
      <c r="A4" s="158" t="s">
        <v>61</v>
      </c>
      <c r="B4" s="320" t="s">
        <v>62</v>
      </c>
      <c r="C4" s="321"/>
      <c r="D4" s="314" t="s">
        <v>63</v>
      </c>
      <c r="E4" s="315"/>
      <c r="F4" s="312">
        <v>44875</v>
      </c>
      <c r="G4" s="313"/>
      <c r="H4" s="314" t="s">
        <v>64</v>
      </c>
      <c r="I4" s="315"/>
      <c r="J4" s="170" t="s">
        <v>65</v>
      </c>
      <c r="K4" s="180" t="s">
        <v>66</v>
      </c>
      <c r="N4" s="222"/>
    </row>
    <row r="5" spans="1:15" ht="14.25">
      <c r="A5" s="161" t="s">
        <v>67</v>
      </c>
      <c r="B5" s="320" t="s">
        <v>68</v>
      </c>
      <c r="C5" s="321"/>
      <c r="D5" s="314" t="s">
        <v>69</v>
      </c>
      <c r="E5" s="315"/>
      <c r="F5" s="312">
        <v>44861</v>
      </c>
      <c r="G5" s="313"/>
      <c r="H5" s="314" t="s">
        <v>70</v>
      </c>
      <c r="I5" s="315"/>
      <c r="J5" s="170" t="s">
        <v>65</v>
      </c>
      <c r="K5" s="180" t="s">
        <v>66</v>
      </c>
    </row>
    <row r="6" spans="1:15" ht="14.25">
      <c r="A6" s="158" t="s">
        <v>71</v>
      </c>
      <c r="B6" s="199" t="s">
        <v>72</v>
      </c>
      <c r="C6" s="200" t="s">
        <v>73</v>
      </c>
      <c r="D6" s="161" t="s">
        <v>74</v>
      </c>
      <c r="E6" s="172"/>
      <c r="F6" s="312">
        <v>44868</v>
      </c>
      <c r="G6" s="313"/>
      <c r="H6" s="314" t="s">
        <v>75</v>
      </c>
      <c r="I6" s="315"/>
      <c r="J6" s="170" t="s">
        <v>65</v>
      </c>
      <c r="K6" s="180" t="s">
        <v>66</v>
      </c>
    </row>
    <row r="7" spans="1:15" ht="14.25">
      <c r="A7" s="158" t="s">
        <v>76</v>
      </c>
      <c r="B7" s="310">
        <v>757</v>
      </c>
      <c r="C7" s="311"/>
      <c r="D7" s="161" t="s">
        <v>77</v>
      </c>
      <c r="E7" s="171"/>
      <c r="F7" s="312">
        <v>44869</v>
      </c>
      <c r="G7" s="313"/>
      <c r="H7" s="314" t="s">
        <v>78</v>
      </c>
      <c r="I7" s="315"/>
      <c r="J7" s="170" t="s">
        <v>65</v>
      </c>
      <c r="K7" s="180" t="s">
        <v>66</v>
      </c>
    </row>
    <row r="8" spans="1:15" ht="14.25">
      <c r="A8" s="163" t="s">
        <v>79</v>
      </c>
      <c r="B8" s="316" t="s">
        <v>80</v>
      </c>
      <c r="C8" s="317"/>
      <c r="D8" s="281" t="s">
        <v>81</v>
      </c>
      <c r="E8" s="282"/>
      <c r="F8" s="318">
        <v>44569</v>
      </c>
      <c r="G8" s="319"/>
      <c r="H8" s="281" t="s">
        <v>82</v>
      </c>
      <c r="I8" s="282"/>
      <c r="J8" s="173" t="s">
        <v>65</v>
      </c>
      <c r="K8" s="182" t="s">
        <v>66</v>
      </c>
      <c r="O8" s="223"/>
    </row>
    <row r="9" spans="1:15" ht="14.25">
      <c r="A9" s="304" t="s">
        <v>83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  <c r="N9" s="223"/>
    </row>
    <row r="10" spans="1:15" ht="14.25">
      <c r="A10" s="278" t="s">
        <v>84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80"/>
    </row>
    <row r="11" spans="1:15" ht="14.25">
      <c r="A11" s="201" t="s">
        <v>85</v>
      </c>
      <c r="B11" s="202" t="s">
        <v>86</v>
      </c>
      <c r="C11" s="203" t="s">
        <v>87</v>
      </c>
      <c r="D11" s="204"/>
      <c r="E11" s="205" t="s">
        <v>88</v>
      </c>
      <c r="F11" s="202" t="s">
        <v>86</v>
      </c>
      <c r="G11" s="203" t="s">
        <v>87</v>
      </c>
      <c r="H11" s="203" t="s">
        <v>89</v>
      </c>
      <c r="I11" s="205" t="s">
        <v>90</v>
      </c>
      <c r="J11" s="202" t="s">
        <v>86</v>
      </c>
      <c r="K11" s="224" t="s">
        <v>87</v>
      </c>
    </row>
    <row r="12" spans="1:15" ht="14.25">
      <c r="A12" s="161" t="s">
        <v>91</v>
      </c>
      <c r="B12" s="169" t="s">
        <v>86</v>
      </c>
      <c r="C12" s="170" t="s">
        <v>87</v>
      </c>
      <c r="D12" s="171"/>
      <c r="E12" s="172" t="s">
        <v>92</v>
      </c>
      <c r="F12" s="169" t="s">
        <v>86</v>
      </c>
      <c r="G12" s="170" t="s">
        <v>87</v>
      </c>
      <c r="H12" s="170" t="s">
        <v>89</v>
      </c>
      <c r="I12" s="172" t="s">
        <v>93</v>
      </c>
      <c r="J12" s="169" t="s">
        <v>86</v>
      </c>
      <c r="K12" s="180" t="s">
        <v>87</v>
      </c>
      <c r="N12" s="223"/>
    </row>
    <row r="13" spans="1:15" ht="14.25">
      <c r="A13" s="161" t="s">
        <v>94</v>
      </c>
      <c r="B13" s="169" t="s">
        <v>86</v>
      </c>
      <c r="C13" s="170" t="s">
        <v>87</v>
      </c>
      <c r="D13" s="171"/>
      <c r="E13" s="172" t="s">
        <v>95</v>
      </c>
      <c r="F13" s="170" t="s">
        <v>96</v>
      </c>
      <c r="G13" s="170" t="s">
        <v>97</v>
      </c>
      <c r="H13" s="170" t="s">
        <v>89</v>
      </c>
      <c r="I13" s="172" t="s">
        <v>98</v>
      </c>
      <c r="J13" s="169" t="s">
        <v>86</v>
      </c>
      <c r="K13" s="180" t="s">
        <v>87</v>
      </c>
    </row>
    <row r="14" spans="1:15" ht="14.25">
      <c r="A14" s="281" t="s">
        <v>99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3"/>
    </row>
    <row r="15" spans="1:15" ht="14.25">
      <c r="A15" s="278" t="s">
        <v>100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80"/>
    </row>
    <row r="16" spans="1:15" ht="14.25">
      <c r="A16" s="206" t="s">
        <v>101</v>
      </c>
      <c r="B16" s="203" t="s">
        <v>96</v>
      </c>
      <c r="C16" s="203" t="s">
        <v>97</v>
      </c>
      <c r="D16" s="207"/>
      <c r="E16" s="208" t="s">
        <v>102</v>
      </c>
      <c r="F16" s="203" t="s">
        <v>96</v>
      </c>
      <c r="G16" s="203" t="s">
        <v>97</v>
      </c>
      <c r="H16" s="209"/>
      <c r="I16" s="208" t="s">
        <v>103</v>
      </c>
      <c r="J16" s="203" t="s">
        <v>96</v>
      </c>
      <c r="K16" s="224" t="s">
        <v>97</v>
      </c>
    </row>
    <row r="17" spans="1:22" ht="16.5" customHeight="1">
      <c r="A17" s="174" t="s">
        <v>104</v>
      </c>
      <c r="B17" s="170" t="s">
        <v>96</v>
      </c>
      <c r="C17" s="170" t="s">
        <v>97</v>
      </c>
      <c r="D17" s="159"/>
      <c r="E17" s="175" t="s">
        <v>105</v>
      </c>
      <c r="F17" s="170" t="s">
        <v>96</v>
      </c>
      <c r="G17" s="170" t="s">
        <v>97</v>
      </c>
      <c r="H17" s="210"/>
      <c r="I17" s="175" t="s">
        <v>106</v>
      </c>
      <c r="J17" s="170" t="s">
        <v>96</v>
      </c>
      <c r="K17" s="180" t="s">
        <v>97</v>
      </c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</row>
    <row r="18" spans="1:22" ht="18" customHeight="1">
      <c r="A18" s="307" t="s">
        <v>107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9"/>
    </row>
    <row r="19" spans="1:22" s="198" customFormat="1" ht="18" customHeight="1">
      <c r="A19" s="278" t="s">
        <v>108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22" ht="16.5" customHeight="1">
      <c r="A20" s="295" t="s">
        <v>109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22" ht="21.75" customHeight="1">
      <c r="A21" s="211" t="s">
        <v>110</v>
      </c>
      <c r="B21" s="212"/>
      <c r="C21" s="95" t="s">
        <v>111</v>
      </c>
      <c r="D21" s="95" t="s">
        <v>112</v>
      </c>
      <c r="E21" s="95" t="s">
        <v>113</v>
      </c>
      <c r="F21" s="95" t="s">
        <v>114</v>
      </c>
      <c r="G21" s="95" t="s">
        <v>115</v>
      </c>
      <c r="H21" s="95" t="s">
        <v>116</v>
      </c>
      <c r="I21" s="175"/>
      <c r="J21" s="175"/>
      <c r="K21" s="183" t="s">
        <v>117</v>
      </c>
    </row>
    <row r="22" spans="1:22" ht="23.1" customHeight="1">
      <c r="A22" s="29" t="s">
        <v>118</v>
      </c>
      <c r="B22" s="213"/>
      <c r="C22" s="213" t="s">
        <v>96</v>
      </c>
      <c r="D22" s="213" t="s">
        <v>96</v>
      </c>
      <c r="E22" s="213" t="s">
        <v>96</v>
      </c>
      <c r="F22" s="213" t="s">
        <v>96</v>
      </c>
      <c r="G22" s="213" t="s">
        <v>96</v>
      </c>
      <c r="H22" s="213" t="s">
        <v>96</v>
      </c>
      <c r="I22" s="213"/>
      <c r="J22" s="213"/>
      <c r="K22" s="226"/>
    </row>
    <row r="23" spans="1:22" ht="23.1" customHeight="1">
      <c r="A23" s="29" t="s">
        <v>119</v>
      </c>
      <c r="B23" s="213"/>
      <c r="C23" s="213" t="s">
        <v>96</v>
      </c>
      <c r="D23" s="213" t="s">
        <v>96</v>
      </c>
      <c r="E23" s="213" t="s">
        <v>96</v>
      </c>
      <c r="F23" s="213" t="s">
        <v>96</v>
      </c>
      <c r="G23" s="213" t="s">
        <v>96</v>
      </c>
      <c r="H23" s="213" t="s">
        <v>96</v>
      </c>
      <c r="I23" s="213"/>
      <c r="J23" s="213"/>
      <c r="K23" s="226"/>
    </row>
    <row r="24" spans="1:22" ht="23.1" customHeight="1">
      <c r="A24" s="214"/>
      <c r="B24" s="213"/>
      <c r="C24" s="213"/>
      <c r="D24" s="213"/>
      <c r="E24" s="213"/>
      <c r="F24" s="213"/>
      <c r="G24" s="213"/>
      <c r="H24" s="213"/>
      <c r="I24" s="213"/>
      <c r="J24" s="213"/>
      <c r="K24" s="226"/>
    </row>
    <row r="25" spans="1:22" ht="23.1" customHeight="1">
      <c r="A25" s="214"/>
      <c r="B25" s="213"/>
      <c r="C25" s="213"/>
      <c r="D25" s="213"/>
      <c r="E25" s="213"/>
      <c r="F25" s="213"/>
      <c r="G25" s="213"/>
      <c r="H25" s="213"/>
      <c r="I25" s="213"/>
      <c r="J25" s="213"/>
      <c r="K25" s="226"/>
    </row>
    <row r="26" spans="1:22" ht="23.1" customHeight="1">
      <c r="A26" s="214"/>
      <c r="B26" s="213"/>
      <c r="C26" s="213"/>
      <c r="D26" s="213"/>
      <c r="E26" s="213"/>
      <c r="F26" s="213"/>
      <c r="G26" s="213"/>
      <c r="H26" s="213"/>
      <c r="I26" s="213"/>
      <c r="J26" s="213"/>
      <c r="K26" s="226"/>
    </row>
    <row r="27" spans="1:22" ht="23.1" customHeight="1">
      <c r="A27" s="162"/>
      <c r="B27" s="212"/>
      <c r="C27" s="213"/>
      <c r="D27" s="213"/>
      <c r="E27" s="213"/>
      <c r="F27" s="213"/>
      <c r="G27" s="213"/>
      <c r="H27" s="215"/>
      <c r="I27" s="213"/>
      <c r="J27" s="213"/>
      <c r="K27" s="227"/>
    </row>
    <row r="28" spans="1:22" ht="23.1" customHeight="1">
      <c r="A28" s="162"/>
      <c r="B28" s="213"/>
      <c r="C28" s="213"/>
      <c r="D28" s="213"/>
      <c r="E28" s="213"/>
      <c r="F28" s="213"/>
      <c r="G28" s="213"/>
      <c r="H28" s="215"/>
      <c r="I28" s="213"/>
      <c r="J28" s="213"/>
      <c r="K28" s="227"/>
    </row>
    <row r="29" spans="1:22" ht="18" customHeight="1">
      <c r="A29" s="284" t="s">
        <v>120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22" ht="18.75" customHeight="1">
      <c r="A30" s="298" t="s">
        <v>121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22" ht="18.75" customHeight="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22" ht="18" customHeight="1">
      <c r="A32" s="284" t="s">
        <v>122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4.25">
      <c r="A33" s="287" t="s">
        <v>123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9"/>
    </row>
    <row r="34" spans="1:11" ht="14.25">
      <c r="A34" s="290" t="s">
        <v>124</v>
      </c>
      <c r="B34" s="291"/>
      <c r="C34" s="170" t="s">
        <v>65</v>
      </c>
      <c r="D34" s="170" t="s">
        <v>66</v>
      </c>
      <c r="E34" s="292" t="s">
        <v>125</v>
      </c>
      <c r="F34" s="293"/>
      <c r="G34" s="293"/>
      <c r="H34" s="293"/>
      <c r="I34" s="293"/>
      <c r="J34" s="293"/>
      <c r="K34" s="294"/>
    </row>
    <row r="35" spans="1:11" ht="14.25">
      <c r="A35" s="260" t="s">
        <v>126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21" customHeight="1">
      <c r="A36" s="269" t="s">
        <v>127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 ht="21" customHeight="1">
      <c r="A37" s="272" t="s">
        <v>128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21" customHeight="1">
      <c r="A38" s="272" t="s">
        <v>129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21" customHeight="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21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21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21" customHeight="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4.25">
      <c r="A43" s="275" t="s">
        <v>130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4.25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80"/>
    </row>
    <row r="45" spans="1:11" ht="14.25">
      <c r="A45" s="206" t="s">
        <v>132</v>
      </c>
      <c r="B45" s="203" t="s">
        <v>96</v>
      </c>
      <c r="C45" s="203" t="s">
        <v>97</v>
      </c>
      <c r="D45" s="203" t="s">
        <v>89</v>
      </c>
      <c r="E45" s="208" t="s">
        <v>133</v>
      </c>
      <c r="F45" s="203" t="s">
        <v>96</v>
      </c>
      <c r="G45" s="203" t="s">
        <v>97</v>
      </c>
      <c r="H45" s="203" t="s">
        <v>89</v>
      </c>
      <c r="I45" s="208" t="s">
        <v>134</v>
      </c>
      <c r="J45" s="203" t="s">
        <v>96</v>
      </c>
      <c r="K45" s="224" t="s">
        <v>97</v>
      </c>
    </row>
    <row r="46" spans="1:11" ht="14.25">
      <c r="A46" s="174" t="s">
        <v>88</v>
      </c>
      <c r="B46" s="170" t="s">
        <v>96</v>
      </c>
      <c r="C46" s="170" t="s">
        <v>97</v>
      </c>
      <c r="D46" s="170" t="s">
        <v>89</v>
      </c>
      <c r="E46" s="175" t="s">
        <v>95</v>
      </c>
      <c r="F46" s="170" t="s">
        <v>96</v>
      </c>
      <c r="G46" s="170" t="s">
        <v>97</v>
      </c>
      <c r="H46" s="170" t="s">
        <v>89</v>
      </c>
      <c r="I46" s="175" t="s">
        <v>106</v>
      </c>
      <c r="J46" s="170" t="s">
        <v>96</v>
      </c>
      <c r="K46" s="180" t="s">
        <v>97</v>
      </c>
    </row>
    <row r="47" spans="1:11" ht="14.25">
      <c r="A47" s="281" t="s">
        <v>99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14.25">
      <c r="A48" s="260" t="s">
        <v>135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1" ht="14.25">
      <c r="A49" s="269"/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4.25">
      <c r="A50" s="216" t="s">
        <v>136</v>
      </c>
      <c r="B50" s="264" t="s">
        <v>137</v>
      </c>
      <c r="C50" s="264"/>
      <c r="D50" s="217" t="s">
        <v>138</v>
      </c>
      <c r="E50" s="218" t="s">
        <v>139</v>
      </c>
      <c r="F50" s="219" t="s">
        <v>140</v>
      </c>
      <c r="G50" s="220">
        <v>44867</v>
      </c>
      <c r="H50" s="265" t="s">
        <v>141</v>
      </c>
      <c r="I50" s="266"/>
      <c r="J50" s="267" t="s">
        <v>142</v>
      </c>
      <c r="K50" s="268"/>
    </row>
    <row r="51" spans="1:11" ht="14.2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216" t="s">
        <v>136</v>
      </c>
      <c r="B53" s="264" t="s">
        <v>137</v>
      </c>
      <c r="C53" s="264"/>
      <c r="D53" s="217" t="s">
        <v>138</v>
      </c>
      <c r="E53" s="221" t="s">
        <v>139</v>
      </c>
      <c r="F53" s="219" t="s">
        <v>143</v>
      </c>
      <c r="G53" s="220">
        <v>44867</v>
      </c>
      <c r="H53" s="265" t="s">
        <v>141</v>
      </c>
      <c r="I53" s="266"/>
      <c r="J53" s="267" t="s">
        <v>142</v>
      </c>
      <c r="K53" s="2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61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K12" sqref="K12"/>
    </sheetView>
  </sheetViews>
  <sheetFormatPr defaultColWidth="9" defaultRowHeight="14.25"/>
  <cols>
    <col min="1" max="1" width="16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8.75" style="41" customWidth="1"/>
    <col min="10" max="14" width="11.5" style="41" customWidth="1"/>
    <col min="15" max="15" width="8.75" style="43" hidden="1" customWidth="1"/>
    <col min="16" max="253" width="9" style="41"/>
    <col min="254" max="16384" width="9" style="44"/>
  </cols>
  <sheetData>
    <row r="1" spans="1:256" s="41" customFormat="1" ht="29.1" customHeight="1">
      <c r="A1" s="333" t="s">
        <v>144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76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1" customFormat="1" ht="20.100000000000001" customHeight="1">
      <c r="A2" s="46" t="s">
        <v>61</v>
      </c>
      <c r="B2" s="336" t="s">
        <v>62</v>
      </c>
      <c r="C2" s="337"/>
      <c r="D2" s="47" t="s">
        <v>67</v>
      </c>
      <c r="E2" s="338" t="s">
        <v>68</v>
      </c>
      <c r="F2" s="338"/>
      <c r="G2" s="338"/>
      <c r="H2" s="342"/>
      <c r="I2" s="77" t="s">
        <v>56</v>
      </c>
      <c r="J2" s="339" t="s">
        <v>57</v>
      </c>
      <c r="K2" s="339"/>
      <c r="L2" s="339"/>
      <c r="M2" s="339"/>
      <c r="N2" s="340"/>
      <c r="O2" s="7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41" customFormat="1">
      <c r="A3" s="48"/>
      <c r="B3" s="49" t="s">
        <v>145</v>
      </c>
      <c r="C3" s="49"/>
      <c r="D3" s="49"/>
      <c r="E3" s="49"/>
      <c r="F3" s="49"/>
      <c r="G3" s="50" t="s">
        <v>146</v>
      </c>
      <c r="H3" s="343"/>
      <c r="I3" s="92"/>
      <c r="J3" s="93"/>
      <c r="K3" s="341" t="s">
        <v>145</v>
      </c>
      <c r="L3" s="341"/>
      <c r="M3" s="341"/>
      <c r="N3" s="187"/>
      <c r="O3" s="79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256" s="41" customFormat="1">
      <c r="A4" s="51" t="s">
        <v>147</v>
      </c>
      <c r="B4" s="52" t="s">
        <v>148</v>
      </c>
      <c r="C4" s="52" t="s">
        <v>149</v>
      </c>
      <c r="D4" s="52" t="s">
        <v>150</v>
      </c>
      <c r="E4" s="52" t="s">
        <v>151</v>
      </c>
      <c r="F4" s="52" t="s">
        <v>152</v>
      </c>
      <c r="G4" s="52" t="s">
        <v>153</v>
      </c>
      <c r="H4" s="343"/>
      <c r="I4" s="95"/>
      <c r="J4" s="52"/>
      <c r="K4" s="52"/>
      <c r="L4" s="52" t="s">
        <v>149</v>
      </c>
      <c r="M4" s="52" t="s">
        <v>149</v>
      </c>
      <c r="N4" s="188"/>
      <c r="O4" s="189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s="41" customFormat="1" ht="16.5">
      <c r="A5" s="184"/>
      <c r="B5" s="185"/>
      <c r="C5" s="185"/>
      <c r="D5" s="185"/>
      <c r="E5" s="185"/>
      <c r="F5" s="185"/>
      <c r="G5" s="185"/>
      <c r="H5" s="344"/>
      <c r="I5" s="80"/>
      <c r="J5" s="190"/>
      <c r="K5" s="191" t="s">
        <v>154</v>
      </c>
      <c r="L5" s="191" t="s">
        <v>155</v>
      </c>
      <c r="M5" s="191" t="s">
        <v>156</v>
      </c>
      <c r="N5" s="192"/>
      <c r="O5" s="193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pans="1:256" s="41" customFormat="1" ht="20.100000000000001" customHeight="1">
      <c r="A6" s="53" t="s">
        <v>157</v>
      </c>
      <c r="B6" s="54">
        <f>C6-5</f>
        <v>71</v>
      </c>
      <c r="C6" s="54">
        <v>76</v>
      </c>
      <c r="D6" s="54">
        <f t="shared" ref="D6:G6" si="0">C6+6</f>
        <v>82</v>
      </c>
      <c r="E6" s="54">
        <f t="shared" si="0"/>
        <v>88</v>
      </c>
      <c r="F6" s="54">
        <f t="shared" si="0"/>
        <v>94</v>
      </c>
      <c r="G6" s="54">
        <f t="shared" si="0"/>
        <v>100</v>
      </c>
      <c r="H6" s="344"/>
      <c r="I6" s="81"/>
      <c r="J6" s="81"/>
      <c r="K6" s="82"/>
      <c r="L6" s="81" t="s">
        <v>158</v>
      </c>
      <c r="M6" s="81" t="s">
        <v>159</v>
      </c>
      <c r="N6" s="83"/>
      <c r="O6" s="19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spans="1:256" s="41" customFormat="1" ht="20.100000000000001" customHeight="1">
      <c r="A7" s="55" t="s">
        <v>160</v>
      </c>
      <c r="B7" s="54">
        <f>C7-3</f>
        <v>51</v>
      </c>
      <c r="C7" s="54">
        <v>54</v>
      </c>
      <c r="D7" s="54">
        <f>C7+3</f>
        <v>57</v>
      </c>
      <c r="E7" s="54">
        <f>D7+3</f>
        <v>60</v>
      </c>
      <c r="F7" s="54">
        <f>E7+4</f>
        <v>64</v>
      </c>
      <c r="G7" s="54">
        <f>F7+4</f>
        <v>68</v>
      </c>
      <c r="H7" s="344"/>
      <c r="I7" s="84"/>
      <c r="J7" s="84"/>
      <c r="K7" s="84"/>
      <c r="L7" s="84" t="s">
        <v>161</v>
      </c>
      <c r="M7" s="84" t="s">
        <v>161</v>
      </c>
      <c r="N7" s="85"/>
      <c r="O7" s="195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pans="1:256" s="41" customFormat="1" ht="20.100000000000001" customHeight="1">
      <c r="A8" s="53" t="s">
        <v>162</v>
      </c>
      <c r="B8" s="54">
        <v>83</v>
      </c>
      <c r="C8" s="54">
        <v>88</v>
      </c>
      <c r="D8" s="54">
        <f>C8+6</f>
        <v>94</v>
      </c>
      <c r="E8" s="54">
        <f>D8+6</f>
        <v>100</v>
      </c>
      <c r="F8" s="54">
        <f>E8+6</f>
        <v>106</v>
      </c>
      <c r="G8" s="54">
        <f>F8+4</f>
        <v>110</v>
      </c>
      <c r="H8" s="344"/>
      <c r="I8" s="84"/>
      <c r="J8" s="84"/>
      <c r="K8" s="84"/>
      <c r="L8" s="84" t="s">
        <v>163</v>
      </c>
      <c r="M8" s="84" t="s">
        <v>164</v>
      </c>
      <c r="N8" s="85"/>
      <c r="O8" s="195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41" customFormat="1" ht="20.100000000000001" customHeight="1">
      <c r="A9" s="56" t="s">
        <v>165</v>
      </c>
      <c r="B9" s="57">
        <f>C9-1.6</f>
        <v>24.9</v>
      </c>
      <c r="C9" s="57">
        <v>26.5</v>
      </c>
      <c r="D9" s="57">
        <f>C9+1.9</f>
        <v>28.4</v>
      </c>
      <c r="E9" s="57">
        <f>C9+3.8</f>
        <v>30.3</v>
      </c>
      <c r="F9" s="57">
        <f>C9+5.7</f>
        <v>32.200000000000003</v>
      </c>
      <c r="G9" s="57">
        <v>33.5</v>
      </c>
      <c r="H9" s="344"/>
      <c r="I9" s="84"/>
      <c r="J9" s="84"/>
      <c r="K9" s="84"/>
      <c r="L9" s="84" t="s">
        <v>163</v>
      </c>
      <c r="M9" s="84" t="s">
        <v>164</v>
      </c>
      <c r="N9" s="85"/>
      <c r="O9" s="195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pans="1:256" s="41" customFormat="1" ht="20.100000000000001" customHeight="1">
      <c r="A10" s="53" t="s">
        <v>166</v>
      </c>
      <c r="B10" s="54">
        <f>C10-1</f>
        <v>18.5</v>
      </c>
      <c r="C10" s="54">
        <v>19.5</v>
      </c>
      <c r="D10" s="54">
        <f>C10+1.2</f>
        <v>20.7</v>
      </c>
      <c r="E10" s="54">
        <f>D10+1.2</f>
        <v>21.9</v>
      </c>
      <c r="F10" s="54">
        <f>E10+1.2</f>
        <v>23.099999999999998</v>
      </c>
      <c r="G10" s="54">
        <f>F10+0.7</f>
        <v>23.799999999999997</v>
      </c>
      <c r="H10" s="344"/>
      <c r="I10" s="84"/>
      <c r="J10" s="84"/>
      <c r="K10" s="84"/>
      <c r="L10" s="84" t="s">
        <v>163</v>
      </c>
      <c r="M10" s="84" t="s">
        <v>167</v>
      </c>
      <c r="N10" s="85"/>
      <c r="O10" s="195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41" customFormat="1" ht="20.100000000000001" customHeight="1">
      <c r="A11" s="53" t="s">
        <v>168</v>
      </c>
      <c r="B11" s="54">
        <f>C11-0.5</f>
        <v>9</v>
      </c>
      <c r="C11" s="54">
        <v>9.5</v>
      </c>
      <c r="D11" s="54">
        <f t="shared" ref="D11:G11" si="1">C11+0.5</f>
        <v>10</v>
      </c>
      <c r="E11" s="54">
        <f t="shared" si="1"/>
        <v>10.5</v>
      </c>
      <c r="F11" s="54">
        <f t="shared" si="1"/>
        <v>11</v>
      </c>
      <c r="G11" s="54">
        <f t="shared" si="1"/>
        <v>11.5</v>
      </c>
      <c r="H11" s="344"/>
      <c r="I11" s="84"/>
      <c r="J11" s="84"/>
      <c r="K11" s="84"/>
      <c r="L11" s="84" t="s">
        <v>163</v>
      </c>
      <c r="M11" s="84" t="s">
        <v>167</v>
      </c>
      <c r="N11" s="85"/>
      <c r="O11" s="195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1" customFormat="1" ht="20.100000000000001" customHeight="1">
      <c r="A12" s="53" t="s">
        <v>169</v>
      </c>
      <c r="B12" s="54">
        <v>22.5</v>
      </c>
      <c r="C12" s="54">
        <v>24</v>
      </c>
      <c r="D12" s="54">
        <f>C12+1.7</f>
        <v>25.7</v>
      </c>
      <c r="E12" s="54">
        <f>D12+1.7</f>
        <v>27.4</v>
      </c>
      <c r="F12" s="54">
        <f>E12+1.7</f>
        <v>29.099999999999998</v>
      </c>
      <c r="G12" s="54">
        <f>F12+1.6</f>
        <v>30.7</v>
      </c>
      <c r="H12" s="344"/>
      <c r="I12" s="84"/>
      <c r="J12" s="84"/>
      <c r="K12" s="84"/>
      <c r="L12" s="84" t="s">
        <v>161</v>
      </c>
      <c r="M12" s="84" t="s">
        <v>158</v>
      </c>
      <c r="N12" s="85"/>
      <c r="O12" s="195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pans="1:256" s="41" customFormat="1" ht="20.100000000000001" customHeight="1">
      <c r="A13" s="53" t="s">
        <v>170</v>
      </c>
      <c r="B13" s="54">
        <f>C13-1.8</f>
        <v>31.2</v>
      </c>
      <c r="C13" s="54">
        <v>33</v>
      </c>
      <c r="D13" s="54">
        <f>C13+2.25</f>
        <v>35.25</v>
      </c>
      <c r="E13" s="54">
        <f>D13+2.25</f>
        <v>37.5</v>
      </c>
      <c r="F13" s="54">
        <f>E13+2.25</f>
        <v>39.75</v>
      </c>
      <c r="G13" s="54">
        <f>F13+2</f>
        <v>41.75</v>
      </c>
      <c r="H13" s="344"/>
      <c r="I13" s="84"/>
      <c r="J13" s="84"/>
      <c r="K13" s="84"/>
      <c r="L13" s="84" t="s">
        <v>161</v>
      </c>
      <c r="M13" s="84" t="s">
        <v>167</v>
      </c>
      <c r="N13" s="85"/>
      <c r="O13" s="195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pans="1:256" s="41" customFormat="1" ht="20.100000000000001" customHeight="1">
      <c r="A14" s="58" t="s">
        <v>171</v>
      </c>
      <c r="B14" s="54">
        <v>5</v>
      </c>
      <c r="C14" s="54">
        <v>5</v>
      </c>
      <c r="D14" s="54">
        <v>5</v>
      </c>
      <c r="E14" s="54">
        <v>5</v>
      </c>
      <c r="F14" s="54">
        <v>5</v>
      </c>
      <c r="G14" s="60">
        <v>5</v>
      </c>
      <c r="H14" s="344"/>
      <c r="I14" s="84"/>
      <c r="J14" s="84"/>
      <c r="K14" s="84"/>
      <c r="L14" s="84" t="s">
        <v>163</v>
      </c>
      <c r="M14" s="84" t="s">
        <v>167</v>
      </c>
      <c r="N14" s="85"/>
      <c r="O14" s="195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pans="1:256" s="41" customFormat="1" ht="20.100000000000001" customHeight="1">
      <c r="A15" s="186" t="s">
        <v>172</v>
      </c>
      <c r="B15" s="60">
        <v>12.5</v>
      </c>
      <c r="C15" s="60">
        <v>12.5</v>
      </c>
      <c r="D15" s="61">
        <v>14</v>
      </c>
      <c r="E15" s="60">
        <v>14</v>
      </c>
      <c r="F15" s="60">
        <v>15.5</v>
      </c>
      <c r="G15" s="60">
        <v>15.5</v>
      </c>
      <c r="H15" s="344"/>
      <c r="I15" s="84"/>
      <c r="J15" s="84"/>
      <c r="K15" s="84"/>
      <c r="L15" s="84" t="s">
        <v>163</v>
      </c>
      <c r="M15" s="84" t="s">
        <v>167</v>
      </c>
      <c r="N15" s="85"/>
      <c r="O15" s="195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41" customFormat="1" ht="20.100000000000001" customHeight="1">
      <c r="A16" s="62"/>
      <c r="B16" s="63"/>
      <c r="C16" s="63"/>
      <c r="D16" s="63"/>
      <c r="E16" s="63"/>
      <c r="F16" s="63"/>
      <c r="G16" s="63"/>
      <c r="H16" s="344"/>
      <c r="I16" s="84"/>
      <c r="J16" s="84"/>
      <c r="K16" s="84"/>
      <c r="L16" s="84"/>
      <c r="M16" s="84"/>
      <c r="N16" s="85"/>
      <c r="O16" s="195"/>
      <c r="P16" s="44"/>
      <c r="Q16" s="44"/>
      <c r="R16" s="44"/>
      <c r="S16" s="44"/>
      <c r="T16" s="44" t="s">
        <v>173</v>
      </c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pans="1:256" s="41" customFormat="1" ht="20.100000000000001" customHeight="1">
      <c r="A17" s="64"/>
      <c r="B17" s="65"/>
      <c r="C17" s="65"/>
      <c r="D17" s="65"/>
      <c r="E17" s="65"/>
      <c r="F17" s="65"/>
      <c r="G17" s="65"/>
      <c r="H17" s="344"/>
      <c r="I17" s="84"/>
      <c r="J17" s="84"/>
      <c r="K17" s="84"/>
      <c r="L17" s="84"/>
      <c r="M17" s="84"/>
      <c r="N17" s="85"/>
      <c r="O17" s="195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pans="1:256" s="41" customFormat="1" ht="20.100000000000001" customHeight="1">
      <c r="A18" s="66"/>
      <c r="B18" s="67"/>
      <c r="C18" s="67"/>
      <c r="D18" s="68"/>
      <c r="E18" s="67"/>
      <c r="F18" s="67"/>
      <c r="G18" s="67"/>
      <c r="H18" s="345"/>
      <c r="I18" s="86"/>
      <c r="J18" s="86"/>
      <c r="K18" s="87"/>
      <c r="L18" s="86"/>
      <c r="M18" s="86"/>
      <c r="N18" s="88"/>
      <c r="O18" s="196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pans="1:256" s="41" customFormat="1" ht="16.5">
      <c r="A19" s="70"/>
      <c r="B19" s="71"/>
      <c r="C19" s="71"/>
      <c r="D19" s="72"/>
      <c r="E19" s="71"/>
      <c r="F19" s="71"/>
      <c r="G19" s="73"/>
      <c r="O19" s="76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pans="1:256" s="41" customFormat="1">
      <c r="A20" s="74" t="s">
        <v>174</v>
      </c>
      <c r="B20" s="74"/>
      <c r="C20" s="75"/>
      <c r="O20" s="76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spans="1:256" s="41" customFormat="1">
      <c r="C21" s="42"/>
      <c r="I21" s="89" t="s">
        <v>175</v>
      </c>
      <c r="J21" s="197">
        <v>44868</v>
      </c>
      <c r="K21" s="89" t="s">
        <v>176</v>
      </c>
      <c r="L21" s="89" t="s">
        <v>139</v>
      </c>
      <c r="M21" s="89" t="s">
        <v>177</v>
      </c>
      <c r="N21" s="41" t="s">
        <v>142</v>
      </c>
      <c r="O21" s="7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spans="1:256" s="41" customFormat="1">
      <c r="C22" s="42"/>
      <c r="O22" s="43"/>
      <c r="IT22" s="44"/>
      <c r="IU22" s="44"/>
      <c r="IV22" s="44"/>
    </row>
    <row r="23" spans="1:256" s="41" customFormat="1">
      <c r="C23" s="42"/>
      <c r="O23" s="43"/>
      <c r="IT23" s="44"/>
      <c r="IU23" s="44"/>
      <c r="IV23" s="44"/>
    </row>
    <row r="24" spans="1:256" s="41" customFormat="1">
      <c r="C24" s="42"/>
      <c r="O24" s="43"/>
      <c r="IT24" s="44"/>
      <c r="IU24" s="44"/>
      <c r="IV24" s="44"/>
    </row>
  </sheetData>
  <mergeCells count="6">
    <mergeCell ref="A1:N1"/>
    <mergeCell ref="B2:C2"/>
    <mergeCell ref="E2:G2"/>
    <mergeCell ref="J2:N2"/>
    <mergeCell ref="K3:M3"/>
    <mergeCell ref="H2:H18"/>
  </mergeCells>
  <phoneticPr fontId="61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53" customWidth="1"/>
    <col min="2" max="16384" width="10" style="153"/>
  </cols>
  <sheetData>
    <row r="1" spans="1:11" ht="22.5" customHeight="1">
      <c r="A1" s="403" t="s">
        <v>178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17.25" customHeight="1">
      <c r="A2" s="154" t="s">
        <v>53</v>
      </c>
      <c r="B2" s="329"/>
      <c r="C2" s="329"/>
      <c r="D2" s="330" t="s">
        <v>55</v>
      </c>
      <c r="E2" s="330"/>
      <c r="F2" s="329"/>
      <c r="G2" s="329"/>
      <c r="H2" s="155" t="s">
        <v>56</v>
      </c>
      <c r="I2" s="331"/>
      <c r="J2" s="331"/>
      <c r="K2" s="332"/>
    </row>
    <row r="3" spans="1:11" ht="16.5" customHeight="1">
      <c r="A3" s="322" t="s">
        <v>58</v>
      </c>
      <c r="B3" s="323"/>
      <c r="C3" s="324"/>
      <c r="D3" s="325" t="s">
        <v>59</v>
      </c>
      <c r="E3" s="326"/>
      <c r="F3" s="326"/>
      <c r="G3" s="327"/>
      <c r="H3" s="325" t="s">
        <v>60</v>
      </c>
      <c r="I3" s="326"/>
      <c r="J3" s="326"/>
      <c r="K3" s="327"/>
    </row>
    <row r="4" spans="1:11" ht="16.5" customHeight="1">
      <c r="A4" s="158" t="s">
        <v>61</v>
      </c>
      <c r="B4" s="397"/>
      <c r="C4" s="398"/>
      <c r="D4" s="314" t="s">
        <v>63</v>
      </c>
      <c r="E4" s="315"/>
      <c r="F4" s="312"/>
      <c r="G4" s="313"/>
      <c r="H4" s="314" t="s">
        <v>179</v>
      </c>
      <c r="I4" s="315"/>
      <c r="J4" s="170" t="s">
        <v>65</v>
      </c>
      <c r="K4" s="180" t="s">
        <v>66</v>
      </c>
    </row>
    <row r="5" spans="1:11" ht="16.5" customHeight="1">
      <c r="A5" s="161" t="s">
        <v>67</v>
      </c>
      <c r="B5" s="400"/>
      <c r="C5" s="401"/>
      <c r="D5" s="314" t="s">
        <v>180</v>
      </c>
      <c r="E5" s="315"/>
      <c r="F5" s="397"/>
      <c r="G5" s="398"/>
      <c r="H5" s="314" t="s">
        <v>181</v>
      </c>
      <c r="I5" s="315"/>
      <c r="J5" s="170" t="s">
        <v>65</v>
      </c>
      <c r="K5" s="180" t="s">
        <v>66</v>
      </c>
    </row>
    <row r="6" spans="1:11" ht="16.5" customHeight="1">
      <c r="A6" s="158" t="s">
        <v>71</v>
      </c>
      <c r="B6" s="400"/>
      <c r="C6" s="401"/>
      <c r="D6" s="314" t="s">
        <v>182</v>
      </c>
      <c r="E6" s="315"/>
      <c r="F6" s="397"/>
      <c r="G6" s="398"/>
      <c r="H6" s="314" t="s">
        <v>183</v>
      </c>
      <c r="I6" s="315"/>
      <c r="J6" s="315"/>
      <c r="K6" s="402"/>
    </row>
    <row r="7" spans="1:11" ht="16.5" customHeight="1">
      <c r="A7" s="158" t="s">
        <v>76</v>
      </c>
      <c r="B7" s="397"/>
      <c r="C7" s="398"/>
      <c r="D7" s="158" t="s">
        <v>184</v>
      </c>
      <c r="E7" s="160"/>
      <c r="F7" s="397"/>
      <c r="G7" s="398"/>
      <c r="H7" s="399"/>
      <c r="I7" s="320"/>
      <c r="J7" s="320"/>
      <c r="K7" s="321"/>
    </row>
    <row r="8" spans="1:11" ht="16.5" customHeight="1">
      <c r="A8" s="163" t="s">
        <v>79</v>
      </c>
      <c r="B8" s="316"/>
      <c r="C8" s="317"/>
      <c r="D8" s="281" t="s">
        <v>81</v>
      </c>
      <c r="E8" s="282"/>
      <c r="F8" s="318"/>
      <c r="G8" s="319"/>
      <c r="H8" s="281"/>
      <c r="I8" s="282"/>
      <c r="J8" s="282"/>
      <c r="K8" s="283"/>
    </row>
    <row r="9" spans="1:11" ht="16.5" customHeight="1">
      <c r="A9" s="377" t="s">
        <v>185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</row>
    <row r="10" spans="1:11" ht="16.5" customHeight="1">
      <c r="A10" s="164" t="s">
        <v>85</v>
      </c>
      <c r="B10" s="165" t="s">
        <v>86</v>
      </c>
      <c r="C10" s="166" t="s">
        <v>87</v>
      </c>
      <c r="D10" s="167"/>
      <c r="E10" s="168" t="s">
        <v>90</v>
      </c>
      <c r="F10" s="165" t="s">
        <v>86</v>
      </c>
      <c r="G10" s="166" t="s">
        <v>87</v>
      </c>
      <c r="H10" s="165"/>
      <c r="I10" s="168" t="s">
        <v>88</v>
      </c>
      <c r="J10" s="165" t="s">
        <v>86</v>
      </c>
      <c r="K10" s="181" t="s">
        <v>87</v>
      </c>
    </row>
    <row r="11" spans="1:11" ht="16.5" customHeight="1">
      <c r="A11" s="161" t="s">
        <v>91</v>
      </c>
      <c r="B11" s="169" t="s">
        <v>86</v>
      </c>
      <c r="C11" s="170" t="s">
        <v>87</v>
      </c>
      <c r="D11" s="171"/>
      <c r="E11" s="172" t="s">
        <v>93</v>
      </c>
      <c r="F11" s="169" t="s">
        <v>86</v>
      </c>
      <c r="G11" s="170" t="s">
        <v>87</v>
      </c>
      <c r="H11" s="169"/>
      <c r="I11" s="172" t="s">
        <v>98</v>
      </c>
      <c r="J11" s="169" t="s">
        <v>86</v>
      </c>
      <c r="K11" s="180" t="s">
        <v>87</v>
      </c>
    </row>
    <row r="12" spans="1:11" ht="16.5" customHeight="1">
      <c r="A12" s="281" t="s">
        <v>125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3"/>
    </row>
    <row r="13" spans="1:11" ht="16.5" customHeight="1">
      <c r="A13" s="385" t="s">
        <v>186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1" ht="16.5" customHeight="1">
      <c r="A14" s="386"/>
      <c r="B14" s="387"/>
      <c r="C14" s="387"/>
      <c r="D14" s="387"/>
      <c r="E14" s="387"/>
      <c r="F14" s="387"/>
      <c r="G14" s="387"/>
      <c r="H14" s="387"/>
      <c r="I14" s="388"/>
      <c r="J14" s="388"/>
      <c r="K14" s="389"/>
    </row>
    <row r="15" spans="1:11" ht="16.5" customHeight="1">
      <c r="A15" s="390"/>
      <c r="B15" s="391"/>
      <c r="C15" s="391"/>
      <c r="D15" s="392"/>
      <c r="E15" s="393"/>
      <c r="F15" s="391"/>
      <c r="G15" s="391"/>
      <c r="H15" s="392"/>
      <c r="I15" s="394"/>
      <c r="J15" s="395"/>
      <c r="K15" s="396"/>
    </row>
    <row r="16" spans="1:11" ht="16.5" customHeight="1">
      <c r="A16" s="378"/>
      <c r="B16" s="379"/>
      <c r="C16" s="379"/>
      <c r="D16" s="379"/>
      <c r="E16" s="379"/>
      <c r="F16" s="379"/>
      <c r="G16" s="379"/>
      <c r="H16" s="379"/>
      <c r="I16" s="379"/>
      <c r="J16" s="379"/>
      <c r="K16" s="380"/>
    </row>
    <row r="17" spans="1:11" ht="16.5" customHeight="1">
      <c r="A17" s="385" t="s">
        <v>187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1" ht="16.5" customHeight="1">
      <c r="A18" s="386"/>
      <c r="B18" s="387"/>
      <c r="C18" s="387"/>
      <c r="D18" s="387"/>
      <c r="E18" s="387"/>
      <c r="F18" s="387"/>
      <c r="G18" s="387"/>
      <c r="H18" s="387"/>
      <c r="I18" s="388"/>
      <c r="J18" s="388"/>
      <c r="K18" s="389"/>
    </row>
    <row r="19" spans="1:11" ht="16.5" customHeight="1">
      <c r="A19" s="390"/>
      <c r="B19" s="391"/>
      <c r="C19" s="391"/>
      <c r="D19" s="392"/>
      <c r="E19" s="393"/>
      <c r="F19" s="391"/>
      <c r="G19" s="391"/>
      <c r="H19" s="392"/>
      <c r="I19" s="394"/>
      <c r="J19" s="395"/>
      <c r="K19" s="396"/>
    </row>
    <row r="20" spans="1:11" ht="16.5" customHeight="1">
      <c r="A20" s="378"/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 ht="16.5" customHeight="1">
      <c r="A21" s="381" t="s">
        <v>122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</row>
    <row r="22" spans="1:11" ht="16.5" customHeight="1">
      <c r="A22" s="382" t="s">
        <v>123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4"/>
    </row>
    <row r="23" spans="1:11" ht="16.5" customHeight="1">
      <c r="A23" s="290" t="s">
        <v>124</v>
      </c>
      <c r="B23" s="291"/>
      <c r="C23" s="170" t="s">
        <v>65</v>
      </c>
      <c r="D23" s="170" t="s">
        <v>66</v>
      </c>
      <c r="E23" s="372"/>
      <c r="F23" s="372"/>
      <c r="G23" s="372"/>
      <c r="H23" s="372"/>
      <c r="I23" s="372"/>
      <c r="J23" s="372"/>
      <c r="K23" s="373"/>
    </row>
    <row r="24" spans="1:11" ht="16.5" customHeight="1">
      <c r="A24" s="374" t="s">
        <v>188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6"/>
    </row>
    <row r="25" spans="1:11" ht="16.5" customHeight="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6.5" customHeight="1">
      <c r="A26" s="377" t="s">
        <v>131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 ht="16.5" customHeight="1">
      <c r="A27" s="156" t="s">
        <v>132</v>
      </c>
      <c r="B27" s="166" t="s">
        <v>96</v>
      </c>
      <c r="C27" s="166" t="s">
        <v>97</v>
      </c>
      <c r="D27" s="166" t="s">
        <v>89</v>
      </c>
      <c r="E27" s="157" t="s">
        <v>133</v>
      </c>
      <c r="F27" s="166" t="s">
        <v>96</v>
      </c>
      <c r="G27" s="166" t="s">
        <v>97</v>
      </c>
      <c r="H27" s="166" t="s">
        <v>89</v>
      </c>
      <c r="I27" s="157" t="s">
        <v>134</v>
      </c>
      <c r="J27" s="166" t="s">
        <v>96</v>
      </c>
      <c r="K27" s="181" t="s">
        <v>97</v>
      </c>
    </row>
    <row r="28" spans="1:11" ht="16.5" customHeight="1">
      <c r="A28" s="174" t="s">
        <v>88</v>
      </c>
      <c r="B28" s="170" t="s">
        <v>96</v>
      </c>
      <c r="C28" s="170" t="s">
        <v>97</v>
      </c>
      <c r="D28" s="170" t="s">
        <v>89</v>
      </c>
      <c r="E28" s="175" t="s">
        <v>95</v>
      </c>
      <c r="F28" s="170" t="s">
        <v>96</v>
      </c>
      <c r="G28" s="170" t="s">
        <v>97</v>
      </c>
      <c r="H28" s="170" t="s">
        <v>89</v>
      </c>
      <c r="I28" s="175" t="s">
        <v>106</v>
      </c>
      <c r="J28" s="170" t="s">
        <v>96</v>
      </c>
      <c r="K28" s="180" t="s">
        <v>97</v>
      </c>
    </row>
    <row r="29" spans="1:11" ht="16.5" customHeight="1">
      <c r="A29" s="314" t="s">
        <v>99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 ht="16.5" customHeight="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6.5" customHeight="1">
      <c r="A31" s="359" t="s">
        <v>189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2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21" customHeight="1">
      <c r="A33" s="272"/>
      <c r="B33" s="273"/>
      <c r="C33" s="273"/>
      <c r="D33" s="273"/>
      <c r="E33" s="273"/>
      <c r="F33" s="273"/>
      <c r="G33" s="273"/>
      <c r="H33" s="273"/>
      <c r="I33" s="273"/>
      <c r="J33" s="273"/>
      <c r="K33" s="274"/>
    </row>
    <row r="34" spans="1:11" ht="21" customHeight="1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274"/>
    </row>
    <row r="35" spans="1:11" ht="21" customHeight="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274"/>
    </row>
    <row r="36" spans="1:11" ht="21" customHeight="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274"/>
    </row>
    <row r="37" spans="1:11" ht="21" customHeight="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21" customHeight="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21" customHeight="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21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21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21" customHeight="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7.25" customHeight="1">
      <c r="A43" s="275" t="s">
        <v>130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6.5" customHeight="1">
      <c r="A44" s="359" t="s">
        <v>190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1" ht="18" customHeight="1">
      <c r="A45" s="360" t="s">
        <v>125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62"/>
    </row>
    <row r="46" spans="1:11" ht="18" customHeight="1">
      <c r="A46" s="360"/>
      <c r="B46" s="361"/>
      <c r="C46" s="361"/>
      <c r="D46" s="361"/>
      <c r="E46" s="361"/>
      <c r="F46" s="361"/>
      <c r="G46" s="361"/>
      <c r="H46" s="361"/>
      <c r="I46" s="361"/>
      <c r="J46" s="361"/>
      <c r="K46" s="362"/>
    </row>
    <row r="47" spans="1:11" ht="18" customHeight="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5"/>
    </row>
    <row r="48" spans="1:11" ht="21" customHeight="1">
      <c r="A48" s="176" t="s">
        <v>136</v>
      </c>
      <c r="B48" s="355" t="s">
        <v>137</v>
      </c>
      <c r="C48" s="355"/>
      <c r="D48" s="177" t="s">
        <v>138</v>
      </c>
      <c r="E48" s="178"/>
      <c r="F48" s="177" t="s">
        <v>140</v>
      </c>
      <c r="G48" s="179"/>
      <c r="H48" s="356" t="s">
        <v>141</v>
      </c>
      <c r="I48" s="356"/>
      <c r="J48" s="355"/>
      <c r="K48" s="366"/>
    </row>
    <row r="49" spans="1:11" ht="16.5" customHeight="1">
      <c r="A49" s="346" t="s">
        <v>191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8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76" t="s">
        <v>136</v>
      </c>
      <c r="B52" s="355" t="s">
        <v>137</v>
      </c>
      <c r="C52" s="355"/>
      <c r="D52" s="177" t="s">
        <v>138</v>
      </c>
      <c r="E52" s="177"/>
      <c r="F52" s="177" t="s">
        <v>140</v>
      </c>
      <c r="G52" s="177"/>
      <c r="H52" s="356" t="s">
        <v>141</v>
      </c>
      <c r="I52" s="356"/>
      <c r="J52" s="357"/>
      <c r="K52" s="35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1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tabSelected="1" workbookViewId="0">
      <selection activeCell="L9" sqref="L9"/>
    </sheetView>
  </sheetViews>
  <sheetFormatPr defaultColWidth="10.125" defaultRowHeight="14.25"/>
  <cols>
    <col min="1" max="1" width="9.625" style="118" customWidth="1"/>
    <col min="2" max="2" width="9.25" style="118" customWidth="1"/>
    <col min="3" max="3" width="11.875" style="118" customWidth="1"/>
    <col min="4" max="4" width="9.5" style="118" customWidth="1"/>
    <col min="5" max="5" width="10.2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spans="1:11" ht="25.5">
      <c r="A1" s="443" t="s">
        <v>192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8" customHeight="1">
      <c r="A2" s="119" t="s">
        <v>53</v>
      </c>
      <c r="B2" s="444" t="s">
        <v>193</v>
      </c>
      <c r="C2" s="444"/>
      <c r="D2" s="120" t="s">
        <v>61</v>
      </c>
      <c r="E2" s="121" t="s">
        <v>62</v>
      </c>
      <c r="F2" s="122" t="s">
        <v>194</v>
      </c>
      <c r="G2" s="445" t="s">
        <v>195</v>
      </c>
      <c r="H2" s="445"/>
      <c r="I2" s="139" t="s">
        <v>56</v>
      </c>
      <c r="J2" s="445" t="s">
        <v>57</v>
      </c>
      <c r="K2" s="446"/>
    </row>
    <row r="3" spans="1:11" ht="18" customHeight="1">
      <c r="A3" s="123" t="s">
        <v>76</v>
      </c>
      <c r="B3" s="440">
        <v>546</v>
      </c>
      <c r="C3" s="440"/>
      <c r="D3" s="124" t="s">
        <v>196</v>
      </c>
      <c r="E3" s="447"/>
      <c r="F3" s="439"/>
      <c r="G3" s="439"/>
      <c r="H3" s="372" t="s">
        <v>197</v>
      </c>
      <c r="I3" s="372"/>
      <c r="J3" s="372"/>
      <c r="K3" s="373"/>
    </row>
    <row r="4" spans="1:11" ht="18" customHeight="1">
      <c r="A4" s="125" t="s">
        <v>71</v>
      </c>
      <c r="B4" s="126" t="s">
        <v>198</v>
      </c>
      <c r="C4" s="127">
        <v>6</v>
      </c>
      <c r="D4" s="128" t="s">
        <v>199</v>
      </c>
      <c r="E4" s="439" t="s">
        <v>200</v>
      </c>
      <c r="F4" s="439"/>
      <c r="G4" s="439"/>
      <c r="H4" s="291" t="s">
        <v>201</v>
      </c>
      <c r="I4" s="291"/>
      <c r="J4" s="127" t="s">
        <v>65</v>
      </c>
      <c r="K4" s="143" t="s">
        <v>66</v>
      </c>
    </row>
    <row r="5" spans="1:11" ht="18" customHeight="1">
      <c r="A5" s="125" t="s">
        <v>202</v>
      </c>
      <c r="B5" s="440">
        <v>1</v>
      </c>
      <c r="C5" s="440"/>
      <c r="D5" s="124" t="s">
        <v>203</v>
      </c>
      <c r="E5" s="124" t="s">
        <v>204</v>
      </c>
      <c r="G5" s="124"/>
      <c r="H5" s="291" t="s">
        <v>205</v>
      </c>
      <c r="I5" s="291"/>
      <c r="J5" s="127" t="s">
        <v>65</v>
      </c>
      <c r="K5" s="143" t="s">
        <v>66</v>
      </c>
    </row>
    <row r="6" spans="1:11" ht="18" customHeight="1">
      <c r="A6" s="129" t="s">
        <v>206</v>
      </c>
      <c r="B6" s="441">
        <v>60</v>
      </c>
      <c r="C6" s="441"/>
      <c r="D6" s="130" t="s">
        <v>207</v>
      </c>
      <c r="E6" s="131"/>
      <c r="F6" s="132"/>
      <c r="G6" s="130"/>
      <c r="H6" s="442" t="s">
        <v>208</v>
      </c>
      <c r="I6" s="442"/>
      <c r="J6" s="132" t="s">
        <v>65</v>
      </c>
      <c r="K6" s="144" t="s">
        <v>66</v>
      </c>
    </row>
    <row r="7" spans="1:11" ht="18" customHeight="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 ht="18" customHeight="1">
      <c r="A8" s="136" t="s">
        <v>209</v>
      </c>
      <c r="B8" s="122" t="s">
        <v>210</v>
      </c>
      <c r="C8" s="122" t="s">
        <v>211</v>
      </c>
      <c r="D8" s="122" t="s">
        <v>212</v>
      </c>
      <c r="E8" s="122" t="s">
        <v>213</v>
      </c>
      <c r="F8" s="122" t="s">
        <v>214</v>
      </c>
      <c r="G8" s="433" t="s">
        <v>79</v>
      </c>
      <c r="H8" s="434"/>
      <c r="I8" s="434"/>
      <c r="J8" s="434"/>
      <c r="K8" s="435"/>
    </row>
    <row r="9" spans="1:11" ht="18" customHeight="1">
      <c r="A9" s="290" t="s">
        <v>215</v>
      </c>
      <c r="B9" s="291"/>
      <c r="C9" s="127" t="s">
        <v>65</v>
      </c>
      <c r="D9" s="127" t="s">
        <v>66</v>
      </c>
      <c r="E9" s="124" t="s">
        <v>216</v>
      </c>
      <c r="F9" s="137" t="s">
        <v>217</v>
      </c>
      <c r="G9" s="436"/>
      <c r="H9" s="437"/>
      <c r="I9" s="437"/>
      <c r="J9" s="437"/>
      <c r="K9" s="438"/>
    </row>
    <row r="10" spans="1:11" ht="18" customHeight="1">
      <c r="A10" s="290" t="s">
        <v>218</v>
      </c>
      <c r="B10" s="291"/>
      <c r="C10" s="127" t="s">
        <v>65</v>
      </c>
      <c r="D10" s="127" t="s">
        <v>66</v>
      </c>
      <c r="E10" s="124" t="s">
        <v>219</v>
      </c>
      <c r="F10" s="137" t="s">
        <v>220</v>
      </c>
      <c r="G10" s="436" t="s">
        <v>221</v>
      </c>
      <c r="H10" s="437"/>
      <c r="I10" s="437"/>
      <c r="J10" s="437"/>
      <c r="K10" s="438"/>
    </row>
    <row r="11" spans="1:11" ht="18" customHeight="1">
      <c r="A11" s="427" t="s">
        <v>185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9"/>
    </row>
    <row r="12" spans="1:11" ht="18" customHeight="1">
      <c r="A12" s="123" t="s">
        <v>90</v>
      </c>
      <c r="B12" s="127" t="s">
        <v>86</v>
      </c>
      <c r="C12" s="127" t="s">
        <v>87</v>
      </c>
      <c r="D12" s="137"/>
      <c r="E12" s="124" t="s">
        <v>88</v>
      </c>
      <c r="F12" s="127" t="s">
        <v>86</v>
      </c>
      <c r="G12" s="127" t="s">
        <v>87</v>
      </c>
      <c r="H12" s="127"/>
      <c r="I12" s="124" t="s">
        <v>222</v>
      </c>
      <c r="J12" s="127" t="s">
        <v>86</v>
      </c>
      <c r="K12" s="143" t="s">
        <v>87</v>
      </c>
    </row>
    <row r="13" spans="1:11" ht="18" customHeight="1">
      <c r="A13" s="123" t="s">
        <v>93</v>
      </c>
      <c r="B13" s="127" t="s">
        <v>86</v>
      </c>
      <c r="C13" s="127" t="s">
        <v>87</v>
      </c>
      <c r="D13" s="137"/>
      <c r="E13" s="124" t="s">
        <v>98</v>
      </c>
      <c r="F13" s="127" t="s">
        <v>86</v>
      </c>
      <c r="G13" s="127" t="s">
        <v>87</v>
      </c>
      <c r="H13" s="127"/>
      <c r="I13" s="124" t="s">
        <v>223</v>
      </c>
      <c r="J13" s="127" t="s">
        <v>86</v>
      </c>
      <c r="K13" s="143" t="s">
        <v>87</v>
      </c>
    </row>
    <row r="14" spans="1:11" ht="18" customHeight="1">
      <c r="A14" s="129" t="s">
        <v>224</v>
      </c>
      <c r="B14" s="132" t="s">
        <v>86</v>
      </c>
      <c r="C14" s="132" t="s">
        <v>87</v>
      </c>
      <c r="D14" s="131"/>
      <c r="E14" s="130" t="s">
        <v>225</v>
      </c>
      <c r="F14" s="132" t="s">
        <v>86</v>
      </c>
      <c r="G14" s="132" t="s">
        <v>87</v>
      </c>
      <c r="H14" s="132"/>
      <c r="I14" s="130" t="s">
        <v>226</v>
      </c>
      <c r="J14" s="132" t="s">
        <v>86</v>
      </c>
      <c r="K14" s="144" t="s">
        <v>87</v>
      </c>
    </row>
    <row r="15" spans="1:11" ht="18" customHeight="1">
      <c r="A15" s="133"/>
      <c r="B15" s="138"/>
      <c r="C15" s="138"/>
      <c r="D15" s="134"/>
      <c r="E15" s="133"/>
      <c r="F15" s="138"/>
      <c r="G15" s="138"/>
      <c r="H15" s="138"/>
      <c r="I15" s="133"/>
      <c r="J15" s="138"/>
      <c r="K15" s="138"/>
    </row>
    <row r="16" spans="1:11" s="116" customFormat="1" ht="18" customHeight="1">
      <c r="A16" s="382" t="s">
        <v>227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8" customHeight="1">
      <c r="A17" s="290" t="s">
        <v>228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404"/>
    </row>
    <row r="18" spans="1:11" ht="18" customHeight="1">
      <c r="A18" s="290" t="s">
        <v>229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404"/>
    </row>
    <row r="19" spans="1:11" ht="21.95" customHeight="1">
      <c r="A19" s="430"/>
      <c r="B19" s="431"/>
      <c r="C19" s="431"/>
      <c r="D19" s="431"/>
      <c r="E19" s="431"/>
      <c r="F19" s="431"/>
      <c r="G19" s="431"/>
      <c r="H19" s="431"/>
      <c r="I19" s="431"/>
      <c r="J19" s="431"/>
      <c r="K19" s="432"/>
    </row>
    <row r="20" spans="1:11" ht="21.95" customHeight="1">
      <c r="A20" s="421"/>
      <c r="B20" s="422"/>
      <c r="C20" s="422"/>
      <c r="D20" s="422"/>
      <c r="E20" s="422"/>
      <c r="F20" s="422"/>
      <c r="G20" s="422"/>
      <c r="H20" s="422"/>
      <c r="I20" s="422"/>
      <c r="J20" s="422"/>
      <c r="K20" s="423"/>
    </row>
    <row r="21" spans="1:11" ht="21.95" customHeight="1">
      <c r="A21" s="421"/>
      <c r="B21" s="422"/>
      <c r="C21" s="422"/>
      <c r="D21" s="422"/>
      <c r="E21" s="422"/>
      <c r="F21" s="422"/>
      <c r="G21" s="422"/>
      <c r="H21" s="422"/>
      <c r="I21" s="422"/>
      <c r="J21" s="422"/>
      <c r="K21" s="423"/>
    </row>
    <row r="22" spans="1:11" ht="21.95" customHeight="1">
      <c r="A22" s="421"/>
      <c r="B22" s="422"/>
      <c r="C22" s="422"/>
      <c r="D22" s="422"/>
      <c r="E22" s="422"/>
      <c r="F22" s="422"/>
      <c r="G22" s="422"/>
      <c r="H22" s="422"/>
      <c r="I22" s="422"/>
      <c r="J22" s="422"/>
      <c r="K22" s="423"/>
    </row>
    <row r="23" spans="1:11" ht="21.95" customHeight="1">
      <c r="A23" s="424"/>
      <c r="B23" s="425"/>
      <c r="C23" s="425"/>
      <c r="D23" s="425"/>
      <c r="E23" s="425"/>
      <c r="F23" s="425"/>
      <c r="G23" s="425"/>
      <c r="H23" s="425"/>
      <c r="I23" s="425"/>
      <c r="J23" s="425"/>
      <c r="K23" s="426"/>
    </row>
    <row r="24" spans="1:11" ht="18" customHeight="1">
      <c r="A24" s="290" t="s">
        <v>124</v>
      </c>
      <c r="B24" s="291"/>
      <c r="C24" s="127" t="s">
        <v>65</v>
      </c>
      <c r="D24" s="127" t="s">
        <v>66</v>
      </c>
      <c r="E24" s="372"/>
      <c r="F24" s="372"/>
      <c r="G24" s="372"/>
      <c r="H24" s="372"/>
      <c r="I24" s="372"/>
      <c r="J24" s="372"/>
      <c r="K24" s="373"/>
    </row>
    <row r="25" spans="1:11" ht="18" customHeight="1">
      <c r="A25" s="140" t="s">
        <v>230</v>
      </c>
      <c r="B25" s="416"/>
      <c r="C25" s="416"/>
      <c r="D25" s="416"/>
      <c r="E25" s="416"/>
      <c r="F25" s="416"/>
      <c r="G25" s="416"/>
      <c r="H25" s="416"/>
      <c r="I25" s="416"/>
      <c r="J25" s="416"/>
      <c r="K25" s="417"/>
    </row>
    <row r="26" spans="1:11">
      <c r="A26" s="418"/>
      <c r="B26" s="418"/>
      <c r="C26" s="418"/>
      <c r="D26" s="418"/>
      <c r="E26" s="418"/>
      <c r="F26" s="418"/>
      <c r="G26" s="418"/>
      <c r="H26" s="418"/>
      <c r="I26" s="418"/>
      <c r="J26" s="418"/>
      <c r="K26" s="418"/>
    </row>
    <row r="27" spans="1:11" ht="20.100000000000001" customHeight="1">
      <c r="A27" s="419" t="s">
        <v>231</v>
      </c>
      <c r="B27" s="420"/>
      <c r="C27" s="420"/>
      <c r="D27" s="420"/>
      <c r="E27" s="420"/>
      <c r="F27" s="420"/>
      <c r="G27" s="420"/>
      <c r="H27" s="420"/>
      <c r="I27" s="420"/>
      <c r="J27" s="420"/>
      <c r="K27" s="145" t="s">
        <v>232</v>
      </c>
    </row>
    <row r="28" spans="1:11" ht="23.1" customHeight="1">
      <c r="A28" s="415" t="s">
        <v>233</v>
      </c>
      <c r="B28" s="409"/>
      <c r="C28" s="409"/>
      <c r="D28" s="409"/>
      <c r="E28" s="409"/>
      <c r="F28" s="409"/>
      <c r="G28" s="409"/>
      <c r="H28" s="409"/>
      <c r="I28" s="409"/>
      <c r="J28" s="409"/>
      <c r="K28" s="146"/>
    </row>
    <row r="29" spans="1:11" ht="23.1" customHeight="1">
      <c r="A29" s="415" t="s">
        <v>234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147"/>
    </row>
    <row r="30" spans="1:11" ht="23.1" customHeight="1">
      <c r="A30" s="415" t="s">
        <v>235</v>
      </c>
      <c r="B30" s="409"/>
      <c r="C30" s="409"/>
      <c r="D30" s="409"/>
      <c r="E30" s="409"/>
      <c r="F30" s="409"/>
      <c r="G30" s="409"/>
      <c r="H30" s="409"/>
      <c r="I30" s="409"/>
      <c r="J30" s="409"/>
      <c r="K30" s="147"/>
    </row>
    <row r="31" spans="1:11" ht="23.1" customHeight="1">
      <c r="A31" s="415"/>
      <c r="B31" s="409"/>
      <c r="C31" s="409"/>
      <c r="D31" s="409"/>
      <c r="E31" s="409"/>
      <c r="F31" s="409"/>
      <c r="G31" s="409"/>
      <c r="H31" s="409"/>
      <c r="I31" s="409"/>
      <c r="J31" s="409"/>
      <c r="K31" s="148"/>
    </row>
    <row r="32" spans="1:11" ht="23.1" customHeight="1">
      <c r="A32" s="408"/>
      <c r="B32" s="409"/>
      <c r="C32" s="409"/>
      <c r="D32" s="409"/>
      <c r="E32" s="409"/>
      <c r="F32" s="409"/>
      <c r="G32" s="409"/>
      <c r="H32" s="409"/>
      <c r="I32" s="409"/>
      <c r="J32" s="409"/>
      <c r="K32" s="149"/>
    </row>
    <row r="33" spans="1:13" ht="23.1" customHeight="1">
      <c r="A33" s="408"/>
      <c r="B33" s="409"/>
      <c r="C33" s="409"/>
      <c r="D33" s="409"/>
      <c r="E33" s="409"/>
      <c r="F33" s="409"/>
      <c r="G33" s="409"/>
      <c r="H33" s="409"/>
      <c r="I33" s="409"/>
      <c r="J33" s="409"/>
      <c r="K33" s="149"/>
    </row>
    <row r="34" spans="1:13" ht="23.1" customHeight="1">
      <c r="A34" s="408"/>
      <c r="B34" s="409"/>
      <c r="C34" s="409"/>
      <c r="D34" s="409"/>
      <c r="E34" s="409"/>
      <c r="F34" s="409"/>
      <c r="G34" s="409"/>
      <c r="H34" s="409"/>
      <c r="I34" s="409"/>
      <c r="J34" s="409"/>
      <c r="K34" s="150"/>
    </row>
    <row r="35" spans="1:13" ht="23.1" customHeight="1">
      <c r="A35" s="408"/>
      <c r="B35" s="409"/>
      <c r="C35" s="409"/>
      <c r="D35" s="409"/>
      <c r="E35" s="409"/>
      <c r="F35" s="409"/>
      <c r="G35" s="409"/>
      <c r="H35" s="409"/>
      <c r="I35" s="409"/>
      <c r="J35" s="409"/>
      <c r="K35" s="151"/>
    </row>
    <row r="36" spans="1:13" ht="23.1" customHeight="1">
      <c r="A36" s="408"/>
      <c r="B36" s="409"/>
      <c r="C36" s="409"/>
      <c r="D36" s="409"/>
      <c r="E36" s="409"/>
      <c r="F36" s="409"/>
      <c r="G36" s="409"/>
      <c r="H36" s="409"/>
      <c r="I36" s="409"/>
      <c r="J36" s="409"/>
      <c r="K36" s="152"/>
    </row>
    <row r="37" spans="1:13" ht="18.75" customHeight="1">
      <c r="A37" s="410" t="s">
        <v>236</v>
      </c>
      <c r="B37" s="411"/>
      <c r="C37" s="411"/>
      <c r="D37" s="411"/>
      <c r="E37" s="411"/>
      <c r="F37" s="411"/>
      <c r="G37" s="411"/>
      <c r="H37" s="411"/>
      <c r="I37" s="411"/>
      <c r="J37" s="411"/>
      <c r="K37" s="412"/>
    </row>
    <row r="38" spans="1:13" s="117" customFormat="1" ht="18.75" customHeight="1">
      <c r="A38" s="290" t="s">
        <v>237</v>
      </c>
      <c r="B38" s="291"/>
      <c r="C38" s="291"/>
      <c r="D38" s="372" t="s">
        <v>238</v>
      </c>
      <c r="E38" s="372"/>
      <c r="F38" s="413" t="s">
        <v>239</v>
      </c>
      <c r="G38" s="414"/>
      <c r="H38" s="291" t="s">
        <v>240</v>
      </c>
      <c r="I38" s="291"/>
      <c r="J38" s="291" t="s">
        <v>241</v>
      </c>
      <c r="K38" s="404"/>
    </row>
    <row r="39" spans="1:13" ht="18.75" customHeight="1">
      <c r="A39" s="125" t="s">
        <v>125</v>
      </c>
      <c r="B39" s="291" t="s">
        <v>242</v>
      </c>
      <c r="C39" s="291"/>
      <c r="D39" s="291"/>
      <c r="E39" s="291"/>
      <c r="F39" s="291"/>
      <c r="G39" s="291"/>
      <c r="H39" s="291"/>
      <c r="I39" s="291"/>
      <c r="J39" s="291"/>
      <c r="K39" s="404"/>
      <c r="M39" s="117"/>
    </row>
    <row r="40" spans="1:13" ht="24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404"/>
    </row>
    <row r="41" spans="1:13" ht="24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404"/>
    </row>
    <row r="42" spans="1:13" ht="32.1" customHeight="1">
      <c r="A42" s="129" t="s">
        <v>136</v>
      </c>
      <c r="B42" s="405" t="s">
        <v>243</v>
      </c>
      <c r="C42" s="405"/>
      <c r="D42" s="130" t="s">
        <v>244</v>
      </c>
      <c r="E42" s="131" t="s">
        <v>245</v>
      </c>
      <c r="F42" s="141">
        <v>44872</v>
      </c>
      <c r="G42" s="142"/>
      <c r="H42" s="406" t="s">
        <v>141</v>
      </c>
      <c r="I42" s="406"/>
      <c r="J42" s="405" t="s">
        <v>142</v>
      </c>
      <c r="K42" s="40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B24"/>
  <sheetViews>
    <sheetView workbookViewId="0">
      <selection activeCell="E14" sqref="E14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9.125" style="41" customWidth="1"/>
    <col min="10" max="17" width="8.125" style="41" customWidth="1"/>
    <col min="18" max="18" width="8.125" style="91" customWidth="1"/>
    <col min="19" max="21" width="8.125" style="41" customWidth="1"/>
    <col min="22" max="259" width="9" style="41"/>
    <col min="260" max="16384" width="9" style="44"/>
  </cols>
  <sheetData>
    <row r="1" spans="1:262" s="41" customFormat="1" ht="29.1" customHeight="1">
      <c r="A1" s="333" t="s">
        <v>144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448"/>
      <c r="S1" s="334"/>
      <c r="T1" s="334"/>
      <c r="U1" s="45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</row>
    <row r="2" spans="1:262" s="41" customFormat="1" ht="20.100000000000001" customHeight="1">
      <c r="A2" s="46" t="s">
        <v>61</v>
      </c>
      <c r="B2" s="449"/>
      <c r="C2" s="450"/>
      <c r="D2" s="47" t="s">
        <v>67</v>
      </c>
      <c r="E2" s="338"/>
      <c r="F2" s="338"/>
      <c r="G2" s="338"/>
      <c r="H2" s="342"/>
      <c r="I2" s="77" t="s">
        <v>56</v>
      </c>
      <c r="J2" s="77"/>
      <c r="K2" s="77"/>
      <c r="L2" s="339" t="s">
        <v>57</v>
      </c>
      <c r="M2" s="339"/>
      <c r="N2" s="339"/>
      <c r="O2" s="339"/>
      <c r="P2" s="339"/>
      <c r="Q2" s="339"/>
      <c r="R2" s="451"/>
      <c r="S2" s="339"/>
      <c r="T2" s="339"/>
      <c r="U2" s="340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</row>
    <row r="3" spans="1:262" s="41" customFormat="1">
      <c r="A3" s="48" t="s">
        <v>246</v>
      </c>
      <c r="B3" s="92"/>
      <c r="C3" s="93"/>
      <c r="D3" s="341" t="s">
        <v>145</v>
      </c>
      <c r="E3" s="341"/>
      <c r="F3" s="341"/>
      <c r="G3" s="92" t="s">
        <v>146</v>
      </c>
      <c r="H3" s="343"/>
      <c r="I3" s="452" t="s">
        <v>247</v>
      </c>
      <c r="J3" s="452"/>
      <c r="K3" s="452"/>
      <c r="L3" s="452"/>
      <c r="M3" s="452"/>
      <c r="N3" s="452"/>
      <c r="O3" s="452"/>
      <c r="P3" s="452"/>
      <c r="Q3" s="452"/>
      <c r="R3" s="453"/>
      <c r="S3" s="452"/>
      <c r="T3" s="452"/>
      <c r="U3" s="45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</row>
    <row r="4" spans="1:262" s="41" customFormat="1" ht="16.5">
      <c r="A4" s="94" t="s">
        <v>147</v>
      </c>
      <c r="B4" s="95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343"/>
      <c r="I4" s="108"/>
      <c r="J4" s="109" t="s">
        <v>111</v>
      </c>
      <c r="K4" s="109" t="s">
        <v>111</v>
      </c>
      <c r="L4" s="109" t="s">
        <v>112</v>
      </c>
      <c r="M4" s="109" t="s">
        <v>112</v>
      </c>
      <c r="N4" s="109" t="s">
        <v>113</v>
      </c>
      <c r="O4" s="109" t="s">
        <v>113</v>
      </c>
      <c r="P4" s="109" t="s">
        <v>114</v>
      </c>
      <c r="Q4" s="109" t="s">
        <v>114</v>
      </c>
      <c r="R4" s="109" t="s">
        <v>115</v>
      </c>
      <c r="S4" s="109" t="s">
        <v>115</v>
      </c>
      <c r="T4" s="109" t="s">
        <v>116</v>
      </c>
      <c r="U4" s="111" t="s">
        <v>116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</row>
    <row r="5" spans="1:262" s="41" customFormat="1" ht="20.100000000000001" customHeight="1">
      <c r="A5" s="94"/>
      <c r="B5" s="96"/>
      <c r="C5" s="96"/>
      <c r="D5" s="96"/>
      <c r="E5" s="96"/>
      <c r="F5" s="96"/>
      <c r="G5" s="96"/>
      <c r="H5" s="344"/>
      <c r="I5" s="108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2"/>
      <c r="V5" s="44"/>
      <c r="W5" s="113"/>
      <c r="X5" s="113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</row>
    <row r="6" spans="1:262" s="41" customFormat="1" ht="20.100000000000001" customHeight="1">
      <c r="A6" s="94"/>
      <c r="B6" s="96"/>
      <c r="C6" s="97"/>
      <c r="D6" s="96"/>
      <c r="E6" s="96"/>
      <c r="F6" s="96"/>
      <c r="G6" s="96"/>
      <c r="H6" s="344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3"/>
      <c r="V6" s="44"/>
      <c r="W6" s="114"/>
      <c r="X6" s="113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</row>
    <row r="7" spans="1:262" s="41" customFormat="1" ht="20.100000000000001" customHeight="1">
      <c r="A7" s="94"/>
      <c r="B7" s="96"/>
      <c r="C7" s="96"/>
      <c r="D7" s="96"/>
      <c r="E7" s="96"/>
      <c r="F7" s="96"/>
      <c r="G7" s="96"/>
      <c r="H7" s="34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5"/>
      <c r="V7" s="44"/>
      <c r="W7" s="11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</row>
    <row r="8" spans="1:262" s="41" customFormat="1" ht="20.100000000000001" customHeight="1">
      <c r="A8" s="94"/>
      <c r="B8" s="96"/>
      <c r="C8" s="96"/>
      <c r="D8" s="96"/>
      <c r="E8" s="96"/>
      <c r="F8" s="96"/>
      <c r="G8" s="96"/>
      <c r="H8" s="34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/>
      <c r="V8" s="44"/>
      <c r="W8" s="11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</row>
    <row r="9" spans="1:262" s="41" customFormat="1" ht="20.100000000000001" customHeight="1">
      <c r="A9" s="94"/>
      <c r="B9" s="96"/>
      <c r="C9" s="96"/>
      <c r="D9" s="96"/>
      <c r="E9" s="96"/>
      <c r="F9" s="96"/>
      <c r="G9" s="96"/>
      <c r="H9" s="34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5"/>
      <c r="V9" s="44"/>
      <c r="W9" s="11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</row>
    <row r="10" spans="1:262" s="41" customFormat="1" ht="20.100000000000001" customHeight="1">
      <c r="A10" s="94"/>
      <c r="B10" s="96"/>
      <c r="C10" s="96"/>
      <c r="D10" s="96"/>
      <c r="E10" s="96"/>
      <c r="F10" s="96"/>
      <c r="G10" s="96"/>
      <c r="H10" s="34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</row>
    <row r="11" spans="1:262" s="41" customFormat="1" ht="20.100000000000001" customHeight="1">
      <c r="A11" s="98"/>
      <c r="B11" s="99"/>
      <c r="C11" s="99"/>
      <c r="D11" s="99"/>
      <c r="E11" s="99"/>
      <c r="F11" s="99"/>
      <c r="G11" s="99"/>
      <c r="H11" s="34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</row>
    <row r="12" spans="1:262" s="41" customFormat="1" ht="20.100000000000001" customHeight="1">
      <c r="A12" s="98"/>
      <c r="B12" s="99"/>
      <c r="C12" s="99"/>
      <c r="D12" s="99"/>
      <c r="E12" s="99"/>
      <c r="F12" s="99"/>
      <c r="G12" s="99"/>
      <c r="H12" s="34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5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</row>
    <row r="13" spans="1:262" s="41" customFormat="1" ht="20.100000000000001" customHeight="1">
      <c r="A13" s="98"/>
      <c r="B13" s="100"/>
      <c r="C13" s="100"/>
      <c r="D13" s="100"/>
      <c r="E13" s="100"/>
      <c r="F13" s="100"/>
      <c r="G13" s="100"/>
      <c r="H13" s="34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5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</row>
    <row r="14" spans="1:262" s="41" customFormat="1" ht="20.100000000000001" customHeight="1">
      <c r="A14" s="101"/>
      <c r="B14" s="102"/>
      <c r="C14" s="102"/>
      <c r="D14" s="102"/>
      <c r="E14" s="102"/>
      <c r="F14" s="102"/>
      <c r="G14" s="102"/>
      <c r="H14" s="34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5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</row>
    <row r="15" spans="1:262" s="41" customFormat="1" ht="20.100000000000001" customHeight="1">
      <c r="A15" s="103"/>
      <c r="B15" s="104"/>
      <c r="C15" s="104"/>
      <c r="D15" s="105"/>
      <c r="E15" s="104"/>
      <c r="F15" s="104"/>
      <c r="G15" s="104"/>
      <c r="H15" s="34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5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</row>
    <row r="16" spans="1:262" s="41" customFormat="1" ht="20.100000000000001" customHeight="1">
      <c r="A16" s="103"/>
      <c r="B16" s="104"/>
      <c r="C16" s="104"/>
      <c r="D16" s="105"/>
      <c r="E16" s="104"/>
      <c r="F16" s="104"/>
      <c r="G16" s="104"/>
      <c r="H16" s="34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5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</row>
    <row r="17" spans="1:262" s="41" customFormat="1" ht="20.100000000000001" customHeight="1">
      <c r="A17" s="106"/>
      <c r="B17" s="60"/>
      <c r="C17" s="60"/>
      <c r="D17" s="107"/>
      <c r="E17" s="60"/>
      <c r="F17" s="60"/>
      <c r="G17" s="60"/>
      <c r="H17" s="34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5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</row>
    <row r="18" spans="1:262" s="41" customFormat="1" ht="20.100000000000001" customHeight="1">
      <c r="A18" s="106"/>
      <c r="B18" s="60"/>
      <c r="C18" s="60"/>
      <c r="D18" s="61"/>
      <c r="E18" s="60"/>
      <c r="F18" s="60"/>
      <c r="G18" s="60"/>
      <c r="H18" s="34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</row>
    <row r="19" spans="1:262" s="41" customFormat="1" ht="20.100000000000001" customHeight="1">
      <c r="A19" s="69"/>
      <c r="B19" s="63"/>
      <c r="C19" s="63"/>
      <c r="D19" s="63"/>
      <c r="E19" s="63"/>
      <c r="F19" s="63"/>
      <c r="G19" s="63"/>
      <c r="H19" s="34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</row>
    <row r="20" spans="1:262" s="41" customFormat="1" ht="20.100000000000001" customHeight="1">
      <c r="A20" s="64"/>
      <c r="B20" s="65"/>
      <c r="C20" s="65"/>
      <c r="D20" s="65"/>
      <c r="E20" s="65"/>
      <c r="F20" s="65"/>
      <c r="G20" s="65"/>
      <c r="H20" s="34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5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</row>
    <row r="21" spans="1:262" s="41" customFormat="1" ht="20.100000000000001" customHeight="1">
      <c r="A21" s="66"/>
      <c r="B21" s="67"/>
      <c r="C21" s="67"/>
      <c r="D21" s="68"/>
      <c r="E21" s="67"/>
      <c r="F21" s="67"/>
      <c r="G21" s="67"/>
      <c r="H21" s="345"/>
      <c r="I21" s="86"/>
      <c r="J21" s="86"/>
      <c r="K21" s="86"/>
      <c r="L21" s="86"/>
      <c r="M21" s="86"/>
      <c r="N21" s="87"/>
      <c r="O21" s="87"/>
      <c r="P21" s="86"/>
      <c r="Q21" s="86"/>
      <c r="R21" s="86"/>
      <c r="S21" s="86"/>
      <c r="T21" s="87"/>
      <c r="U21" s="88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</row>
    <row r="22" spans="1:262" s="41" customFormat="1" ht="16.5">
      <c r="A22" s="70"/>
      <c r="B22" s="71"/>
      <c r="C22" s="71"/>
      <c r="D22" s="72"/>
      <c r="E22" s="71"/>
      <c r="F22" s="71"/>
      <c r="G22" s="73"/>
      <c r="R22" s="91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</row>
    <row r="23" spans="1:262" s="41" customFormat="1">
      <c r="A23" s="74" t="s">
        <v>174</v>
      </c>
      <c r="B23" s="74"/>
      <c r="C23" s="75"/>
      <c r="R23" s="91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</row>
    <row r="24" spans="1:262" s="41" customFormat="1">
      <c r="C24" s="42"/>
      <c r="I24" s="89" t="s">
        <v>175</v>
      </c>
      <c r="J24" s="89"/>
      <c r="K24" s="89"/>
      <c r="L24" s="90">
        <v>44719</v>
      </c>
      <c r="M24" s="90"/>
      <c r="N24" s="89" t="s">
        <v>176</v>
      </c>
      <c r="O24" s="89" t="s">
        <v>139</v>
      </c>
      <c r="P24" s="89"/>
      <c r="Q24" s="89"/>
      <c r="R24" s="115" t="s">
        <v>177</v>
      </c>
      <c r="S24" s="89"/>
      <c r="T24" s="41" t="s">
        <v>142</v>
      </c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1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2"/>
  <sheetViews>
    <sheetView workbookViewId="0">
      <selection activeCell="Q11" sqref="Q11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9.125" style="41" customWidth="1"/>
    <col min="10" max="14" width="9.75" style="41" customWidth="1"/>
    <col min="15" max="252" width="9" style="41"/>
    <col min="253" max="16384" width="9" style="44"/>
  </cols>
  <sheetData>
    <row r="1" spans="1:255" s="41" customFormat="1" ht="29.1" customHeight="1">
      <c r="A1" s="333" t="s">
        <v>144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</row>
    <row r="2" spans="1:255" s="41" customFormat="1" ht="20.100000000000001" customHeight="1">
      <c r="A2" s="46" t="s">
        <v>61</v>
      </c>
      <c r="B2" s="336" t="s">
        <v>62</v>
      </c>
      <c r="C2" s="337"/>
      <c r="D2" s="47" t="s">
        <v>67</v>
      </c>
      <c r="E2" s="509" t="s">
        <v>366</v>
      </c>
      <c r="F2" s="338"/>
      <c r="G2" s="338"/>
      <c r="H2" s="342"/>
      <c r="I2" s="77"/>
      <c r="J2" s="510" t="s">
        <v>367</v>
      </c>
      <c r="K2" s="339"/>
      <c r="L2" s="339"/>
      <c r="M2" s="339"/>
      <c r="N2" s="340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</row>
    <row r="3" spans="1:255" s="41" customFormat="1">
      <c r="A3" s="48"/>
      <c r="B3" s="49" t="s">
        <v>145</v>
      </c>
      <c r="C3" s="49"/>
      <c r="D3" s="49"/>
      <c r="E3" s="49"/>
      <c r="F3" s="49"/>
      <c r="G3" s="50" t="s">
        <v>146</v>
      </c>
      <c r="H3" s="343"/>
      <c r="I3" s="52" t="s">
        <v>148</v>
      </c>
      <c r="J3" s="52" t="s">
        <v>149</v>
      </c>
      <c r="K3" s="52" t="s">
        <v>150</v>
      </c>
      <c r="L3" s="52" t="s">
        <v>151</v>
      </c>
      <c r="M3" s="52" t="s">
        <v>152</v>
      </c>
      <c r="N3" s="52" t="s">
        <v>153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</row>
    <row r="4" spans="1:255" s="41" customFormat="1" ht="16.5">
      <c r="A4" s="51" t="s">
        <v>147</v>
      </c>
      <c r="B4" s="52" t="s">
        <v>148</v>
      </c>
      <c r="C4" s="52" t="s">
        <v>149</v>
      </c>
      <c r="D4" s="52" t="s">
        <v>150</v>
      </c>
      <c r="E4" s="52" t="s">
        <v>151</v>
      </c>
      <c r="F4" s="52" t="s">
        <v>152</v>
      </c>
      <c r="G4" s="52" t="s">
        <v>153</v>
      </c>
      <c r="H4" s="343"/>
      <c r="I4" s="80" t="s">
        <v>154</v>
      </c>
      <c r="J4" s="80" t="s">
        <v>154</v>
      </c>
      <c r="K4" s="80" t="s">
        <v>154</v>
      </c>
      <c r="L4" s="80" t="s">
        <v>154</v>
      </c>
      <c r="M4" s="80" t="s">
        <v>154</v>
      </c>
      <c r="N4" s="80" t="s">
        <v>154</v>
      </c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</row>
    <row r="5" spans="1:255" s="41" customFormat="1" ht="21" customHeight="1">
      <c r="A5" s="53" t="s">
        <v>157</v>
      </c>
      <c r="B5" s="54">
        <f>C5-5</f>
        <v>71</v>
      </c>
      <c r="C5" s="54">
        <v>76</v>
      </c>
      <c r="D5" s="54">
        <f t="shared" ref="D5:G5" si="0">C5+6</f>
        <v>82</v>
      </c>
      <c r="E5" s="54">
        <f t="shared" si="0"/>
        <v>88</v>
      </c>
      <c r="F5" s="54">
        <f t="shared" si="0"/>
        <v>94</v>
      </c>
      <c r="G5" s="54">
        <f t="shared" si="0"/>
        <v>100</v>
      </c>
      <c r="H5" s="344"/>
      <c r="I5" s="81" t="s">
        <v>248</v>
      </c>
      <c r="J5" s="81" t="s">
        <v>249</v>
      </c>
      <c r="K5" s="82" t="s">
        <v>250</v>
      </c>
      <c r="L5" s="81" t="s">
        <v>251</v>
      </c>
      <c r="M5" s="81" t="s">
        <v>251</v>
      </c>
      <c r="N5" s="81" t="s">
        <v>252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</row>
    <row r="6" spans="1:255" s="41" customFormat="1" ht="21" customHeight="1">
      <c r="A6" s="55" t="s">
        <v>160</v>
      </c>
      <c r="B6" s="54">
        <f>C6-3</f>
        <v>51</v>
      </c>
      <c r="C6" s="54">
        <v>54</v>
      </c>
      <c r="D6" s="54">
        <f>C6+3</f>
        <v>57</v>
      </c>
      <c r="E6" s="54">
        <f>D6+3</f>
        <v>60</v>
      </c>
      <c r="F6" s="54">
        <f>E6+4</f>
        <v>64</v>
      </c>
      <c r="G6" s="54">
        <f>F6+4</f>
        <v>68</v>
      </c>
      <c r="H6" s="344"/>
      <c r="I6" s="84" t="s">
        <v>253</v>
      </c>
      <c r="J6" s="84" t="s">
        <v>254</v>
      </c>
      <c r="K6" s="84" t="s">
        <v>254</v>
      </c>
      <c r="L6" s="84" t="s">
        <v>255</v>
      </c>
      <c r="M6" s="84" t="s">
        <v>252</v>
      </c>
      <c r="N6" s="84" t="s">
        <v>256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</row>
    <row r="7" spans="1:255" s="41" customFormat="1" ht="21" customHeight="1">
      <c r="A7" s="53" t="s">
        <v>162</v>
      </c>
      <c r="B7" s="54">
        <f>C7-5</f>
        <v>83</v>
      </c>
      <c r="C7" s="54">
        <v>88</v>
      </c>
      <c r="D7" s="54">
        <f>C7+6</f>
        <v>94</v>
      </c>
      <c r="E7" s="54">
        <f>D7+6</f>
        <v>100</v>
      </c>
      <c r="F7" s="54">
        <f>E7+6</f>
        <v>106</v>
      </c>
      <c r="G7" s="54">
        <f>F7+4</f>
        <v>110</v>
      </c>
      <c r="H7" s="344"/>
      <c r="I7" s="84" t="s">
        <v>257</v>
      </c>
      <c r="J7" s="84" t="s">
        <v>258</v>
      </c>
      <c r="K7" s="84" t="s">
        <v>259</v>
      </c>
      <c r="L7" s="84" t="s">
        <v>256</v>
      </c>
      <c r="M7" s="84" t="s">
        <v>260</v>
      </c>
      <c r="N7" s="84" t="s">
        <v>256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</row>
    <row r="8" spans="1:255" s="41" customFormat="1" ht="21" customHeight="1">
      <c r="A8" s="56" t="s">
        <v>165</v>
      </c>
      <c r="B8" s="57">
        <f>C8-1.6</f>
        <v>24.9</v>
      </c>
      <c r="C8" s="57">
        <v>26.5</v>
      </c>
      <c r="D8" s="57">
        <f>C8+1.9</f>
        <v>28.4</v>
      </c>
      <c r="E8" s="57">
        <f>C8+3.8</f>
        <v>30.3</v>
      </c>
      <c r="F8" s="57">
        <f>C8+5.7</f>
        <v>32.200000000000003</v>
      </c>
      <c r="G8" s="57">
        <f>B8+7</f>
        <v>31.9</v>
      </c>
      <c r="H8" s="344"/>
      <c r="I8" s="84" t="s">
        <v>254</v>
      </c>
      <c r="J8" s="84" t="s">
        <v>261</v>
      </c>
      <c r="K8" s="84" t="s">
        <v>262</v>
      </c>
      <c r="L8" s="84" t="s">
        <v>263</v>
      </c>
      <c r="M8" s="84" t="s">
        <v>264</v>
      </c>
      <c r="N8" s="84" t="s">
        <v>255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</row>
    <row r="9" spans="1:255" s="41" customFormat="1" ht="21" customHeight="1">
      <c r="A9" s="53" t="s">
        <v>166</v>
      </c>
      <c r="B9" s="54">
        <f>C9-1</f>
        <v>18.5</v>
      </c>
      <c r="C9" s="54">
        <v>19.5</v>
      </c>
      <c r="D9" s="54">
        <f>C9+1.2</f>
        <v>20.7</v>
      </c>
      <c r="E9" s="54">
        <f>D9+1.2</f>
        <v>21.9</v>
      </c>
      <c r="F9" s="54">
        <f>E9+1.2</f>
        <v>23.099999999999998</v>
      </c>
      <c r="G9" s="54">
        <f>F9+0.7</f>
        <v>23.799999999999997</v>
      </c>
      <c r="H9" s="344"/>
      <c r="I9" s="84" t="s">
        <v>265</v>
      </c>
      <c r="J9" s="84" t="s">
        <v>256</v>
      </c>
      <c r="K9" s="84" t="s">
        <v>256</v>
      </c>
      <c r="L9" s="84" t="s">
        <v>266</v>
      </c>
      <c r="M9" s="84" t="s">
        <v>256</v>
      </c>
      <c r="N9" s="84" t="s">
        <v>267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</row>
    <row r="10" spans="1:255" s="41" customFormat="1" ht="21" customHeight="1">
      <c r="A10" s="53" t="s">
        <v>168</v>
      </c>
      <c r="B10" s="54">
        <f>C10-0.5</f>
        <v>9</v>
      </c>
      <c r="C10" s="54">
        <v>9.5</v>
      </c>
      <c r="D10" s="54">
        <f t="shared" ref="D10:G10" si="1">C10+0.5</f>
        <v>10</v>
      </c>
      <c r="E10" s="54">
        <f t="shared" si="1"/>
        <v>10.5</v>
      </c>
      <c r="F10" s="54">
        <f t="shared" si="1"/>
        <v>11</v>
      </c>
      <c r="G10" s="54">
        <f t="shared" si="1"/>
        <v>11.5</v>
      </c>
      <c r="H10" s="344"/>
      <c r="I10" s="41" t="s">
        <v>254</v>
      </c>
      <c r="J10" s="84" t="s">
        <v>256</v>
      </c>
      <c r="K10" s="84" t="s">
        <v>256</v>
      </c>
      <c r="L10" s="84" t="s">
        <v>254</v>
      </c>
      <c r="M10" s="84" t="s">
        <v>268</v>
      </c>
      <c r="N10" s="84" t="s">
        <v>254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</row>
    <row r="11" spans="1:255" s="41" customFormat="1" ht="21" customHeight="1">
      <c r="A11" s="53" t="s">
        <v>169</v>
      </c>
      <c r="B11" s="54">
        <v>22.5</v>
      </c>
      <c r="C11" s="54">
        <v>24</v>
      </c>
      <c r="D11" s="54">
        <f>C11+1.7</f>
        <v>25.7</v>
      </c>
      <c r="E11" s="54">
        <f>D11+1.7</f>
        <v>27.4</v>
      </c>
      <c r="F11" s="54">
        <f>E11+1.7</f>
        <v>29.099999999999998</v>
      </c>
      <c r="G11" s="54">
        <f>F11+1.6</f>
        <v>30.7</v>
      </c>
      <c r="H11" s="344"/>
      <c r="I11" s="84" t="s">
        <v>248</v>
      </c>
      <c r="J11" s="84" t="s">
        <v>269</v>
      </c>
      <c r="K11" s="84" t="s">
        <v>267</v>
      </c>
      <c r="L11" s="84" t="s">
        <v>252</v>
      </c>
      <c r="M11" s="84" t="s">
        <v>252</v>
      </c>
      <c r="N11" s="84" t="s">
        <v>258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</row>
    <row r="12" spans="1:255" s="41" customFormat="1" ht="21" customHeight="1">
      <c r="A12" s="53" t="s">
        <v>170</v>
      </c>
      <c r="B12" s="54">
        <f>C12-1.8</f>
        <v>31.2</v>
      </c>
      <c r="C12" s="54">
        <v>33</v>
      </c>
      <c r="D12" s="54">
        <f>C12+2.25</f>
        <v>35.25</v>
      </c>
      <c r="E12" s="54">
        <f>D12+2.25</f>
        <v>37.5</v>
      </c>
      <c r="F12" s="54">
        <f>E12+2.25</f>
        <v>39.75</v>
      </c>
      <c r="G12" s="54">
        <f>F12+2</f>
        <v>41.75</v>
      </c>
      <c r="H12" s="344"/>
      <c r="I12" s="84" t="s">
        <v>270</v>
      </c>
      <c r="J12" s="84" t="s">
        <v>252</v>
      </c>
      <c r="K12" s="84" t="s">
        <v>271</v>
      </c>
      <c r="L12" s="84" t="s">
        <v>271</v>
      </c>
      <c r="M12" s="84" t="s">
        <v>272</v>
      </c>
      <c r="N12" s="84" t="s">
        <v>271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</row>
    <row r="13" spans="1:255" s="41" customFormat="1" ht="21" customHeight="1">
      <c r="A13" s="59"/>
      <c r="B13" s="60"/>
      <c r="C13" s="60"/>
      <c r="D13" s="61"/>
      <c r="E13" s="60"/>
      <c r="F13" s="60"/>
      <c r="G13" s="60"/>
      <c r="H13" s="344"/>
      <c r="I13" s="84"/>
      <c r="J13" s="84"/>
      <c r="K13" s="84"/>
      <c r="L13" s="84"/>
      <c r="M13" s="84"/>
      <c r="N13" s="8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</row>
    <row r="14" spans="1:255" s="41" customFormat="1" ht="21" customHeight="1">
      <c r="A14" s="62"/>
      <c r="B14" s="63"/>
      <c r="C14" s="63"/>
      <c r="D14" s="63"/>
      <c r="E14" s="63"/>
      <c r="F14" s="63"/>
      <c r="G14" s="63"/>
      <c r="H14" s="344"/>
      <c r="I14" s="84"/>
      <c r="J14" s="84"/>
      <c r="K14" s="84"/>
      <c r="L14" s="84"/>
      <c r="M14" s="84"/>
      <c r="N14" s="8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</row>
    <row r="15" spans="1:255" s="41" customFormat="1" ht="21" customHeight="1">
      <c r="A15" s="64"/>
      <c r="B15" s="65"/>
      <c r="C15" s="65"/>
      <c r="D15" s="65"/>
      <c r="E15" s="65"/>
      <c r="F15" s="65"/>
      <c r="G15" s="65"/>
      <c r="H15" s="344"/>
      <c r="I15" s="84"/>
      <c r="J15" s="84"/>
      <c r="K15" s="84"/>
      <c r="L15" s="84"/>
      <c r="M15" s="84"/>
      <c r="N15" s="8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</row>
    <row r="16" spans="1:255" s="41" customFormat="1" ht="21" customHeight="1">
      <c r="A16" s="66"/>
      <c r="B16" s="67"/>
      <c r="C16" s="67"/>
      <c r="D16" s="68"/>
      <c r="E16" s="67"/>
      <c r="F16" s="67"/>
      <c r="G16" s="67"/>
      <c r="H16" s="344"/>
      <c r="I16" s="84"/>
      <c r="J16" s="84"/>
      <c r="K16" s="84"/>
      <c r="L16" s="84"/>
      <c r="M16" s="84"/>
      <c r="N16" s="8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</row>
    <row r="17" spans="1:255" s="41" customFormat="1" ht="21" customHeight="1">
      <c r="A17" s="69"/>
      <c r="B17" s="63"/>
      <c r="C17" s="63"/>
      <c r="D17" s="63"/>
      <c r="E17" s="63"/>
      <c r="F17" s="63"/>
      <c r="G17" s="63"/>
      <c r="H17" s="344"/>
      <c r="I17" s="84"/>
      <c r="J17" s="84"/>
      <c r="K17" s="84"/>
      <c r="L17" s="84"/>
      <c r="M17" s="84"/>
      <c r="N17" s="8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</row>
    <row r="18" spans="1:255" s="41" customFormat="1" ht="21" customHeight="1">
      <c r="A18" s="64"/>
      <c r="B18" s="65"/>
      <c r="C18" s="65"/>
      <c r="D18" s="65"/>
      <c r="E18" s="65"/>
      <c r="F18" s="65"/>
      <c r="G18" s="65"/>
      <c r="H18" s="344"/>
      <c r="I18" s="84"/>
      <c r="J18" s="84"/>
      <c r="K18" s="84"/>
      <c r="L18" s="84"/>
      <c r="M18" s="84"/>
      <c r="N18" s="8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</row>
    <row r="19" spans="1:255" s="41" customFormat="1" ht="21" customHeight="1">
      <c r="A19" s="66"/>
      <c r="B19" s="67"/>
      <c r="C19" s="67"/>
      <c r="D19" s="68"/>
      <c r="E19" s="67"/>
      <c r="F19" s="67"/>
      <c r="G19" s="67"/>
      <c r="H19" s="345"/>
      <c r="I19" s="86"/>
      <c r="J19" s="86"/>
      <c r="K19" s="87"/>
      <c r="L19" s="86"/>
      <c r="M19" s="86"/>
      <c r="N19" s="87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</row>
    <row r="20" spans="1:255" s="41" customFormat="1" ht="16.5">
      <c r="A20" s="70"/>
      <c r="B20" s="71"/>
      <c r="C20" s="71"/>
      <c r="D20" s="72"/>
      <c r="E20" s="71"/>
      <c r="F20" s="71"/>
      <c r="G20" s="7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</row>
    <row r="21" spans="1:255" s="41" customFormat="1">
      <c r="A21" s="74" t="s">
        <v>174</v>
      </c>
      <c r="B21" s="74"/>
      <c r="C21" s="75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</row>
    <row r="22" spans="1:255" s="41" customFormat="1">
      <c r="C22" s="42"/>
      <c r="I22" s="89" t="s">
        <v>175</v>
      </c>
      <c r="J22" s="90">
        <v>44872</v>
      </c>
      <c r="K22" s="89" t="s">
        <v>176</v>
      </c>
      <c r="L22" s="89" t="s">
        <v>139</v>
      </c>
      <c r="M22" s="89" t="s">
        <v>177</v>
      </c>
      <c r="N22" s="41" t="s">
        <v>142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</row>
  </sheetData>
  <mergeCells count="5">
    <mergeCell ref="A1:N1"/>
    <mergeCell ref="B2:C2"/>
    <mergeCell ref="E2:G2"/>
    <mergeCell ref="J2:N2"/>
    <mergeCell ref="H2:H19"/>
  </mergeCells>
  <phoneticPr fontId="61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H16" sqref="H1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30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55" t="s">
        <v>273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64" t="s">
        <v>274</v>
      </c>
      <c r="B2" s="465" t="s">
        <v>275</v>
      </c>
      <c r="C2" s="465" t="s">
        <v>276</v>
      </c>
      <c r="D2" s="465" t="s">
        <v>277</v>
      </c>
      <c r="E2" s="465" t="s">
        <v>278</v>
      </c>
      <c r="F2" s="465" t="s">
        <v>279</v>
      </c>
      <c r="G2" s="465" t="s">
        <v>280</v>
      </c>
      <c r="H2" s="46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465" t="s">
        <v>287</v>
      </c>
      <c r="O2" s="465" t="s">
        <v>288</v>
      </c>
    </row>
    <row r="3" spans="1:15" s="2" customFormat="1" ht="18" customHeight="1">
      <c r="A3" s="464"/>
      <c r="B3" s="466"/>
      <c r="C3" s="466"/>
      <c r="D3" s="466"/>
      <c r="E3" s="466"/>
      <c r="F3" s="466"/>
      <c r="G3" s="466"/>
      <c r="H3" s="466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466"/>
      <c r="O3" s="466"/>
    </row>
    <row r="4" spans="1:15" ht="14.25" customHeight="1">
      <c r="A4" s="14">
        <v>1</v>
      </c>
      <c r="B4" s="14" t="s">
        <v>289</v>
      </c>
      <c r="C4" s="39" t="s">
        <v>290</v>
      </c>
      <c r="D4" s="14" t="s">
        <v>291</v>
      </c>
      <c r="E4" s="29" t="s">
        <v>292</v>
      </c>
      <c r="F4" s="14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2</v>
      </c>
      <c r="L4" s="14"/>
      <c r="M4" s="14"/>
      <c r="N4" s="14">
        <v>3</v>
      </c>
      <c r="O4" s="6"/>
    </row>
    <row r="5" spans="1:15" ht="14.25" customHeight="1">
      <c r="A5" s="14">
        <v>2</v>
      </c>
      <c r="B5" s="14" t="s">
        <v>293</v>
      </c>
      <c r="C5" s="39" t="s">
        <v>290</v>
      </c>
      <c r="D5" s="14" t="s">
        <v>294</v>
      </c>
      <c r="E5" s="9" t="s">
        <v>295</v>
      </c>
      <c r="F5" s="14" t="s">
        <v>57</v>
      </c>
      <c r="G5" s="6" t="s">
        <v>65</v>
      </c>
      <c r="H5" s="6" t="s">
        <v>65</v>
      </c>
      <c r="I5" s="14">
        <v>1</v>
      </c>
      <c r="J5" s="14">
        <v>0</v>
      </c>
      <c r="K5" s="14">
        <v>1</v>
      </c>
      <c r="L5" s="14"/>
      <c r="M5" s="14">
        <v>1</v>
      </c>
      <c r="N5" s="14">
        <v>4</v>
      </c>
      <c r="O5" s="6"/>
    </row>
    <row r="6" spans="1:15" ht="14.25" customHeight="1">
      <c r="A6" s="14"/>
      <c r="B6" s="14"/>
      <c r="C6" s="7"/>
      <c r="D6" s="14"/>
      <c r="E6" s="6"/>
      <c r="F6" s="14"/>
      <c r="G6" s="6"/>
      <c r="H6" s="6"/>
      <c r="I6" s="14"/>
      <c r="J6" s="14"/>
      <c r="K6" s="14"/>
      <c r="L6" s="14"/>
      <c r="M6" s="14"/>
      <c r="N6" s="14"/>
      <c r="O6" s="7"/>
    </row>
    <row r="7" spans="1:15" ht="14.25" customHeight="1">
      <c r="A7" s="14"/>
      <c r="B7" s="14"/>
      <c r="C7" s="7"/>
      <c r="D7" s="14"/>
      <c r="E7" s="6"/>
      <c r="F7" s="14"/>
      <c r="G7" s="6"/>
      <c r="H7" s="6"/>
      <c r="I7" s="14"/>
      <c r="J7" s="14"/>
      <c r="K7" s="14"/>
      <c r="L7" s="14"/>
      <c r="M7" s="14"/>
      <c r="N7" s="14"/>
      <c r="O7" s="7"/>
    </row>
    <row r="8" spans="1:15" ht="14.25" customHeight="1">
      <c r="A8" s="14"/>
      <c r="B8" s="14"/>
      <c r="C8" s="7"/>
      <c r="D8" s="14"/>
      <c r="E8" s="6"/>
      <c r="F8" s="14"/>
      <c r="G8" s="6"/>
      <c r="H8" s="6"/>
      <c r="I8" s="6"/>
      <c r="J8" s="6"/>
      <c r="K8" s="6"/>
      <c r="L8" s="7"/>
      <c r="M8" s="7"/>
      <c r="N8" s="14"/>
      <c r="O8" s="7"/>
    </row>
    <row r="9" spans="1:15" ht="14.25" customHeight="1">
      <c r="A9" s="7"/>
      <c r="B9" s="7"/>
      <c r="C9" s="40"/>
      <c r="D9" s="14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56" t="s">
        <v>296</v>
      </c>
      <c r="B10" s="457"/>
      <c r="C10" s="457"/>
      <c r="D10" s="458"/>
      <c r="E10" s="459"/>
      <c r="F10" s="460"/>
      <c r="G10" s="460"/>
      <c r="H10" s="460"/>
      <c r="I10" s="461"/>
      <c r="J10" s="456" t="s">
        <v>297</v>
      </c>
      <c r="K10" s="457"/>
      <c r="L10" s="457"/>
      <c r="M10" s="458"/>
      <c r="N10" s="11"/>
      <c r="O10" s="13"/>
    </row>
    <row r="11" spans="1:15" ht="72.95" customHeight="1">
      <c r="A11" s="462" t="s">
        <v>298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1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尾期</vt:lpstr>
      <vt:lpstr>验货尺寸表 (中期)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2022-11-07T11:14:45Z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C2C9CA510DBF402C99231D494EF9D3D8</vt:lpwstr>
  </property>
  <property fmtid="{D5CDD505-2E9C-101B-9397-08002B2CF9AE}" pid="4" name="KSOReadingLayout">
    <vt:bool>true</vt:bool>
  </property>
</Properties>
</file>