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727" firstSheet="1" activeTab="5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 concurrentCalc="0"/>
</workbook>
</file>

<file path=xl/sharedStrings.xml><?xml version="1.0" encoding="utf-8"?>
<sst xmlns="http://schemas.openxmlformats.org/spreadsheetml/2006/main" count="706" uniqueCount="317">
  <si>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</si>
  <si>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</si>
  <si>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</si>
  <si>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</si>
  <si>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</si>
  <si>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</si>
  <si>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</si>
  <si>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</si>
  <si>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</si>
  <si>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</si>
  <si>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</si>
  <si>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</si>
  <si>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</si>
  <si>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</si>
  <si>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</si>
  <si>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</si>
  <si>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</si>
  <si>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</si>
  <si>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</si>
  <si>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</si>
  <si>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</si>
  <si>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</si>
  <si>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</si>
  <si>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</si>
  <si>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</si>
  <si>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</si>
  <si>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</si>
  <si>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</si>
  <si>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</si>
  <si>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</si>
  <si>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</si>
  <si>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</si>
  <si>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</si>
  <si>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</si>
  <si>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</si>
  <si>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</si>
  <si>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</si>
  <si>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</si>
  <si>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</si>
  <si>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</si>
  <si>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</si>
  <si>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</si>
  <si>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</si>
  <si>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</si>
  <si>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</si>
  <si>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</si>
  <si>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</si>
  <si>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</si>
  <si>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</si>
  <si>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</si>
  <si>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</si>
  <si>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</si>
  <si>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</si>
  <si>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</si>
  <si>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</si>
  <si>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</si>
  <si>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</si>
  <si>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</si>
  <si>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</si>
  <si>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</si>
  <si>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</si>
  <si>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</si>
  <si>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</si>
  <si>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</si>
  <si>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</si>
  <si>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</si>
  <si>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</si>
  <si>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</si>
  <si>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</si>
  <si>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</si>
  <si>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</si>
  <si>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</si>
  <si>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</si>
  <si>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</si>
  <si>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</si>
  <si>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</si>
  <si>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</si>
  <si>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</si>
  <si>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</si>
  <si>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</si>
  <si>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</si>
  <si>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</si>
  <si>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</si>
  <si>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</si>
  <si>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</si>
  <si>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</si>
  <si>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</si>
  <si>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</si>
  <si>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</si>
  <si>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</si>
  <si>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</si>
  <si>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</si>
  <si>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</si>
  <si>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</si>
  <si>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</si>
  <si>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</si>
  <si>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</si>
  <si>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</si>
  <si>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</si>
  <si>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</si>
  <si>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</si>
  <si>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</si>
  <si>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</si>
  <si>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</si>
  <si>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</si>
  <si>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</si>
  <si>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</si>
  <si>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</si>
  <si>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</si>
  <si>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</si>
  <si>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</si>
  <si>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</si>
  <si>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</si>
  <si>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</si>
  <si>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</si>
  <si>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</si>
  <si>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</si>
  <si>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</si>
  <si>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</si>
  <si>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</si>
  <si>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</si>
  <si>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</si>
  <si>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</si>
  <si>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</si>
  <si>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</si>
  <si>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</si>
  <si>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</si>
  <si>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</si>
  <si>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</si>
  <si>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</si>
  <si>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</si>
  <si>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</si>
  <si>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</si>
  <si>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</si>
  <si>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</si>
  <si>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</si>
  <si>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</si>
  <si>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</si>
  <si>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</si>
  <si>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</si>
  <si>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</si>
  <si>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</si>
  <si>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</si>
  <si>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</si>
  <si>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</si>
  <si>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</si>
  <si>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</si>
  <si>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探路者</t>
  </si>
  <si>
    <t>男式套绒冲锋衣</t>
  </si>
  <si>
    <t>山东盛源</t>
  </si>
  <si>
    <t>合同日期</t>
  </si>
  <si>
    <t>检验资料确认</t>
  </si>
  <si>
    <t>交货形式</t>
  </si>
  <si>
    <t>探路者提货</t>
  </si>
  <si>
    <t>面料第三方合格报告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</si>
  <si>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</si>
  <si>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</si>
  <si>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</si>
  <si>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</si>
  <si>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</si>
  <si>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</si>
  <si>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</si>
  <si>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</si>
  <si>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</si>
  <si>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</si>
  <si>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</si>
  <si>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</si>
  <si>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</si>
  <si>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</si>
  <si>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</si>
  <si>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</si>
  <si>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</si>
  <si>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</si>
  <si>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</si>
  <si>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</si>
  <si>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</si>
  <si>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</si>
  <si>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</si>
  <si>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</si>
  <si>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</si>
  <si>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</si>
  <si>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   全码（S M L XL XXL XXXL）848  952  883  906  791  1380</t>
  </si>
  <si>
    <t>铁蓝灰/藏蓝     （S M L XL ）   317  268  451  1152</t>
  </si>
  <si>
    <t>黑色/炭灰    （S  L XL XXL XXXL）603  304  1086  977  359</t>
  </si>
  <si>
    <t>情况说明：</t>
  </si>
  <si>
    <t xml:space="preserve">【问题点描述】  </t>
  </si>
  <si>
    <t>1.压胶打折1件</t>
  </si>
  <si>
    <t>2.内件断线2件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</si>
  <si>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</si>
  <si>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</si>
  <si>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</si>
  <si>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</si>
  <si>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</si>
  <si>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</si>
  <si>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此次出货1130件，按照探路者要求抽箱验货80件，返修3件，未超标，同意出货。</t>
  </si>
  <si>
    <t>品控部</t>
  </si>
  <si>
    <t>检验人</t>
  </si>
  <si>
    <t>曹亚云
张海霞</t>
  </si>
  <si>
    <t>蒋</t>
  </si>
  <si>
    <t>QC规格测量表</t>
  </si>
  <si>
    <t xml:space="preserve">男款套绒冲锋衣  </t>
  </si>
  <si>
    <t>指示规格 FINAL SPAC</t>
  </si>
  <si>
    <t>样品规格 FINAL SPAC</t>
  </si>
  <si>
    <t>黑色</t>
  </si>
  <si>
    <t>铁蓝灰/藏蓝</t>
  </si>
  <si>
    <t>黑色/炭灰</t>
  </si>
  <si>
    <t>170/88B</t>
  </si>
  <si>
    <t>170/92B</t>
  </si>
  <si>
    <t>175/96B</t>
  </si>
  <si>
    <t>180/100B</t>
  </si>
  <si>
    <t>185/104B</t>
  </si>
  <si>
    <t>190/108B</t>
  </si>
  <si>
    <t>195/112B</t>
  </si>
  <si>
    <t>后中长</t>
  </si>
  <si>
    <t>+0.5 +1</t>
  </si>
  <si>
    <t>+1  +1</t>
  </si>
  <si>
    <t>+1 +0.5</t>
  </si>
  <si>
    <t>+1  +0.5</t>
  </si>
  <si>
    <t>胸围</t>
  </si>
  <si>
    <t>0  +1</t>
  </si>
  <si>
    <t>+1  0</t>
  </si>
  <si>
    <t>腰围</t>
  </si>
  <si>
    <t>+0.5  0</t>
  </si>
  <si>
    <t>摆围</t>
  </si>
  <si>
    <t>0  0</t>
  </si>
  <si>
    <t>+0.5  +0.5</t>
  </si>
  <si>
    <t>后中袖长</t>
  </si>
  <si>
    <t>+0.5  +1</t>
  </si>
  <si>
    <t>-0.5  0</t>
  </si>
  <si>
    <t>+0.5 +0.5</t>
  </si>
  <si>
    <t>0 +0.5</t>
  </si>
  <si>
    <t>袖肥/2</t>
  </si>
  <si>
    <t>+0.6  0</t>
  </si>
  <si>
    <t>+0.3  0</t>
  </si>
  <si>
    <t>+0.7  0</t>
  </si>
  <si>
    <t>-0.6  +0.4</t>
  </si>
  <si>
    <t>袖口围/2</t>
  </si>
  <si>
    <t xml:space="preserve"> 0  0</t>
  </si>
  <si>
    <t>下领围</t>
  </si>
  <si>
    <t>0  -0.5</t>
  </si>
  <si>
    <t>-0.5  -0.5</t>
  </si>
  <si>
    <t>帽高</t>
  </si>
  <si>
    <t>帽宽</t>
  </si>
  <si>
    <t>0  +0.5</t>
  </si>
  <si>
    <t>+0.5 0</t>
  </si>
  <si>
    <t>内件</t>
  </si>
  <si>
    <t>肩宽</t>
  </si>
  <si>
    <t>-0.5 -0.5</t>
  </si>
  <si>
    <t>肩点袖长</t>
  </si>
  <si>
    <t>袖口围/</t>
  </si>
  <si>
    <t>0   0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</si>
  <si>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</si>
  <si>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</si>
  <si>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</si>
  <si>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</si>
  <si>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</si>
  <si>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</si>
  <si>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</si>
  <si>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</si>
  <si>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</si>
  <si>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</si>
  <si>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</si>
  <si>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</si>
  <si>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</si>
  <si>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</si>
  <si>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</si>
  <si>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</si>
  <si>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</si>
  <si>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</si>
  <si>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</si>
  <si>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</si>
  <si>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</si>
  <si>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</si>
  <si>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</si>
  <si>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</si>
  <si>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</si>
  <si>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制表时间：</t>
  </si>
  <si>
    <t>测试人签名：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</si>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</sst>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indexed="8"/>
      <name val="华文楷体"/>
      <charset val="134"/>
    </font>
    <font>
      <sz val="10"/>
      <color indexed="8"/>
      <name val="华文楷体"/>
      <charset val="134"/>
    </font>
    <font>
      <sz val="10"/>
      <name val="华文楷体"/>
      <charset val="134"/>
    </font>
    <font>
      <sz val="10"/>
      <color theme="1"/>
      <name val="华文楷体"/>
      <charset val="134"/>
    </font>
    <font>
      <sz val="16"/>
      <name val="华文楷体"/>
      <charset val="134"/>
    </font>
    <font>
      <sz val="12"/>
      <name val="华文楷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39" fillId="0" borderId="0" applyFont="0" applyFill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67" applyNumberFormat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9" fontId="39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9" fillId="12" borderId="68" applyNumberFormat="0" applyFont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69" applyNumberFormat="0" applyFill="0" applyAlignment="0" applyProtection="0">
      <alignment vertical="center"/>
    </xf>
    <xf numFmtId="0" fontId="23" fillId="0" borderId="0"/>
    <xf numFmtId="0" fontId="51" fillId="0" borderId="69" applyNumberFormat="0" applyFill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6" fillId="0" borderId="70" applyNumberFormat="0" applyFill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52" fillId="16" borderId="71" applyNumberFormat="0" applyAlignment="0" applyProtection="0">
      <alignment vertical="center"/>
    </xf>
    <xf numFmtId="0" fontId="53" fillId="16" borderId="67" applyNumberFormat="0" applyAlignment="0" applyProtection="0">
      <alignment vertical="center"/>
    </xf>
    <xf numFmtId="0" fontId="54" fillId="17" borderId="72" applyNumberFormat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55" fillId="0" borderId="73" applyNumberFormat="0" applyFill="0" applyAlignment="0" applyProtection="0">
      <alignment vertical="center"/>
    </xf>
    <xf numFmtId="0" fontId="56" fillId="0" borderId="74" applyNumberFormat="0" applyFill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/>
    <xf numFmtId="0" fontId="39" fillId="0" borderId="0">
      <alignment vertical="center"/>
    </xf>
    <xf numFmtId="0" fontId="59" fillId="0" borderId="0">
      <alignment vertical="center"/>
    </xf>
    <xf numFmtId="0" fontId="23" fillId="0" borderId="0"/>
    <xf numFmtId="0" fontId="23" fillId="0" borderId="0">
      <alignment vertical="center"/>
    </xf>
    <xf numFmtId="0" fontId="59" fillId="0" borderId="0" applyProtection="0">
      <alignment vertical="center"/>
    </xf>
  </cellStyleXfs>
  <cellXfs count="35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7" xfId="0" applyBorder="1"/>
    <xf numFmtId="0" fontId="10" fillId="3" borderId="0" xfId="52" applyFont="1" applyFill="1" applyAlignment="1">
      <alignment horizontal="center" vertical="center"/>
    </xf>
    <xf numFmtId="0" fontId="11" fillId="3" borderId="0" xfId="52" applyFont="1" applyFill="1" applyAlignment="1">
      <alignment horizontal="center" vertical="center"/>
    </xf>
    <xf numFmtId="0" fontId="12" fillId="3" borderId="0" xfId="52" applyFont="1" applyFill="1" applyBorder="1" applyAlignment="1">
      <alignment horizontal="center"/>
    </xf>
    <xf numFmtId="0" fontId="13" fillId="3" borderId="0" xfId="52" applyFont="1" applyFill="1" applyBorder="1" applyAlignment="1">
      <alignment horizontal="center"/>
    </xf>
    <xf numFmtId="0" fontId="11" fillId="3" borderId="10" xfId="51" applyFont="1" applyFill="1" applyBorder="1" applyAlignment="1">
      <alignment horizontal="center" vertical="center"/>
    </xf>
    <xf numFmtId="0" fontId="11" fillId="3" borderId="11" xfId="51" applyFont="1" applyFill="1" applyBorder="1" applyAlignment="1">
      <alignment horizontal="center" vertical="center"/>
    </xf>
    <xf numFmtId="0" fontId="14" fillId="0" borderId="5" xfId="57" applyFont="1" applyBorder="1" applyAlignment="1" applyProtection="1">
      <alignment horizontal="center" vertical="center"/>
    </xf>
    <xf numFmtId="0" fontId="14" fillId="0" borderId="6" xfId="57" applyFont="1" applyBorder="1" applyAlignment="1" applyProtection="1">
      <alignment horizontal="center" vertical="center"/>
    </xf>
    <xf numFmtId="0" fontId="14" fillId="0" borderId="7" xfId="57" applyFont="1" applyBorder="1" applyAlignment="1" applyProtection="1">
      <alignment horizontal="center" vertical="center"/>
    </xf>
    <xf numFmtId="0" fontId="11" fillId="3" borderId="12" xfId="52" applyFont="1" applyFill="1" applyBorder="1" applyAlignment="1" applyProtection="1">
      <alignment horizontal="center" vertical="center"/>
    </xf>
    <xf numFmtId="0" fontId="11" fillId="3" borderId="2" xfId="52" applyFont="1" applyFill="1" applyBorder="1" applyAlignment="1">
      <alignment horizontal="center" vertical="center"/>
    </xf>
    <xf numFmtId="0" fontId="15" fillId="0" borderId="2" xfId="57" applyFont="1" applyBorder="1" applyAlignment="1" applyProtection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176" fontId="15" fillId="0" borderId="2" xfId="57" applyNumberFormat="1" applyFont="1" applyBorder="1" applyAlignment="1" applyProtection="1">
      <alignment horizontal="center" vertical="center"/>
    </xf>
    <xf numFmtId="0" fontId="15" fillId="0" borderId="2" xfId="57" applyFont="1" applyBorder="1" applyAlignment="1" applyProtection="1">
      <alignment horizontal="center" vertical="center" wrapText="1"/>
    </xf>
    <xf numFmtId="176" fontId="17" fillId="0" borderId="2" xfId="57" applyNumberFormat="1" applyFont="1" applyBorder="1" applyAlignment="1" applyProtection="1">
      <alignment horizontal="center" vertical="center"/>
    </xf>
    <xf numFmtId="0" fontId="18" fillId="0" borderId="2" xfId="0" applyFont="1" applyFill="1" applyBorder="1" applyAlignment="1"/>
    <xf numFmtId="0" fontId="16" fillId="0" borderId="2" xfId="0" applyNumberFormat="1" applyFont="1" applyFill="1" applyBorder="1" applyAlignment="1">
      <alignment horizontal="center"/>
    </xf>
    <xf numFmtId="0" fontId="15" fillId="3" borderId="2" xfId="57" applyFont="1" applyFill="1" applyBorder="1" applyAlignment="1" applyProtection="1">
      <alignment horizontal="center" vertical="center"/>
    </xf>
    <xf numFmtId="176" fontId="15" fillId="3" borderId="2" xfId="57" applyNumberFormat="1" applyFont="1" applyFill="1" applyBorder="1" applyAlignment="1" applyProtection="1">
      <alignment horizontal="center" vertical="center"/>
    </xf>
    <xf numFmtId="0" fontId="17" fillId="3" borderId="2" xfId="57" applyFont="1" applyFill="1" applyBorder="1" applyAlignment="1" applyProtection="1">
      <alignment horizontal="center" vertical="center"/>
    </xf>
    <xf numFmtId="0" fontId="19" fillId="0" borderId="2" xfId="0" applyFont="1" applyFill="1" applyBorder="1" applyAlignment="1"/>
    <xf numFmtId="0" fontId="19" fillId="0" borderId="2" xfId="0" applyNumberFormat="1" applyFont="1" applyFill="1" applyBorder="1" applyAlignment="1">
      <alignment horizontal="center"/>
    </xf>
    <xf numFmtId="0" fontId="10" fillId="3" borderId="11" xfId="52" applyFont="1" applyFill="1" applyBorder="1" applyAlignment="1">
      <alignment horizontal="center"/>
    </xf>
    <xf numFmtId="0" fontId="11" fillId="3" borderId="11" xfId="51" applyFont="1" applyFill="1" applyBorder="1" applyAlignment="1">
      <alignment horizontal="left" vertical="center"/>
    </xf>
    <xf numFmtId="0" fontId="10" fillId="3" borderId="11" xfId="51" applyFont="1" applyFill="1" applyBorder="1" applyAlignment="1">
      <alignment horizontal="center" vertical="center"/>
    </xf>
    <xf numFmtId="0" fontId="10" fillId="3" borderId="13" xfId="51" applyFont="1" applyFill="1" applyBorder="1" applyAlignment="1">
      <alignment horizontal="center" vertical="center"/>
    </xf>
    <xf numFmtId="0" fontId="10" fillId="3" borderId="2" xfId="52" applyFont="1" applyFill="1" applyBorder="1" applyAlignment="1">
      <alignment horizontal="center"/>
    </xf>
    <xf numFmtId="0" fontId="20" fillId="3" borderId="2" xfId="52" applyFont="1" applyFill="1" applyBorder="1" applyAlignment="1">
      <alignment horizontal="center" vertical="center"/>
    </xf>
    <xf numFmtId="49" fontId="21" fillId="3" borderId="2" xfId="52" applyNumberFormat="1" applyFont="1" applyFill="1" applyBorder="1" applyAlignment="1">
      <alignment horizontal="center" vertical="center"/>
    </xf>
    <xf numFmtId="49" fontId="22" fillId="3" borderId="2" xfId="53" applyNumberFormat="1" applyFont="1" applyFill="1" applyBorder="1" applyAlignment="1">
      <alignment horizontal="center" vertical="center"/>
    </xf>
    <xf numFmtId="0" fontId="23" fillId="0" borderId="0" xfId="51" applyFill="1" applyBorder="1" applyAlignment="1">
      <alignment horizontal="left" vertical="center"/>
    </xf>
    <xf numFmtId="0" fontId="23" fillId="0" borderId="0" xfId="51" applyFont="1" applyFill="1" applyAlignment="1">
      <alignment horizontal="left" vertical="center"/>
    </xf>
    <xf numFmtId="0" fontId="23" fillId="0" borderId="0" xfId="51" applyFill="1" applyAlignment="1">
      <alignment horizontal="left" vertical="center"/>
    </xf>
    <xf numFmtId="0" fontId="24" fillId="0" borderId="14" xfId="51" applyFont="1" applyFill="1" applyBorder="1" applyAlignment="1">
      <alignment horizontal="center" vertical="top"/>
    </xf>
    <xf numFmtId="0" fontId="25" fillId="0" borderId="15" xfId="51" applyFont="1" applyFill="1" applyBorder="1" applyAlignment="1">
      <alignment horizontal="left" vertical="center"/>
    </xf>
    <xf numFmtId="0" fontId="26" fillId="0" borderId="16" xfId="51" applyFont="1" applyFill="1" applyBorder="1" applyAlignment="1">
      <alignment horizontal="center" vertical="center"/>
    </xf>
    <xf numFmtId="0" fontId="25" fillId="0" borderId="16" xfId="51" applyFont="1" applyFill="1" applyBorder="1" applyAlignment="1">
      <alignment horizontal="center" vertical="center"/>
    </xf>
    <xf numFmtId="0" fontId="25" fillId="0" borderId="17" xfId="51" applyFont="1" applyFill="1" applyBorder="1" applyAlignment="1">
      <alignment horizontal="center" vertical="center"/>
    </xf>
    <xf numFmtId="0" fontId="25" fillId="0" borderId="18" xfId="51" applyFont="1" applyFill="1" applyBorder="1" applyAlignment="1">
      <alignment horizontal="center" vertical="center"/>
    </xf>
    <xf numFmtId="0" fontId="25" fillId="0" borderId="19" xfId="51" applyFont="1" applyFill="1" applyBorder="1" applyAlignment="1">
      <alignment vertical="center"/>
    </xf>
    <xf numFmtId="0" fontId="26" fillId="0" borderId="20" xfId="51" applyFont="1" applyFill="1" applyBorder="1" applyAlignment="1">
      <alignment horizontal="center" vertical="center"/>
    </xf>
    <xf numFmtId="0" fontId="25" fillId="0" borderId="20" xfId="51" applyFont="1" applyFill="1" applyBorder="1" applyAlignment="1">
      <alignment vertical="center"/>
    </xf>
    <xf numFmtId="58" fontId="27" fillId="0" borderId="20" xfId="51" applyNumberFormat="1" applyFont="1" applyFill="1" applyBorder="1" applyAlignment="1">
      <alignment horizontal="center" vertical="center"/>
    </xf>
    <xf numFmtId="0" fontId="27" fillId="0" borderId="20" xfId="51" applyFont="1" applyFill="1" applyBorder="1" applyAlignment="1">
      <alignment horizontal="center" vertical="center"/>
    </xf>
    <xf numFmtId="0" fontId="25" fillId="0" borderId="20" xfId="51" applyFont="1" applyFill="1" applyBorder="1" applyAlignment="1">
      <alignment horizontal="center" vertical="center"/>
    </xf>
    <xf numFmtId="0" fontId="25" fillId="0" borderId="19" xfId="51" applyFont="1" applyFill="1" applyBorder="1" applyAlignment="1">
      <alignment horizontal="left" vertical="center"/>
    </xf>
    <xf numFmtId="0" fontId="26" fillId="0" borderId="20" xfId="51" applyFont="1" applyFill="1" applyBorder="1" applyAlignment="1">
      <alignment horizontal="right" vertical="center"/>
    </xf>
    <xf numFmtId="0" fontId="25" fillId="0" borderId="20" xfId="51" applyFont="1" applyFill="1" applyBorder="1" applyAlignment="1">
      <alignment horizontal="left" vertical="center"/>
    </xf>
    <xf numFmtId="0" fontId="25" fillId="0" borderId="21" xfId="51" applyFont="1" applyFill="1" applyBorder="1" applyAlignment="1">
      <alignment vertical="center"/>
    </xf>
    <xf numFmtId="0" fontId="28" fillId="0" borderId="22" xfId="51" applyFont="1" applyFill="1" applyBorder="1" applyAlignment="1">
      <alignment horizontal="right" vertical="center" wrapText="1"/>
    </xf>
    <xf numFmtId="0" fontId="28" fillId="0" borderId="22" xfId="51" applyFont="1" applyFill="1" applyBorder="1" applyAlignment="1">
      <alignment horizontal="right" vertical="center"/>
    </xf>
    <xf numFmtId="0" fontId="25" fillId="0" borderId="22" xfId="51" applyFont="1" applyFill="1" applyBorder="1" applyAlignment="1">
      <alignment vertical="center"/>
    </xf>
    <xf numFmtId="0" fontId="27" fillId="0" borderId="22" xfId="51" applyFont="1" applyFill="1" applyBorder="1" applyAlignment="1">
      <alignment vertical="center"/>
    </xf>
    <xf numFmtId="0" fontId="27" fillId="0" borderId="22" xfId="51" applyFont="1" applyFill="1" applyBorder="1" applyAlignment="1">
      <alignment horizontal="left" vertical="center"/>
    </xf>
    <xf numFmtId="0" fontId="25" fillId="0" borderId="22" xfId="51" applyFont="1" applyFill="1" applyBorder="1" applyAlignment="1">
      <alignment horizontal="left" vertical="center"/>
    </xf>
    <xf numFmtId="0" fontId="25" fillId="0" borderId="0" xfId="51" applyFont="1" applyFill="1" applyBorder="1" applyAlignment="1">
      <alignment vertical="center"/>
    </xf>
    <xf numFmtId="0" fontId="27" fillId="0" borderId="0" xfId="51" applyFont="1" applyFill="1" applyBorder="1" applyAlignment="1">
      <alignment vertical="center"/>
    </xf>
    <xf numFmtId="0" fontId="27" fillId="0" borderId="0" xfId="51" applyFont="1" applyFill="1" applyAlignment="1">
      <alignment horizontal="left" vertical="center"/>
    </xf>
    <xf numFmtId="0" fontId="25" fillId="0" borderId="15" xfId="51" applyFont="1" applyFill="1" applyBorder="1" applyAlignment="1">
      <alignment vertical="center"/>
    </xf>
    <xf numFmtId="0" fontId="25" fillId="0" borderId="16" xfId="51" applyFont="1" applyFill="1" applyBorder="1" applyAlignment="1">
      <alignment vertical="center"/>
    </xf>
    <xf numFmtId="0" fontId="27" fillId="0" borderId="17" xfId="51" applyFont="1" applyFill="1" applyBorder="1" applyAlignment="1">
      <alignment horizontal="center" vertical="center"/>
    </xf>
    <xf numFmtId="0" fontId="27" fillId="0" borderId="23" xfId="51" applyFont="1" applyFill="1" applyBorder="1" applyAlignment="1">
      <alignment horizontal="center" vertical="center"/>
    </xf>
    <xf numFmtId="0" fontId="27" fillId="0" borderId="20" xfId="51" applyFont="1" applyFill="1" applyBorder="1" applyAlignment="1">
      <alignment horizontal="left" vertical="center"/>
    </xf>
    <xf numFmtId="0" fontId="27" fillId="0" borderId="20" xfId="51" applyFont="1" applyFill="1" applyBorder="1" applyAlignment="1">
      <alignment vertical="center"/>
    </xf>
    <xf numFmtId="0" fontId="27" fillId="0" borderId="24" xfId="51" applyFont="1" applyFill="1" applyBorder="1" applyAlignment="1">
      <alignment horizontal="center" vertical="center"/>
    </xf>
    <xf numFmtId="0" fontId="27" fillId="0" borderId="25" xfId="51" applyFont="1" applyFill="1" applyBorder="1" applyAlignment="1">
      <alignment horizontal="center" vertical="center"/>
    </xf>
    <xf numFmtId="0" fontId="29" fillId="0" borderId="26" xfId="51" applyFont="1" applyFill="1" applyBorder="1" applyAlignment="1">
      <alignment horizontal="left" vertical="center"/>
    </xf>
    <xf numFmtId="0" fontId="29" fillId="0" borderId="25" xfId="51" applyFont="1" applyFill="1" applyBorder="1" applyAlignment="1">
      <alignment horizontal="left" vertical="center"/>
    </xf>
    <xf numFmtId="0" fontId="27" fillId="0" borderId="0" xfId="51" applyFont="1" applyFill="1" applyBorder="1" applyAlignment="1">
      <alignment horizontal="left" vertical="center"/>
    </xf>
    <xf numFmtId="0" fontId="25" fillId="0" borderId="16" xfId="51" applyFont="1" applyFill="1" applyBorder="1" applyAlignment="1">
      <alignment horizontal="left" vertical="center"/>
    </xf>
    <xf numFmtId="0" fontId="27" fillId="0" borderId="19" xfId="51" applyFont="1" applyFill="1" applyBorder="1" applyAlignment="1">
      <alignment horizontal="left" vertical="center"/>
    </xf>
    <xf numFmtId="0" fontId="27" fillId="0" borderId="26" xfId="51" applyFont="1" applyFill="1" applyBorder="1" applyAlignment="1">
      <alignment horizontal="left" vertical="center"/>
    </xf>
    <xf numFmtId="0" fontId="27" fillId="0" borderId="25" xfId="51" applyFont="1" applyFill="1" applyBorder="1" applyAlignment="1">
      <alignment horizontal="left" vertical="center"/>
    </xf>
    <xf numFmtId="0" fontId="25" fillId="0" borderId="21" xfId="51" applyFont="1" applyFill="1" applyBorder="1" applyAlignment="1">
      <alignment horizontal="left" vertical="center"/>
    </xf>
    <xf numFmtId="0" fontId="23" fillId="0" borderId="22" xfId="51" applyFill="1" applyBorder="1" applyAlignment="1">
      <alignment horizontal="center" vertical="center"/>
    </xf>
    <xf numFmtId="0" fontId="25" fillId="0" borderId="27" xfId="51" applyFont="1" applyFill="1" applyBorder="1" applyAlignment="1">
      <alignment horizontal="center" vertical="center"/>
    </xf>
    <xf numFmtId="0" fontId="25" fillId="0" borderId="28" xfId="51" applyFont="1" applyFill="1" applyBorder="1" applyAlignment="1">
      <alignment horizontal="left" vertical="center"/>
    </xf>
    <xf numFmtId="0" fontId="25" fillId="0" borderId="23" xfId="51" applyFont="1" applyFill="1" applyBorder="1" applyAlignment="1">
      <alignment horizontal="left" vertical="center"/>
    </xf>
    <xf numFmtId="0" fontId="23" fillId="0" borderId="26" xfId="51" applyFont="1" applyFill="1" applyBorder="1" applyAlignment="1">
      <alignment horizontal="left" vertical="center"/>
    </xf>
    <xf numFmtId="0" fontId="23" fillId="0" borderId="25" xfId="51" applyFont="1" applyFill="1" applyBorder="1" applyAlignment="1">
      <alignment horizontal="left" vertical="center"/>
    </xf>
    <xf numFmtId="0" fontId="29" fillId="0" borderId="15" xfId="51" applyFont="1" applyFill="1" applyBorder="1" applyAlignment="1">
      <alignment horizontal="left" vertical="center"/>
    </xf>
    <xf numFmtId="0" fontId="29" fillId="0" borderId="16" xfId="51" applyFont="1" applyFill="1" applyBorder="1" applyAlignment="1">
      <alignment horizontal="left" vertical="center"/>
    </xf>
    <xf numFmtId="0" fontId="25" fillId="0" borderId="24" xfId="51" applyFont="1" applyFill="1" applyBorder="1" applyAlignment="1">
      <alignment horizontal="left" vertical="center"/>
    </xf>
    <xf numFmtId="0" fontId="25" fillId="0" borderId="29" xfId="51" applyFont="1" applyFill="1" applyBorder="1" applyAlignment="1">
      <alignment horizontal="left" vertical="center"/>
    </xf>
    <xf numFmtId="0" fontId="27" fillId="0" borderId="22" xfId="51" applyFont="1" applyFill="1" applyBorder="1" applyAlignment="1">
      <alignment horizontal="center" vertical="center"/>
    </xf>
    <xf numFmtId="0" fontId="27" fillId="0" borderId="22" xfId="51" applyFont="1" applyFill="1" applyBorder="1" applyAlignment="1">
      <alignment vertical="center" wrapText="1"/>
    </xf>
    <xf numFmtId="58" fontId="27" fillId="0" borderId="22" xfId="51" applyNumberFormat="1" applyFont="1" applyFill="1" applyBorder="1" applyAlignment="1">
      <alignment vertical="center"/>
    </xf>
    <xf numFmtId="0" fontId="25" fillId="0" borderId="22" xfId="51" applyFont="1" applyFill="1" applyBorder="1" applyAlignment="1">
      <alignment horizontal="center" vertical="center"/>
    </xf>
    <xf numFmtId="0" fontId="27" fillId="0" borderId="16" xfId="51" applyFont="1" applyFill="1" applyBorder="1" applyAlignment="1">
      <alignment horizontal="center" vertical="center"/>
    </xf>
    <xf numFmtId="0" fontId="27" fillId="0" borderId="30" xfId="51" applyFont="1" applyFill="1" applyBorder="1" applyAlignment="1">
      <alignment horizontal="center" vertical="center"/>
    </xf>
    <xf numFmtId="0" fontId="25" fillId="0" borderId="31" xfId="51" applyFont="1" applyFill="1" applyBorder="1" applyAlignment="1">
      <alignment horizontal="center" vertical="center"/>
    </xf>
    <xf numFmtId="0" fontId="27" fillId="0" borderId="31" xfId="51" applyFont="1" applyFill="1" applyBorder="1" applyAlignment="1">
      <alignment horizontal="left" vertical="center"/>
    </xf>
    <xf numFmtId="0" fontId="27" fillId="0" borderId="32" xfId="51" applyFont="1" applyFill="1" applyBorder="1" applyAlignment="1">
      <alignment horizontal="left" vertical="center"/>
    </xf>
    <xf numFmtId="0" fontId="27" fillId="0" borderId="33" xfId="51" applyFont="1" applyFill="1" applyBorder="1" applyAlignment="1">
      <alignment horizontal="center" vertical="center"/>
    </xf>
    <xf numFmtId="0" fontId="27" fillId="0" borderId="34" xfId="51" applyFont="1" applyFill="1" applyBorder="1" applyAlignment="1">
      <alignment horizontal="center" vertical="center"/>
    </xf>
    <xf numFmtId="0" fontId="29" fillId="0" borderId="34" xfId="51" applyFont="1" applyFill="1" applyBorder="1" applyAlignment="1">
      <alignment horizontal="left" vertical="center"/>
    </xf>
    <xf numFmtId="0" fontId="25" fillId="0" borderId="30" xfId="51" applyFont="1" applyFill="1" applyBorder="1" applyAlignment="1">
      <alignment horizontal="left" vertical="center"/>
    </xf>
    <xf numFmtId="0" fontId="25" fillId="0" borderId="31" xfId="51" applyFont="1" applyFill="1" applyBorder="1" applyAlignment="1">
      <alignment horizontal="left" vertical="center"/>
    </xf>
    <xf numFmtId="0" fontId="27" fillId="0" borderId="34" xfId="51" applyFont="1" applyFill="1" applyBorder="1" applyAlignment="1">
      <alignment horizontal="left" vertical="center"/>
    </xf>
    <xf numFmtId="0" fontId="23" fillId="0" borderId="32" xfId="51" applyFill="1" applyBorder="1" applyAlignment="1">
      <alignment horizontal="center" vertical="center"/>
    </xf>
    <xf numFmtId="0" fontId="25" fillId="0" borderId="33" xfId="51" applyFont="1" applyFill="1" applyBorder="1" applyAlignment="1">
      <alignment horizontal="left" vertical="center"/>
    </xf>
    <xf numFmtId="0" fontId="23" fillId="0" borderId="34" xfId="51" applyFont="1" applyFill="1" applyBorder="1" applyAlignment="1">
      <alignment horizontal="left" vertical="center"/>
    </xf>
    <xf numFmtId="0" fontId="29" fillId="0" borderId="30" xfId="51" applyFont="1" applyFill="1" applyBorder="1" applyAlignment="1">
      <alignment horizontal="left" vertical="center"/>
    </xf>
    <xf numFmtId="0" fontId="27" fillId="0" borderId="32" xfId="51" applyFont="1" applyFill="1" applyBorder="1" applyAlignment="1">
      <alignment horizontal="center" vertical="center"/>
    </xf>
    <xf numFmtId="0" fontId="23" fillId="0" borderId="0" xfId="51" applyFont="1" applyAlignment="1">
      <alignment horizontal="left" vertical="center"/>
    </xf>
    <xf numFmtId="0" fontId="30" fillId="0" borderId="14" xfId="51" applyFont="1" applyBorder="1" applyAlignment="1">
      <alignment horizontal="center" vertical="top"/>
    </xf>
    <xf numFmtId="0" fontId="31" fillId="0" borderId="35" xfId="51" applyFont="1" applyBorder="1" applyAlignment="1">
      <alignment horizontal="left" vertical="center"/>
    </xf>
    <xf numFmtId="0" fontId="26" fillId="0" borderId="36" xfId="51" applyFont="1" applyBorder="1" applyAlignment="1">
      <alignment horizontal="center" vertical="center"/>
    </xf>
    <xf numFmtId="0" fontId="31" fillId="0" borderId="36" xfId="51" applyFont="1" applyBorder="1" applyAlignment="1">
      <alignment horizontal="center" vertical="center"/>
    </xf>
    <xf numFmtId="0" fontId="29" fillId="0" borderId="36" xfId="51" applyFont="1" applyBorder="1" applyAlignment="1">
      <alignment horizontal="left" vertical="center"/>
    </xf>
    <xf numFmtId="0" fontId="29" fillId="0" borderId="15" xfId="51" applyFont="1" applyBorder="1" applyAlignment="1">
      <alignment horizontal="center" vertical="center"/>
    </xf>
    <xf numFmtId="0" fontId="29" fillId="0" borderId="16" xfId="51" applyFont="1" applyBorder="1" applyAlignment="1">
      <alignment horizontal="center" vertical="center"/>
    </xf>
    <xf numFmtId="0" fontId="29" fillId="0" borderId="30" xfId="51" applyFont="1" applyBorder="1" applyAlignment="1">
      <alignment horizontal="center" vertical="center"/>
    </xf>
    <xf numFmtId="0" fontId="31" fillId="0" borderId="15" xfId="51" applyFont="1" applyBorder="1" applyAlignment="1">
      <alignment horizontal="center" vertical="center"/>
    </xf>
    <xf numFmtId="0" fontId="31" fillId="0" borderId="16" xfId="51" applyFont="1" applyBorder="1" applyAlignment="1">
      <alignment horizontal="center" vertical="center"/>
    </xf>
    <xf numFmtId="0" fontId="31" fillId="0" borderId="30" xfId="51" applyFont="1" applyBorder="1" applyAlignment="1">
      <alignment horizontal="center" vertical="center"/>
    </xf>
    <xf numFmtId="0" fontId="29" fillId="0" borderId="19" xfId="51" applyFont="1" applyBorder="1" applyAlignment="1">
      <alignment horizontal="left" vertical="center"/>
    </xf>
    <xf numFmtId="0" fontId="26" fillId="0" borderId="20" xfId="51" applyFont="1" applyBorder="1" applyAlignment="1">
      <alignment horizontal="center" vertical="center"/>
    </xf>
    <xf numFmtId="0" fontId="26" fillId="0" borderId="31" xfId="51" applyFont="1" applyBorder="1" applyAlignment="1">
      <alignment horizontal="center" vertical="center"/>
    </xf>
    <xf numFmtId="0" fontId="29" fillId="0" borderId="20" xfId="51" applyFont="1" applyBorder="1" applyAlignment="1">
      <alignment horizontal="left" vertical="center"/>
    </xf>
    <xf numFmtId="14" fontId="26" fillId="0" borderId="20" xfId="51" applyNumberFormat="1" applyFont="1" applyBorder="1" applyAlignment="1">
      <alignment horizontal="center" vertical="center"/>
    </xf>
    <xf numFmtId="14" fontId="26" fillId="0" borderId="31" xfId="51" applyNumberFormat="1" applyFont="1" applyBorder="1" applyAlignment="1">
      <alignment horizontal="center" vertical="center"/>
    </xf>
    <xf numFmtId="0" fontId="29" fillId="0" borderId="19" xfId="51" applyFont="1" applyBorder="1" applyAlignment="1">
      <alignment vertical="center"/>
    </xf>
    <xf numFmtId="0" fontId="27" fillId="0" borderId="20" xfId="51" applyFont="1" applyBorder="1" applyAlignment="1">
      <alignment horizontal="center" vertical="center"/>
    </xf>
    <xf numFmtId="0" fontId="27" fillId="0" borderId="31" xfId="51" applyFont="1" applyBorder="1" applyAlignment="1">
      <alignment horizontal="center" vertical="center"/>
    </xf>
    <xf numFmtId="0" fontId="26" fillId="0" borderId="20" xfId="51" applyFont="1" applyBorder="1" applyAlignment="1">
      <alignment vertical="center"/>
    </xf>
    <xf numFmtId="0" fontId="26" fillId="0" borderId="31" xfId="51" applyFont="1" applyBorder="1" applyAlignment="1">
      <alignment vertical="center"/>
    </xf>
    <xf numFmtId="0" fontId="29" fillId="0" borderId="19" xfId="51" applyFont="1" applyBorder="1" applyAlignment="1">
      <alignment horizontal="center" vertical="center"/>
    </xf>
    <xf numFmtId="0" fontId="26" fillId="0" borderId="19" xfId="51" applyFont="1" applyBorder="1" applyAlignment="1">
      <alignment horizontal="left" vertical="center"/>
    </xf>
    <xf numFmtId="0" fontId="29" fillId="0" borderId="21" xfId="51" applyFont="1" applyBorder="1" applyAlignment="1">
      <alignment horizontal="left" vertical="center"/>
    </xf>
    <xf numFmtId="0" fontId="26" fillId="0" borderId="22" xfId="51" applyFont="1" applyBorder="1" applyAlignment="1">
      <alignment horizontal="center" vertical="center"/>
    </xf>
    <xf numFmtId="0" fontId="26" fillId="0" borderId="32" xfId="51" applyFont="1" applyBorder="1" applyAlignment="1">
      <alignment horizontal="center" vertical="center"/>
    </xf>
    <xf numFmtId="0" fontId="29" fillId="0" borderId="22" xfId="51" applyFont="1" applyBorder="1" applyAlignment="1">
      <alignment horizontal="left" vertical="center"/>
    </xf>
    <xf numFmtId="14" fontId="26" fillId="0" borderId="22" xfId="51" applyNumberFormat="1" applyFont="1" applyBorder="1" applyAlignment="1">
      <alignment horizontal="center" vertical="center"/>
    </xf>
    <xf numFmtId="14" fontId="26" fillId="0" borderId="32" xfId="51" applyNumberFormat="1" applyFont="1" applyBorder="1" applyAlignment="1">
      <alignment horizontal="center" vertical="center"/>
    </xf>
    <xf numFmtId="0" fontId="26" fillId="0" borderId="21" xfId="51" applyFont="1" applyBorder="1" applyAlignment="1">
      <alignment horizontal="left" vertical="center"/>
    </xf>
    <xf numFmtId="0" fontId="31" fillId="0" borderId="0" xfId="51" applyFont="1" applyBorder="1" applyAlignment="1">
      <alignment horizontal="left" vertical="center"/>
    </xf>
    <xf numFmtId="0" fontId="29" fillId="0" borderId="15" xfId="51" applyFont="1" applyBorder="1" applyAlignment="1">
      <alignment vertical="center"/>
    </xf>
    <xf numFmtId="0" fontId="23" fillId="0" borderId="16" xfId="51" applyFont="1" applyBorder="1" applyAlignment="1">
      <alignment horizontal="left" vertical="center"/>
    </xf>
    <xf numFmtId="0" fontId="26" fillId="0" borderId="16" xfId="51" applyFont="1" applyBorder="1" applyAlignment="1">
      <alignment horizontal="left" vertical="center"/>
    </xf>
    <xf numFmtId="0" fontId="23" fillId="0" borderId="16" xfId="51" applyFont="1" applyBorder="1" applyAlignment="1">
      <alignment vertical="center"/>
    </xf>
    <xf numFmtId="0" fontId="29" fillId="0" borderId="16" xfId="51" applyFont="1" applyBorder="1" applyAlignment="1">
      <alignment vertical="center"/>
    </xf>
    <xf numFmtId="0" fontId="23" fillId="0" borderId="20" xfId="51" applyFont="1" applyBorder="1" applyAlignment="1">
      <alignment horizontal="left" vertical="center"/>
    </xf>
    <xf numFmtId="0" fontId="26" fillId="0" borderId="20" xfId="51" applyFont="1" applyBorder="1" applyAlignment="1">
      <alignment horizontal="left" vertical="center"/>
    </xf>
    <xf numFmtId="0" fontId="23" fillId="0" borderId="20" xfId="51" applyFont="1" applyBorder="1" applyAlignment="1">
      <alignment vertical="center"/>
    </xf>
    <xf numFmtId="0" fontId="29" fillId="0" borderId="20" xfId="51" applyFont="1" applyBorder="1" applyAlignment="1">
      <alignment vertical="center"/>
    </xf>
    <xf numFmtId="0" fontId="29" fillId="0" borderId="0" xfId="51" applyFont="1" applyBorder="1" applyAlignment="1">
      <alignment horizontal="left" vertical="center"/>
    </xf>
    <xf numFmtId="0" fontId="27" fillId="0" borderId="15" xfId="51" applyFont="1" applyBorder="1" applyAlignment="1">
      <alignment horizontal="left" vertical="center"/>
    </xf>
    <xf numFmtId="0" fontId="27" fillId="0" borderId="16" xfId="51" applyFont="1" applyBorder="1" applyAlignment="1">
      <alignment horizontal="left" vertical="center"/>
    </xf>
    <xf numFmtId="0" fontId="27" fillId="0" borderId="26" xfId="51" applyFont="1" applyBorder="1" applyAlignment="1">
      <alignment horizontal="left" vertical="center"/>
    </xf>
    <xf numFmtId="0" fontId="27" fillId="0" borderId="25" xfId="51" applyFont="1" applyBorder="1" applyAlignment="1">
      <alignment horizontal="left" vertical="center"/>
    </xf>
    <xf numFmtId="0" fontId="27" fillId="0" borderId="29" xfId="51" applyFont="1" applyBorder="1" applyAlignment="1">
      <alignment horizontal="left" vertical="center"/>
    </xf>
    <xf numFmtId="0" fontId="27" fillId="0" borderId="24" xfId="51" applyFont="1" applyBorder="1" applyAlignment="1">
      <alignment horizontal="left" vertical="center"/>
    </xf>
    <xf numFmtId="0" fontId="26" fillId="0" borderId="22" xfId="51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29" fillId="0" borderId="19" xfId="51" applyFont="1" applyFill="1" applyBorder="1" applyAlignment="1">
      <alignment horizontal="left" vertical="center"/>
    </xf>
    <xf numFmtId="0" fontId="26" fillId="0" borderId="20" xfId="51" applyFont="1" applyFill="1" applyBorder="1" applyAlignment="1">
      <alignment horizontal="left" vertical="center"/>
    </xf>
    <xf numFmtId="0" fontId="29" fillId="0" borderId="21" xfId="51" applyFont="1" applyBorder="1" applyAlignment="1">
      <alignment horizontal="center" vertical="center"/>
    </xf>
    <xf numFmtId="0" fontId="29" fillId="0" borderId="22" xfId="51" applyFont="1" applyBorder="1" applyAlignment="1">
      <alignment horizontal="center" vertical="center"/>
    </xf>
    <xf numFmtId="0" fontId="29" fillId="0" borderId="20" xfId="51" applyFont="1" applyBorder="1" applyAlignment="1">
      <alignment horizontal="center" vertical="center"/>
    </xf>
    <xf numFmtId="0" fontId="25" fillId="0" borderId="20" xfId="51" applyFont="1" applyBorder="1" applyAlignment="1">
      <alignment horizontal="left" vertical="center"/>
    </xf>
    <xf numFmtId="0" fontId="29" fillId="0" borderId="37" xfId="51" applyFont="1" applyFill="1" applyBorder="1" applyAlignment="1">
      <alignment horizontal="left" vertical="center"/>
    </xf>
    <xf numFmtId="0" fontId="29" fillId="0" borderId="38" xfId="51" applyFont="1" applyFill="1" applyBorder="1" applyAlignment="1">
      <alignment horizontal="left" vertical="center"/>
    </xf>
    <xf numFmtId="0" fontId="31" fillId="0" borderId="0" xfId="51" applyFont="1" applyFill="1" applyBorder="1" applyAlignment="1">
      <alignment horizontal="left" vertical="center"/>
    </xf>
    <xf numFmtId="0" fontId="26" fillId="0" borderId="28" xfId="51" applyFont="1" applyFill="1" applyBorder="1" applyAlignment="1">
      <alignment horizontal="left" vertical="center"/>
    </xf>
    <xf numFmtId="0" fontId="26" fillId="0" borderId="23" xfId="51" applyFont="1" applyFill="1" applyBorder="1" applyAlignment="1">
      <alignment horizontal="left" vertical="center"/>
    </xf>
    <xf numFmtId="0" fontId="26" fillId="0" borderId="26" xfId="51" applyFont="1" applyFill="1" applyBorder="1" applyAlignment="1">
      <alignment horizontal="left" vertical="center"/>
    </xf>
    <xf numFmtId="0" fontId="26" fillId="0" borderId="25" xfId="51" applyFont="1" applyFill="1" applyBorder="1" applyAlignment="1">
      <alignment horizontal="left" vertical="center"/>
    </xf>
    <xf numFmtId="0" fontId="29" fillId="0" borderId="26" xfId="51" applyFont="1" applyBorder="1" applyAlignment="1">
      <alignment horizontal="left" vertical="center"/>
    </xf>
    <xf numFmtId="0" fontId="29" fillId="0" borderId="25" xfId="51" applyFont="1" applyBorder="1" applyAlignment="1">
      <alignment horizontal="left" vertical="center"/>
    </xf>
    <xf numFmtId="0" fontId="31" fillId="0" borderId="39" xfId="51" applyFont="1" applyBorder="1" applyAlignment="1">
      <alignment vertical="center"/>
    </xf>
    <xf numFmtId="0" fontId="26" fillId="0" borderId="40" xfId="51" applyFont="1" applyBorder="1" applyAlignment="1">
      <alignment horizontal="center" vertical="center"/>
    </xf>
    <xf numFmtId="0" fontId="31" fillId="0" borderId="40" xfId="51" applyFont="1" applyBorder="1" applyAlignment="1">
      <alignment vertical="center"/>
    </xf>
    <xf numFmtId="0" fontId="26" fillId="0" borderId="40" xfId="51" applyFont="1" applyBorder="1" applyAlignment="1">
      <alignment vertical="center"/>
    </xf>
    <xf numFmtId="58" fontId="23" fillId="0" borderId="40" xfId="51" applyNumberFormat="1" applyFont="1" applyBorder="1" applyAlignment="1">
      <alignment vertical="center"/>
    </xf>
    <xf numFmtId="0" fontId="31" fillId="0" borderId="40" xfId="51" applyFont="1" applyBorder="1" applyAlignment="1">
      <alignment horizontal="center" vertical="center"/>
    </xf>
    <xf numFmtId="0" fontId="31" fillId="0" borderId="41" xfId="51" applyFont="1" applyFill="1" applyBorder="1" applyAlignment="1">
      <alignment horizontal="left" vertical="center"/>
    </xf>
    <xf numFmtId="0" fontId="31" fillId="0" borderId="40" xfId="51" applyFont="1" applyFill="1" applyBorder="1" applyAlignment="1">
      <alignment horizontal="left" vertical="center"/>
    </xf>
    <xf numFmtId="0" fontId="31" fillId="0" borderId="42" xfId="51" applyFont="1" applyFill="1" applyBorder="1" applyAlignment="1">
      <alignment horizontal="center" vertical="center"/>
    </xf>
    <xf numFmtId="0" fontId="31" fillId="0" borderId="43" xfId="51" applyFont="1" applyFill="1" applyBorder="1" applyAlignment="1">
      <alignment horizontal="center" vertical="center"/>
    </xf>
    <xf numFmtId="0" fontId="31" fillId="0" borderId="21" xfId="51" applyFont="1" applyFill="1" applyBorder="1" applyAlignment="1">
      <alignment horizontal="center" vertical="center"/>
    </xf>
    <xf numFmtId="0" fontId="31" fillId="0" borderId="22" xfId="51" applyFont="1" applyFill="1" applyBorder="1" applyAlignment="1">
      <alignment horizontal="center" vertical="center"/>
    </xf>
    <xf numFmtId="0" fontId="23" fillId="0" borderId="36" xfId="51" applyFont="1" applyBorder="1" applyAlignment="1">
      <alignment horizontal="center" vertical="center"/>
    </xf>
    <xf numFmtId="0" fontId="23" fillId="0" borderId="44" xfId="51" applyFont="1" applyBorder="1" applyAlignment="1">
      <alignment horizontal="center" vertical="center"/>
    </xf>
    <xf numFmtId="0" fontId="26" fillId="0" borderId="31" xfId="51" applyFont="1" applyBorder="1" applyAlignment="1">
      <alignment horizontal="left" vertical="center"/>
    </xf>
    <xf numFmtId="0" fontId="29" fillId="0" borderId="31" xfId="51" applyFont="1" applyBorder="1" applyAlignment="1">
      <alignment horizontal="center" vertical="center"/>
    </xf>
    <xf numFmtId="0" fontId="26" fillId="0" borderId="32" xfId="51" applyFont="1" applyBorder="1" applyAlignment="1">
      <alignment horizontal="left" vertical="center"/>
    </xf>
    <xf numFmtId="0" fontId="26" fillId="0" borderId="30" xfId="51" applyFont="1" applyBorder="1" applyAlignment="1">
      <alignment horizontal="left" vertical="center"/>
    </xf>
    <xf numFmtId="0" fontId="29" fillId="0" borderId="32" xfId="51" applyFont="1" applyBorder="1" applyAlignment="1">
      <alignment horizontal="left" vertical="center"/>
    </xf>
    <xf numFmtId="0" fontId="25" fillId="0" borderId="16" xfId="51" applyFont="1" applyBorder="1" applyAlignment="1">
      <alignment horizontal="left" vertical="center"/>
    </xf>
    <xf numFmtId="0" fontId="25" fillId="0" borderId="30" xfId="51" applyFont="1" applyBorder="1" applyAlignment="1">
      <alignment horizontal="left" vertical="center"/>
    </xf>
    <xf numFmtId="0" fontId="25" fillId="0" borderId="24" xfId="51" applyFont="1" applyBorder="1" applyAlignment="1">
      <alignment horizontal="left" vertical="center"/>
    </xf>
    <xf numFmtId="0" fontId="25" fillId="0" borderId="25" xfId="51" applyFont="1" applyBorder="1" applyAlignment="1">
      <alignment horizontal="left" vertical="center"/>
    </xf>
    <xf numFmtId="0" fontId="25" fillId="0" borderId="34" xfId="51" applyFont="1" applyBorder="1" applyAlignment="1">
      <alignment horizontal="left" vertical="center"/>
    </xf>
    <xf numFmtId="0" fontId="26" fillId="0" borderId="31" xfId="51" applyFont="1" applyFill="1" applyBorder="1" applyAlignment="1">
      <alignment horizontal="left" vertical="center"/>
    </xf>
    <xf numFmtId="0" fontId="29" fillId="0" borderId="32" xfId="51" applyFont="1" applyBorder="1" applyAlignment="1">
      <alignment horizontal="center" vertical="center"/>
    </xf>
    <xf numFmtId="0" fontId="25" fillId="0" borderId="31" xfId="51" applyFont="1" applyBorder="1" applyAlignment="1">
      <alignment horizontal="left" vertical="center"/>
    </xf>
    <xf numFmtId="0" fontId="29" fillId="0" borderId="45" xfId="51" applyFont="1" applyFill="1" applyBorder="1" applyAlignment="1">
      <alignment horizontal="left" vertical="center"/>
    </xf>
    <xf numFmtId="0" fontId="26" fillId="0" borderId="33" xfId="51" applyFont="1" applyFill="1" applyBorder="1" applyAlignment="1">
      <alignment horizontal="left" vertical="center"/>
    </xf>
    <xf numFmtId="0" fontId="26" fillId="0" borderId="34" xfId="51" applyFont="1" applyFill="1" applyBorder="1" applyAlignment="1">
      <alignment horizontal="left" vertical="center"/>
    </xf>
    <xf numFmtId="0" fontId="29" fillId="0" borderId="34" xfId="51" applyFont="1" applyBorder="1" applyAlignment="1">
      <alignment horizontal="left" vertical="center"/>
    </xf>
    <xf numFmtId="0" fontId="26" fillId="0" borderId="46" xfId="51" applyFont="1" applyBorder="1" applyAlignment="1">
      <alignment horizontal="center" vertical="center"/>
    </xf>
    <xf numFmtId="0" fontId="31" fillId="0" borderId="47" xfId="51" applyFont="1" applyFill="1" applyBorder="1" applyAlignment="1">
      <alignment horizontal="left" vertical="center"/>
    </xf>
    <xf numFmtId="0" fontId="31" fillId="0" borderId="48" xfId="51" applyFont="1" applyFill="1" applyBorder="1" applyAlignment="1">
      <alignment horizontal="center" vertical="center"/>
    </xf>
    <xf numFmtId="0" fontId="31" fillId="0" borderId="32" xfId="51" applyFont="1" applyFill="1" applyBorder="1" applyAlignment="1">
      <alignment horizontal="center" vertical="center"/>
    </xf>
    <xf numFmtId="0" fontId="23" fillId="0" borderId="40" xfId="51" applyFont="1" applyBorder="1" applyAlignment="1">
      <alignment horizontal="center" vertical="center"/>
    </xf>
    <xf numFmtId="0" fontId="23" fillId="0" borderId="46" xfId="51" applyFont="1" applyBorder="1" applyAlignment="1">
      <alignment horizontal="center" vertical="center"/>
    </xf>
    <xf numFmtId="0" fontId="23" fillId="0" borderId="0" xfId="51" applyFont="1" applyBorder="1" applyAlignment="1">
      <alignment horizontal="left" vertical="center"/>
    </xf>
    <xf numFmtId="0" fontId="32" fillId="0" borderId="14" xfId="51" applyFont="1" applyBorder="1" applyAlignment="1">
      <alignment horizontal="center" vertical="top"/>
    </xf>
    <xf numFmtId="0" fontId="26" fillId="0" borderId="24" xfId="51" applyFont="1" applyBorder="1" applyAlignment="1">
      <alignment horizontal="left" vertical="center"/>
    </xf>
    <xf numFmtId="0" fontId="26" fillId="0" borderId="34" xfId="51" applyFont="1" applyBorder="1" applyAlignment="1">
      <alignment horizontal="left" vertical="center"/>
    </xf>
    <xf numFmtId="0" fontId="29" fillId="0" borderId="21" xfId="51" applyFont="1" applyBorder="1" applyAlignment="1">
      <alignment vertical="center"/>
    </xf>
    <xf numFmtId="0" fontId="29" fillId="0" borderId="49" xfId="51" applyFont="1" applyBorder="1" applyAlignment="1">
      <alignment horizontal="left" vertical="center"/>
    </xf>
    <xf numFmtId="0" fontId="29" fillId="0" borderId="27" xfId="51" applyFont="1" applyBorder="1" applyAlignment="1">
      <alignment horizontal="left" vertical="center"/>
    </xf>
    <xf numFmtId="0" fontId="31" fillId="0" borderId="41" xfId="51" applyFont="1" applyBorder="1" applyAlignment="1">
      <alignment horizontal="left" vertical="center"/>
    </xf>
    <xf numFmtId="0" fontId="31" fillId="0" borderId="40" xfId="51" applyFont="1" applyBorder="1" applyAlignment="1">
      <alignment horizontal="left" vertical="center"/>
    </xf>
    <xf numFmtId="0" fontId="29" fillId="0" borderId="42" xfId="51" applyFont="1" applyBorder="1" applyAlignment="1">
      <alignment vertical="center"/>
    </xf>
    <xf numFmtId="0" fontId="23" fillId="0" borderId="43" xfId="51" applyFont="1" applyBorder="1" applyAlignment="1">
      <alignment horizontal="left" vertical="center"/>
    </xf>
    <xf numFmtId="0" fontId="26" fillId="0" borderId="43" xfId="51" applyFont="1" applyBorder="1" applyAlignment="1">
      <alignment horizontal="left" vertical="center"/>
    </xf>
    <xf numFmtId="0" fontId="23" fillId="0" borderId="43" xfId="51" applyFont="1" applyBorder="1" applyAlignment="1">
      <alignment vertical="center"/>
    </xf>
    <xf numFmtId="0" fontId="29" fillId="0" borderId="43" xfId="51" applyFont="1" applyBorder="1" applyAlignment="1">
      <alignment vertical="center"/>
    </xf>
    <xf numFmtId="0" fontId="29" fillId="0" borderId="42" xfId="51" applyFont="1" applyBorder="1" applyAlignment="1">
      <alignment horizontal="center" vertical="center"/>
    </xf>
    <xf numFmtId="0" fontId="26" fillId="0" borderId="43" xfId="51" applyFont="1" applyBorder="1" applyAlignment="1">
      <alignment horizontal="center" vertical="center"/>
    </xf>
    <xf numFmtId="0" fontId="29" fillId="0" borderId="43" xfId="51" applyFont="1" applyBorder="1" applyAlignment="1">
      <alignment horizontal="center" vertical="center"/>
    </xf>
    <xf numFmtId="0" fontId="23" fillId="0" borderId="43" xfId="51" applyFont="1" applyBorder="1" applyAlignment="1">
      <alignment horizontal="center" vertical="center"/>
    </xf>
    <xf numFmtId="0" fontId="23" fillId="0" borderId="20" xfId="51" applyFont="1" applyBorder="1" applyAlignment="1">
      <alignment horizontal="center" vertical="center"/>
    </xf>
    <xf numFmtId="0" fontId="29" fillId="0" borderId="37" xfId="51" applyFont="1" applyBorder="1" applyAlignment="1">
      <alignment horizontal="left" vertical="center" wrapText="1"/>
    </xf>
    <xf numFmtId="0" fontId="29" fillId="0" borderId="38" xfId="51" applyFont="1" applyBorder="1" applyAlignment="1">
      <alignment horizontal="left" vertical="center" wrapText="1"/>
    </xf>
    <xf numFmtId="0" fontId="29" fillId="0" borderId="42" xfId="51" applyFont="1" applyBorder="1" applyAlignment="1">
      <alignment horizontal="left" vertical="center"/>
    </xf>
    <xf numFmtId="0" fontId="29" fillId="0" borderId="43" xfId="51" applyFont="1" applyBorder="1" applyAlignment="1">
      <alignment horizontal="left" vertical="center"/>
    </xf>
    <xf numFmtId="0" fontId="33" fillId="0" borderId="50" xfId="51" applyFont="1" applyBorder="1" applyAlignment="1">
      <alignment horizontal="left" vertical="center" wrapText="1"/>
    </xf>
    <xf numFmtId="9" fontId="26" fillId="0" borderId="20" xfId="51" applyNumberFormat="1" applyFont="1" applyBorder="1" applyAlignment="1">
      <alignment horizontal="center" vertical="center"/>
    </xf>
    <xf numFmtId="0" fontId="31" fillId="0" borderId="41" xfId="0" applyFont="1" applyBorder="1" applyAlignment="1">
      <alignment horizontal="left" vertical="center"/>
    </xf>
    <xf numFmtId="0" fontId="31" fillId="0" borderId="40" xfId="0" applyFont="1" applyBorder="1" applyAlignment="1">
      <alignment horizontal="left" vertical="center"/>
    </xf>
    <xf numFmtId="9" fontId="26" fillId="0" borderId="28" xfId="51" applyNumberFormat="1" applyFont="1" applyBorder="1" applyAlignment="1">
      <alignment horizontal="left" vertical="center"/>
    </xf>
    <xf numFmtId="9" fontId="26" fillId="0" borderId="23" xfId="51" applyNumberFormat="1" applyFont="1" applyBorder="1" applyAlignment="1">
      <alignment horizontal="left" vertical="center"/>
    </xf>
    <xf numFmtId="9" fontId="26" fillId="0" borderId="37" xfId="51" applyNumberFormat="1" applyFont="1" applyBorder="1" applyAlignment="1">
      <alignment horizontal="left" vertical="center"/>
    </xf>
    <xf numFmtId="9" fontId="26" fillId="0" borderId="38" xfId="51" applyNumberFormat="1" applyFont="1" applyBorder="1" applyAlignment="1">
      <alignment horizontal="left" vertical="center"/>
    </xf>
    <xf numFmtId="0" fontId="25" fillId="0" borderId="42" xfId="51" applyFont="1" applyFill="1" applyBorder="1" applyAlignment="1">
      <alignment horizontal="left" vertical="center"/>
    </xf>
    <xf numFmtId="0" fontId="25" fillId="0" borderId="43" xfId="51" applyFont="1" applyFill="1" applyBorder="1" applyAlignment="1">
      <alignment horizontal="left" vertical="center"/>
    </xf>
    <xf numFmtId="0" fontId="25" fillId="0" borderId="51" xfId="51" applyFont="1" applyFill="1" applyBorder="1" applyAlignment="1">
      <alignment horizontal="left" vertical="center"/>
    </xf>
    <xf numFmtId="0" fontId="25" fillId="0" borderId="38" xfId="51" applyFont="1" applyFill="1" applyBorder="1" applyAlignment="1">
      <alignment horizontal="left" vertical="center"/>
    </xf>
    <xf numFmtId="0" fontId="31" fillId="0" borderId="27" xfId="51" applyFont="1" applyFill="1" applyBorder="1" applyAlignment="1">
      <alignment horizontal="left" vertical="center"/>
    </xf>
    <xf numFmtId="0" fontId="26" fillId="0" borderId="52" xfId="51" applyFont="1" applyFill="1" applyBorder="1" applyAlignment="1">
      <alignment horizontal="left" vertical="center"/>
    </xf>
    <xf numFmtId="0" fontId="26" fillId="0" borderId="53" xfId="51" applyFont="1" applyFill="1" applyBorder="1" applyAlignment="1">
      <alignment horizontal="left" vertical="center"/>
    </xf>
    <xf numFmtId="0" fontId="31" fillId="0" borderId="35" xfId="51" applyFont="1" applyBorder="1" applyAlignment="1">
      <alignment vertical="center"/>
    </xf>
    <xf numFmtId="0" fontId="22" fillId="0" borderId="40" xfId="51" applyFont="1" applyBorder="1" applyAlignment="1">
      <alignment horizontal="center" vertical="center"/>
    </xf>
    <xf numFmtId="0" fontId="31" fillId="0" borderId="36" xfId="51" applyFont="1" applyBorder="1" applyAlignment="1">
      <alignment vertical="center"/>
    </xf>
    <xf numFmtId="0" fontId="26" fillId="0" borderId="54" xfId="51" applyFont="1" applyBorder="1" applyAlignment="1">
      <alignment vertical="center"/>
    </xf>
    <xf numFmtId="0" fontId="31" fillId="0" borderId="54" xfId="51" applyFont="1" applyBorder="1" applyAlignment="1">
      <alignment vertical="center"/>
    </xf>
    <xf numFmtId="58" fontId="23" fillId="0" borderId="36" xfId="51" applyNumberFormat="1" applyFont="1" applyBorder="1" applyAlignment="1">
      <alignment vertical="center"/>
    </xf>
    <xf numFmtId="0" fontId="31" fillId="0" borderId="27" xfId="51" applyFont="1" applyBorder="1" applyAlignment="1">
      <alignment horizontal="center" vertical="center"/>
    </xf>
    <xf numFmtId="0" fontId="26" fillId="0" borderId="49" xfId="51" applyFont="1" applyFill="1" applyBorder="1" applyAlignment="1">
      <alignment horizontal="left" vertical="center"/>
    </xf>
    <xf numFmtId="0" fontId="26" fillId="0" borderId="27" xfId="51" applyFont="1" applyFill="1" applyBorder="1" applyAlignment="1">
      <alignment horizontal="left" vertical="center"/>
    </xf>
    <xf numFmtId="0" fontId="23" fillId="0" borderId="54" xfId="51" applyFont="1" applyBorder="1" applyAlignment="1">
      <alignment vertical="center"/>
    </xf>
    <xf numFmtId="0" fontId="29" fillId="0" borderId="55" xfId="51" applyFont="1" applyBorder="1" applyAlignment="1">
      <alignment horizontal="left" vertical="center"/>
    </xf>
    <xf numFmtId="0" fontId="31" fillId="0" borderId="47" xfId="51" applyFont="1" applyBorder="1" applyAlignment="1">
      <alignment horizontal="left" vertical="center"/>
    </xf>
    <xf numFmtId="0" fontId="26" fillId="0" borderId="48" xfId="51" applyFont="1" applyBorder="1" applyAlignment="1">
      <alignment horizontal="left" vertical="center"/>
    </xf>
    <xf numFmtId="0" fontId="29" fillId="0" borderId="0" xfId="51" applyFont="1" applyBorder="1" applyAlignment="1">
      <alignment vertical="center"/>
    </xf>
    <xf numFmtId="0" fontId="29" fillId="0" borderId="45" xfId="51" applyFont="1" applyBorder="1" applyAlignment="1">
      <alignment horizontal="left" vertical="center" wrapText="1"/>
    </xf>
    <xf numFmtId="0" fontId="29" fillId="0" borderId="48" xfId="51" applyFont="1" applyBorder="1" applyAlignment="1">
      <alignment horizontal="left" vertical="center"/>
    </xf>
    <xf numFmtId="0" fontId="28" fillId="0" borderId="31" xfId="51" applyFont="1" applyBorder="1" applyAlignment="1">
      <alignment horizontal="left" vertical="center" wrapText="1"/>
    </xf>
    <xf numFmtId="0" fontId="28" fillId="0" borderId="31" xfId="51" applyFont="1" applyBorder="1" applyAlignment="1">
      <alignment horizontal="left" vertical="center"/>
    </xf>
    <xf numFmtId="0" fontId="27" fillId="0" borderId="31" xfId="51" applyFont="1" applyBorder="1" applyAlignment="1">
      <alignment horizontal="left" vertical="center"/>
    </xf>
    <xf numFmtId="0" fontId="31" fillId="0" borderId="47" xfId="0" applyFont="1" applyBorder="1" applyAlignment="1">
      <alignment horizontal="left" vertical="center"/>
    </xf>
    <xf numFmtId="9" fontId="26" fillId="0" borderId="33" xfId="51" applyNumberFormat="1" applyFont="1" applyBorder="1" applyAlignment="1">
      <alignment horizontal="left" vertical="center"/>
    </xf>
    <xf numFmtId="9" fontId="26" fillId="0" borderId="45" xfId="51" applyNumberFormat="1" applyFont="1" applyBorder="1" applyAlignment="1">
      <alignment horizontal="left" vertical="center"/>
    </xf>
    <xf numFmtId="0" fontId="25" fillId="0" borderId="48" xfId="51" applyFont="1" applyFill="1" applyBorder="1" applyAlignment="1">
      <alignment horizontal="left" vertical="center"/>
    </xf>
    <xf numFmtId="0" fontId="25" fillId="0" borderId="45" xfId="51" applyFont="1" applyFill="1" applyBorder="1" applyAlignment="1">
      <alignment horizontal="left" vertical="center"/>
    </xf>
    <xf numFmtId="0" fontId="26" fillId="0" borderId="56" xfId="51" applyFont="1" applyFill="1" applyBorder="1" applyAlignment="1">
      <alignment horizontal="left" vertical="center"/>
    </xf>
    <xf numFmtId="0" fontId="31" fillId="0" borderId="57" xfId="51" applyFont="1" applyBorder="1" applyAlignment="1">
      <alignment horizontal="center" vertical="center"/>
    </xf>
    <xf numFmtId="0" fontId="26" fillId="0" borderId="54" xfId="51" applyFont="1" applyBorder="1" applyAlignment="1">
      <alignment horizontal="center" vertical="center"/>
    </xf>
    <xf numFmtId="0" fontId="26" fillId="0" borderId="55" xfId="51" applyFont="1" applyBorder="1" applyAlignment="1">
      <alignment horizontal="center" vertical="center"/>
    </xf>
    <xf numFmtId="0" fontId="26" fillId="0" borderId="55" xfId="51" applyFont="1" applyFill="1" applyBorder="1" applyAlignment="1">
      <alignment horizontal="left" vertical="center"/>
    </xf>
    <xf numFmtId="0" fontId="34" fillId="0" borderId="58" xfId="0" applyFont="1" applyBorder="1" applyAlignment="1">
      <alignment horizontal="center" vertical="center" wrapText="1"/>
    </xf>
    <xf numFmtId="0" fontId="34" fillId="0" borderId="59" xfId="0" applyFont="1" applyBorder="1" applyAlignment="1">
      <alignment horizontal="center" vertical="center" wrapText="1"/>
    </xf>
    <xf numFmtId="0" fontId="35" fillId="0" borderId="60" xfId="0" applyFont="1" applyBorder="1"/>
    <xf numFmtId="0" fontId="35" fillId="0" borderId="2" xfId="0" applyFont="1" applyBorder="1"/>
    <xf numFmtId="0" fontId="35" fillId="0" borderId="5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4" borderId="5" xfId="0" applyFont="1" applyFill="1" applyBorder="1" applyAlignment="1">
      <alignment horizontal="center" vertical="center"/>
    </xf>
    <xf numFmtId="0" fontId="35" fillId="4" borderId="7" xfId="0" applyFont="1" applyFill="1" applyBorder="1" applyAlignment="1">
      <alignment horizontal="center" vertical="center"/>
    </xf>
    <xf numFmtId="0" fontId="35" fillId="4" borderId="2" xfId="0" applyFont="1" applyFill="1" applyBorder="1"/>
    <xf numFmtId="0" fontId="0" fillId="0" borderId="60" xfId="0" applyBorder="1"/>
    <xf numFmtId="0" fontId="0" fillId="4" borderId="2" xfId="0" applyFill="1" applyBorder="1"/>
    <xf numFmtId="0" fontId="0" fillId="0" borderId="61" xfId="0" applyBorder="1"/>
    <xf numFmtId="0" fontId="0" fillId="0" borderId="62" xfId="0" applyBorder="1"/>
    <xf numFmtId="0" fontId="0" fillId="4" borderId="62" xfId="0" applyFill="1" applyBorder="1"/>
    <xf numFmtId="0" fontId="0" fillId="5" borderId="0" xfId="0" applyFill="1"/>
    <xf numFmtId="0" fontId="34" fillId="0" borderId="63" xfId="0" applyFont="1" applyBorder="1" applyAlignment="1">
      <alignment horizontal="center" vertical="center" wrapText="1"/>
    </xf>
    <xf numFmtId="0" fontId="35" fillId="0" borderId="64" xfId="0" applyFont="1" applyBorder="1" applyAlignment="1">
      <alignment horizontal="center" vertical="center"/>
    </xf>
    <xf numFmtId="0" fontId="35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5" fillId="6" borderId="2" xfId="0" applyFont="1" applyFill="1" applyBorder="1" applyAlignment="1">
      <alignment vertical="top" wrapText="1"/>
    </xf>
    <xf numFmtId="0" fontId="3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8" fillId="0" borderId="0" xfId="0" applyFont="1"/>
    <xf numFmtId="0" fontId="38" fillId="0" borderId="0" xfId="0" applyFont="1" applyAlignment="1">
      <alignment vertical="top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68 3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72" xfId="54"/>
    <cellStyle name="常规 23" xfId="55"/>
    <cellStyle name="常规 38 2" xfId="56"/>
    <cellStyle name="常规 11" xfId="57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260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3750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2760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6520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6290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260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37500" y="973455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5290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27600" y="19208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4020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6520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6440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50200" y="1857375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27710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70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511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275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14800" y="2857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276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276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2898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975600" y="30384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2898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9756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50800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27900" y="1181100"/>
              <a:ext cx="393700" cy="231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27900" y="13620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27900" y="1000125"/>
              <a:ext cx="3937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15200" y="803275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02500" y="635000"/>
              <a:ext cx="393700" cy="2349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50200" y="596900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62900" y="790575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975600" y="1000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975600" y="1181100"/>
              <a:ext cx="393700" cy="2063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975600" y="13620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26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652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529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276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09600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38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783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656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0220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022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2898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9756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2771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9756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0960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0960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464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464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62900" y="2254250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6440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09600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09600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0960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67722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65400" y="6772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139700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177800</xdr:rowOff>
        </xdr:from>
        <xdr:to>
          <xdr:col>2</xdr:col>
          <xdr:colOff>596900</xdr:colOff>
          <xdr:row>9</xdr:row>
          <xdr:rowOff>177800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7200" y="1939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177800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596900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3200" y="1971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49800" y="191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59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39800" y="1952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558800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71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558800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23100" y="1971675"/>
              <a:ext cx="393700" cy="222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139700</xdr:rowOff>
        </xdr:from>
        <xdr:to>
          <xdr:col>10</xdr:col>
          <xdr:colOff>558800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5100" y="1901825"/>
              <a:ext cx="3937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5800" y="21812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139700</xdr:rowOff>
        </xdr:from>
        <xdr:to>
          <xdr:col>10</xdr:col>
          <xdr:colOff>558800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51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5800" y="66992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</xdr:row>
          <xdr:rowOff>139700</xdr:rowOff>
        </xdr:from>
        <xdr:to>
          <xdr:col>10</xdr:col>
          <xdr:colOff>571500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797800" y="64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52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18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18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3200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3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52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3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3200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61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3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0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09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2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29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0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476500"/>
              <a:ext cx="787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68484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88900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616075"/>
              <a:ext cx="393700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46600" y="68484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07100" y="68484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04100" y="68611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841625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476500"/>
              <a:ext cx="406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14900" y="2362200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14900" y="2543175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76700" y="2838450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14900" y="2749550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59700" y="2349500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59700" y="2543175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08800" y="2838450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59700" y="2686050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69100" y="106997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6920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6920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93675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949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213042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75577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755775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91000" y="17557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654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08800" y="2479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08800" y="2660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69200" y="106997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6910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6910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5700" y="2543175"/>
              <a:ext cx="508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473575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632075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9500" y="2838450"/>
              <a:ext cx="6350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476500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51300" y="2644775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55800" y="2476500"/>
              <a:ext cx="787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70000" y="68484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88900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66800" y="1616075"/>
              <a:ext cx="393700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546600" y="68484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6007100" y="68484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7404100" y="68611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968500" y="2841625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4076700" y="2476500"/>
              <a:ext cx="406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914900" y="2362200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914900" y="2543175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4076700" y="2838450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914900" y="2749550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759700" y="2349500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759700" y="2543175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908800" y="2838450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759700" y="2686050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769100" y="106997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56920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56920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955800" y="193675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616200" y="1949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616200" y="213042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403600" y="175577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717800" y="1755775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4191000" y="17557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527300" y="4654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908800" y="2479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908800" y="2660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569200" y="106997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76910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76910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55700" y="2543175"/>
              <a:ext cx="508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765300" y="4473575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955800" y="2632075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79500" y="2838450"/>
              <a:ext cx="6350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130300" y="2476500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4051300" y="2644775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73025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952625" y="1743075"/>
              <a:ext cx="42608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920240" y="2094865"/>
              <a:ext cx="42608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35</xdr:row>
      <xdr:rowOff>0</xdr:rowOff>
    </xdr:from>
    <xdr:to>
      <xdr:col>10</xdr:col>
      <xdr:colOff>323850</xdr:colOff>
      <xdr:row>35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758950" y="1351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708150" y="3987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631950" y="3987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323850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758950" y="436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35</xdr:row>
      <xdr:rowOff>0</xdr:rowOff>
    </xdr:from>
    <xdr:to>
      <xdr:col>10</xdr:col>
      <xdr:colOff>323850</xdr:colOff>
      <xdr:row>35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758950" y="1351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323850</xdr:colOff>
      <xdr:row>26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758950" y="1008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708150" y="3606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631950" y="3606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758950" y="3987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323850</xdr:colOff>
      <xdr:row>26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758950" y="1008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323850</xdr:colOff>
      <xdr:row>26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758950" y="1008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708150" y="3987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631950" y="3987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758950" y="3987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323850</xdr:colOff>
      <xdr:row>26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758950" y="1008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25</xdr:row>
      <xdr:rowOff>0</xdr:rowOff>
    </xdr:from>
    <xdr:to>
      <xdr:col>10</xdr:col>
      <xdr:colOff>323850</xdr:colOff>
      <xdr:row>25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708150" y="9702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25</xdr:row>
      <xdr:rowOff>0</xdr:rowOff>
    </xdr:from>
    <xdr:to>
      <xdr:col>10</xdr:col>
      <xdr:colOff>323850</xdr:colOff>
      <xdr:row>25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631950" y="9702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96.3333333333333" style="347" customWidth="1"/>
    <col min="3" max="3" width="10.1666666666667" customWidth="1"/>
  </cols>
  <sheetData>
    <row r="1" ht="21" customHeight="1" spans="1:2">
      <c r="A1" s="348"/>
      <c r="B1" s="349" t="s">
        <v>0</v>
      </c>
    </row>
    <row r="2" spans="1:2">
      <c r="A2" s="9">
        <v>1</v>
      </c>
      <c r="B2" s="350" t="s">
        <v>1</v>
      </c>
    </row>
    <row r="3" spans="1:2">
      <c r="A3" s="9">
        <v>2</v>
      </c>
      <c r="B3" s="350" t="s">
        <v>2</v>
      </c>
    </row>
    <row r="4" spans="1:2">
      <c r="A4" s="9">
        <v>3</v>
      </c>
      <c r="B4" s="350" t="s">
        <v>3</v>
      </c>
    </row>
    <row r="5" spans="1:2">
      <c r="A5" s="9">
        <v>4</v>
      </c>
      <c r="B5" s="350" t="s">
        <v>4</v>
      </c>
    </row>
    <row r="6" spans="1:2">
      <c r="A6" s="9">
        <v>5</v>
      </c>
      <c r="B6" s="350" t="s">
        <v>5</v>
      </c>
    </row>
    <row r="7" spans="1:2">
      <c r="A7" s="9">
        <v>6</v>
      </c>
      <c r="B7" s="350" t="s">
        <v>6</v>
      </c>
    </row>
    <row r="8" s="346" customFormat="1" ht="15" customHeight="1" spans="1:2">
      <c r="A8" s="351">
        <v>7</v>
      </c>
      <c r="B8" s="352" t="s">
        <v>7</v>
      </c>
    </row>
    <row r="9" ht="19" customHeight="1" spans="1:2">
      <c r="A9" s="348"/>
      <c r="B9" s="353" t="s">
        <v>8</v>
      </c>
    </row>
    <row r="10" ht="16" customHeight="1" spans="1:2">
      <c r="A10" s="9">
        <v>1</v>
      </c>
      <c r="B10" s="354" t="s">
        <v>9</v>
      </c>
    </row>
    <row r="11" spans="1:2">
      <c r="A11" s="9">
        <v>2</v>
      </c>
      <c r="B11" s="350" t="s">
        <v>10</v>
      </c>
    </row>
    <row r="12" spans="1:2">
      <c r="A12" s="9">
        <v>3</v>
      </c>
      <c r="B12" s="352" t="s">
        <v>11</v>
      </c>
    </row>
    <row r="13" spans="1:2">
      <c r="A13" s="9">
        <v>4</v>
      </c>
      <c r="B13" s="350" t="s">
        <v>12</v>
      </c>
    </row>
    <row r="14" spans="1:2">
      <c r="A14" s="9">
        <v>5</v>
      </c>
      <c r="B14" s="350" t="s">
        <v>13</v>
      </c>
    </row>
    <row r="15" spans="1:2">
      <c r="A15" s="9">
        <v>6</v>
      </c>
      <c r="B15" s="350" t="s">
        <v>14</v>
      </c>
    </row>
    <row r="16" spans="1:2">
      <c r="A16" s="9">
        <v>7</v>
      </c>
      <c r="B16" s="350" t="s">
        <v>15</v>
      </c>
    </row>
    <row r="17" spans="1:2">
      <c r="A17" s="9">
        <v>8</v>
      </c>
      <c r="B17" s="350" t="s">
        <v>16</v>
      </c>
    </row>
    <row r="18" spans="1:2">
      <c r="A18" s="9">
        <v>9</v>
      </c>
      <c r="B18" s="350" t="s">
        <v>17</v>
      </c>
    </row>
    <row r="19" spans="1:2">
      <c r="A19" s="9"/>
      <c r="B19" s="350"/>
    </row>
    <row r="20" ht="20.25" spans="1:2">
      <c r="A20" s="348"/>
      <c r="B20" s="349" t="s">
        <v>18</v>
      </c>
    </row>
    <row r="21" spans="1:2">
      <c r="A21" s="9">
        <v>1</v>
      </c>
      <c r="B21" s="355" t="s">
        <v>19</v>
      </c>
    </row>
    <row r="22" spans="1:2">
      <c r="A22" s="9">
        <v>2</v>
      </c>
      <c r="B22" s="350" t="s">
        <v>20</v>
      </c>
    </row>
    <row r="23" spans="1:2">
      <c r="A23" s="9">
        <v>3</v>
      </c>
      <c r="B23" s="350" t="s">
        <v>21</v>
      </c>
    </row>
    <row r="24" spans="1:2">
      <c r="A24" s="9">
        <v>4</v>
      </c>
      <c r="B24" s="350" t="s">
        <v>22</v>
      </c>
    </row>
    <row r="25" spans="1:2">
      <c r="A25" s="9">
        <v>5</v>
      </c>
      <c r="B25" s="350" t="s">
        <v>23</v>
      </c>
    </row>
    <row r="26" spans="1:2">
      <c r="A26" s="9">
        <v>6</v>
      </c>
      <c r="B26" s="350" t="s">
        <v>24</v>
      </c>
    </row>
    <row r="27" spans="1:2">
      <c r="A27" s="9">
        <v>7</v>
      </c>
      <c r="B27" s="350" t="s">
        <v>25</v>
      </c>
    </row>
    <row r="28" spans="1:2">
      <c r="A28" s="9">
        <v>8</v>
      </c>
      <c r="B28" s="350" t="s">
        <v>26</v>
      </c>
    </row>
    <row r="29" spans="1:2">
      <c r="A29" s="9"/>
      <c r="B29" s="350"/>
    </row>
    <row r="30" ht="20.25" spans="1:2">
      <c r="A30" s="348"/>
      <c r="B30" s="349" t="s">
        <v>27</v>
      </c>
    </row>
    <row r="31" spans="1:2">
      <c r="A31" s="9">
        <v>1</v>
      </c>
      <c r="B31" s="355" t="s">
        <v>28</v>
      </c>
    </row>
    <row r="32" spans="1:2">
      <c r="A32" s="9">
        <v>2</v>
      </c>
      <c r="B32" s="350" t="s">
        <v>29</v>
      </c>
    </row>
    <row r="33" spans="1:2">
      <c r="A33" s="9">
        <v>3</v>
      </c>
      <c r="B33" s="350" t="s">
        <v>30</v>
      </c>
    </row>
    <row r="34" spans="1:2">
      <c r="A34" s="9">
        <v>4</v>
      </c>
      <c r="B34" s="350" t="s">
        <v>31</v>
      </c>
    </row>
    <row r="35" spans="1:2">
      <c r="A35" s="9">
        <v>5</v>
      </c>
      <c r="B35" s="350" t="s">
        <v>32</v>
      </c>
    </row>
    <row r="36" spans="1:2">
      <c r="A36" s="9">
        <v>6</v>
      </c>
      <c r="B36" s="350" t="s">
        <v>33</v>
      </c>
    </row>
    <row r="37" spans="1:2">
      <c r="A37" s="9">
        <v>7</v>
      </c>
      <c r="B37" s="350" t="s">
        <v>34</v>
      </c>
    </row>
    <row r="38" spans="1:2">
      <c r="A38" s="9"/>
      <c r="B38" s="350"/>
    </row>
    <row r="40" spans="1:2">
      <c r="A40" s="356" t="s">
        <v>35</v>
      </c>
      <c r="B40" s="35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C8" sqref="C8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299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3" t="s">
        <v>300</v>
      </c>
      <c r="B2" s="24" t="s">
        <v>253</v>
      </c>
      <c r="C2" s="24" t="s">
        <v>254</v>
      </c>
      <c r="D2" s="24" t="s">
        <v>255</v>
      </c>
      <c r="E2" s="24" t="s">
        <v>256</v>
      </c>
      <c r="F2" s="24" t="s">
        <v>257</v>
      </c>
      <c r="G2" s="23" t="s">
        <v>301</v>
      </c>
      <c r="H2" s="23" t="s">
        <v>302</v>
      </c>
      <c r="I2" s="23" t="s">
        <v>303</v>
      </c>
      <c r="J2" s="23" t="s">
        <v>302</v>
      </c>
      <c r="K2" s="23" t="s">
        <v>304</v>
      </c>
      <c r="L2" s="23" t="s">
        <v>302</v>
      </c>
      <c r="M2" s="24" t="s">
        <v>296</v>
      </c>
      <c r="N2" s="24" t="s">
        <v>274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5" t="s">
        <v>300</v>
      </c>
      <c r="B4" s="26" t="s">
        <v>305</v>
      </c>
      <c r="C4" s="26" t="s">
        <v>297</v>
      </c>
      <c r="D4" s="26" t="s">
        <v>255</v>
      </c>
      <c r="E4" s="24" t="s">
        <v>256</v>
      </c>
      <c r="F4" s="24" t="s">
        <v>257</v>
      </c>
      <c r="G4" s="23" t="s">
        <v>301</v>
      </c>
      <c r="H4" s="23" t="s">
        <v>302</v>
      </c>
      <c r="I4" s="23" t="s">
        <v>303</v>
      </c>
      <c r="J4" s="23" t="s">
        <v>302</v>
      </c>
      <c r="K4" s="23" t="s">
        <v>304</v>
      </c>
      <c r="L4" s="23" t="s">
        <v>302</v>
      </c>
      <c r="M4" s="24" t="s">
        <v>296</v>
      </c>
      <c r="N4" s="24" t="s">
        <v>274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2" t="s">
        <v>276</v>
      </c>
      <c r="B11" s="13"/>
      <c r="C11" s="13"/>
      <c r="D11" s="14"/>
      <c r="E11" s="15"/>
      <c r="F11" s="27"/>
      <c r="G11" s="22"/>
      <c r="H11" s="27"/>
      <c r="I11" s="12" t="s">
        <v>277</v>
      </c>
      <c r="J11" s="13"/>
      <c r="K11" s="13"/>
      <c r="L11" s="13"/>
      <c r="M11" s="13"/>
      <c r="N11" s="20"/>
    </row>
    <row r="12" ht="16.5" spans="1:14">
      <c r="A12" s="16" t="s">
        <v>306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1" sqref="A11:E11"/>
    </sheetView>
  </sheetViews>
  <sheetFormatPr defaultColWidth="9" defaultRowHeight="14.25"/>
  <cols>
    <col min="1" max="1" width="9.83333333333333" customWidth="1"/>
    <col min="2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307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290</v>
      </c>
      <c r="B2" s="5" t="s">
        <v>257</v>
      </c>
      <c r="C2" s="5" t="s">
        <v>253</v>
      </c>
      <c r="D2" s="5" t="s">
        <v>254</v>
      </c>
      <c r="E2" s="5" t="s">
        <v>255</v>
      </c>
      <c r="F2" s="5" t="s">
        <v>256</v>
      </c>
      <c r="G2" s="4" t="s">
        <v>308</v>
      </c>
      <c r="H2" s="4" t="s">
        <v>309</v>
      </c>
      <c r="I2" s="4" t="s">
        <v>310</v>
      </c>
      <c r="J2" s="4" t="s">
        <v>311</v>
      </c>
      <c r="K2" s="5" t="s">
        <v>296</v>
      </c>
      <c r="L2" s="5" t="s">
        <v>274</v>
      </c>
    </row>
    <row r="3" spans="1:12">
      <c r="A3" s="9"/>
      <c r="B3" s="10"/>
      <c r="C3" s="21"/>
      <c r="D3" s="10"/>
      <c r="E3" s="10"/>
      <c r="F3" s="10"/>
      <c r="G3" s="10"/>
      <c r="H3" s="10"/>
      <c r="I3" s="10"/>
      <c r="J3" s="10"/>
      <c r="K3" s="10"/>
      <c r="L3" s="10"/>
    </row>
    <row r="4" spans="1:12">
      <c r="A4" s="9"/>
      <c r="B4" s="10"/>
      <c r="C4" s="21"/>
      <c r="D4" s="10"/>
      <c r="E4" s="10"/>
      <c r="F4" s="10"/>
      <c r="G4" s="10"/>
      <c r="H4" s="10"/>
      <c r="I4" s="10"/>
      <c r="J4" s="10"/>
      <c r="K4" s="10"/>
      <c r="L4" s="10"/>
    </row>
    <row r="5" spans="1:12">
      <c r="A5" s="9"/>
      <c r="B5" s="10"/>
      <c r="C5" s="21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9"/>
      <c r="B6" s="10"/>
      <c r="C6" s="21"/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9"/>
      <c r="B7" s="10"/>
      <c r="C7" s="21"/>
      <c r="D7" s="10"/>
      <c r="E7" s="10"/>
      <c r="F7" s="10"/>
      <c r="G7" s="10"/>
      <c r="H7" s="10"/>
      <c r="I7" s="10"/>
      <c r="J7" s="10"/>
      <c r="K7" s="10"/>
      <c r="L7" s="10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2" t="s">
        <v>276</v>
      </c>
      <c r="B11" s="13"/>
      <c r="C11" s="13"/>
      <c r="D11" s="13"/>
      <c r="E11" s="14"/>
      <c r="F11" s="15"/>
      <c r="G11" s="22"/>
      <c r="H11" s="12" t="s">
        <v>277</v>
      </c>
      <c r="I11" s="13"/>
      <c r="J11" s="13"/>
      <c r="K11" s="13"/>
      <c r="L11" s="20"/>
    </row>
    <row r="12" ht="16.5" spans="1:12">
      <c r="A12" s="16" t="s">
        <v>312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D16" sqref="D16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313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252</v>
      </c>
      <c r="B2" s="5" t="s">
        <v>257</v>
      </c>
      <c r="C2" s="5" t="s">
        <v>297</v>
      </c>
      <c r="D2" s="5" t="s">
        <v>255</v>
      </c>
      <c r="E2" s="5" t="s">
        <v>256</v>
      </c>
      <c r="F2" s="4" t="s">
        <v>314</v>
      </c>
      <c r="G2" s="4" t="s">
        <v>282</v>
      </c>
      <c r="H2" s="6" t="s">
        <v>283</v>
      </c>
      <c r="I2" s="18" t="s">
        <v>285</v>
      </c>
    </row>
    <row r="3" s="1" customFormat="1" ht="16.5" spans="1:9">
      <c r="A3" s="4"/>
      <c r="B3" s="7"/>
      <c r="C3" s="7"/>
      <c r="D3" s="7"/>
      <c r="E3" s="7"/>
      <c r="F3" s="4" t="s">
        <v>315</v>
      </c>
      <c r="G3" s="4" t="s">
        <v>286</v>
      </c>
      <c r="H3" s="8"/>
      <c r="I3" s="19"/>
    </row>
    <row r="4" spans="1:9">
      <c r="A4" s="9">
        <v>1</v>
      </c>
      <c r="B4" s="9"/>
      <c r="C4" s="10"/>
      <c r="D4" s="10"/>
      <c r="E4" s="10"/>
      <c r="F4" s="10"/>
      <c r="G4" s="10"/>
      <c r="H4" s="10"/>
      <c r="I4" s="10"/>
    </row>
    <row r="5" spans="1:9">
      <c r="A5" s="9">
        <v>2</v>
      </c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10"/>
      <c r="D8" s="10"/>
      <c r="E8" s="11"/>
      <c r="F8" s="10"/>
      <c r="G8" s="10"/>
      <c r="H8" s="9"/>
      <c r="I8" s="10"/>
    </row>
    <row r="9" spans="1:9">
      <c r="A9" s="9"/>
      <c r="B9" s="9"/>
      <c r="C9" s="10"/>
      <c r="D9" s="9"/>
      <c r="E9" s="10"/>
      <c r="F9" s="10"/>
      <c r="G9" s="10"/>
      <c r="H9" s="9"/>
      <c r="I9" s="10"/>
    </row>
    <row r="10" spans="1:9">
      <c r="A10" s="9"/>
      <c r="B10" s="9"/>
      <c r="C10" s="10"/>
      <c r="D10" s="9"/>
      <c r="E10" s="10"/>
      <c r="F10" s="10"/>
      <c r="G10" s="10"/>
      <c r="H10" s="9"/>
      <c r="I10" s="10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2"/>
      <c r="B12" s="13"/>
      <c r="C12" s="13"/>
      <c r="D12" s="14"/>
      <c r="E12" s="15"/>
      <c r="F12" s="12"/>
      <c r="G12" s="13"/>
      <c r="H12" s="14"/>
      <c r="I12" s="20"/>
    </row>
    <row r="13" ht="16.5" spans="1:9">
      <c r="A13" s="16" t="s">
        <v>316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1:I3 I4:I5 I7:I10 I11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26" t="s">
        <v>36</v>
      </c>
      <c r="C2" s="327"/>
      <c r="D2" s="327"/>
      <c r="E2" s="327"/>
      <c r="F2" s="327"/>
      <c r="G2" s="327"/>
      <c r="H2" s="327"/>
      <c r="I2" s="341"/>
    </row>
    <row r="3" ht="28" customHeight="1" spans="2:9">
      <c r="B3" s="328"/>
      <c r="C3" s="329"/>
      <c r="D3" s="330" t="s">
        <v>37</v>
      </c>
      <c r="E3" s="331"/>
      <c r="F3" s="332" t="s">
        <v>38</v>
      </c>
      <c r="G3" s="333"/>
      <c r="H3" s="330" t="s">
        <v>39</v>
      </c>
      <c r="I3" s="342"/>
    </row>
    <row r="4" ht="28" customHeight="1" spans="2:9">
      <c r="B4" s="328" t="s">
        <v>40</v>
      </c>
      <c r="C4" s="329" t="s">
        <v>41</v>
      </c>
      <c r="D4" s="329" t="s">
        <v>42</v>
      </c>
      <c r="E4" s="329" t="s">
        <v>43</v>
      </c>
      <c r="F4" s="334" t="s">
        <v>42</v>
      </c>
      <c r="G4" s="334" t="s">
        <v>43</v>
      </c>
      <c r="H4" s="329" t="s">
        <v>42</v>
      </c>
      <c r="I4" s="343" t="s">
        <v>43</v>
      </c>
    </row>
    <row r="5" ht="28" customHeight="1" spans="2:9">
      <c r="B5" s="335" t="s">
        <v>44</v>
      </c>
      <c r="C5" s="9">
        <v>13</v>
      </c>
      <c r="D5" s="9">
        <v>0</v>
      </c>
      <c r="E5" s="9">
        <v>1</v>
      </c>
      <c r="F5" s="336">
        <v>0</v>
      </c>
      <c r="G5" s="336">
        <v>1</v>
      </c>
      <c r="H5" s="9">
        <v>1</v>
      </c>
      <c r="I5" s="344">
        <v>2</v>
      </c>
    </row>
    <row r="6" ht="28" customHeight="1" spans="2:9">
      <c r="B6" s="335" t="s">
        <v>45</v>
      </c>
      <c r="C6" s="9">
        <v>20</v>
      </c>
      <c r="D6" s="9">
        <v>0</v>
      </c>
      <c r="E6" s="9">
        <v>1</v>
      </c>
      <c r="F6" s="336">
        <v>1</v>
      </c>
      <c r="G6" s="336">
        <v>2</v>
      </c>
      <c r="H6" s="9">
        <v>2</v>
      </c>
      <c r="I6" s="344">
        <v>3</v>
      </c>
    </row>
    <row r="7" ht="28" customHeight="1" spans="2:9">
      <c r="B7" s="335" t="s">
        <v>46</v>
      </c>
      <c r="C7" s="9">
        <v>32</v>
      </c>
      <c r="D7" s="9">
        <v>0</v>
      </c>
      <c r="E7" s="9">
        <v>1</v>
      </c>
      <c r="F7" s="336">
        <v>2</v>
      </c>
      <c r="G7" s="336">
        <v>3</v>
      </c>
      <c r="H7" s="9">
        <v>3</v>
      </c>
      <c r="I7" s="344">
        <v>4</v>
      </c>
    </row>
    <row r="8" ht="28" customHeight="1" spans="2:9">
      <c r="B8" s="335" t="s">
        <v>47</v>
      </c>
      <c r="C8" s="9">
        <v>50</v>
      </c>
      <c r="D8" s="9">
        <v>1</v>
      </c>
      <c r="E8" s="9">
        <v>2</v>
      </c>
      <c r="F8" s="336">
        <v>3</v>
      </c>
      <c r="G8" s="336">
        <v>4</v>
      </c>
      <c r="H8" s="9">
        <v>5</v>
      </c>
      <c r="I8" s="344">
        <v>6</v>
      </c>
    </row>
    <row r="9" ht="28" customHeight="1" spans="2:9">
      <c r="B9" s="335" t="s">
        <v>48</v>
      </c>
      <c r="C9" s="9">
        <v>80</v>
      </c>
      <c r="D9" s="9">
        <v>2</v>
      </c>
      <c r="E9" s="9">
        <v>3</v>
      </c>
      <c r="F9" s="336">
        <v>5</v>
      </c>
      <c r="G9" s="336">
        <v>6</v>
      </c>
      <c r="H9" s="9">
        <v>7</v>
      </c>
      <c r="I9" s="344">
        <v>8</v>
      </c>
    </row>
    <row r="10" ht="28" customHeight="1" spans="2:9">
      <c r="B10" s="335" t="s">
        <v>49</v>
      </c>
      <c r="C10" s="9">
        <v>125</v>
      </c>
      <c r="D10" s="9">
        <v>3</v>
      </c>
      <c r="E10" s="9">
        <v>4</v>
      </c>
      <c r="F10" s="336">
        <v>7</v>
      </c>
      <c r="G10" s="336">
        <v>8</v>
      </c>
      <c r="H10" s="9">
        <v>10</v>
      </c>
      <c r="I10" s="344">
        <v>11</v>
      </c>
    </row>
    <row r="11" ht="28" customHeight="1" spans="2:9">
      <c r="B11" s="335" t="s">
        <v>50</v>
      </c>
      <c r="C11" s="9">
        <v>200</v>
      </c>
      <c r="D11" s="9">
        <v>5</v>
      </c>
      <c r="E11" s="9">
        <v>6</v>
      </c>
      <c r="F11" s="336">
        <v>10</v>
      </c>
      <c r="G11" s="336">
        <v>11</v>
      </c>
      <c r="H11" s="9">
        <v>14</v>
      </c>
      <c r="I11" s="344">
        <v>15</v>
      </c>
    </row>
    <row r="12" ht="28" customHeight="1" spans="2:9">
      <c r="B12" s="337" t="s">
        <v>51</v>
      </c>
      <c r="C12" s="338">
        <v>315</v>
      </c>
      <c r="D12" s="338">
        <v>7</v>
      </c>
      <c r="E12" s="338">
        <v>8</v>
      </c>
      <c r="F12" s="339">
        <v>14</v>
      </c>
      <c r="G12" s="339">
        <v>15</v>
      </c>
      <c r="H12" s="338">
        <v>21</v>
      </c>
      <c r="I12" s="345">
        <v>22</v>
      </c>
    </row>
    <row r="14" spans="2:4">
      <c r="B14" s="340" t="s">
        <v>52</v>
      </c>
      <c r="C14" s="340"/>
      <c r="D14" s="34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20" sqref="A20:K20"/>
    </sheetView>
  </sheetViews>
  <sheetFormatPr defaultColWidth="10.3333333333333" defaultRowHeight="16.5" customHeight="1"/>
  <cols>
    <col min="1" max="9" width="10.3333333333333" style="156"/>
    <col min="10" max="10" width="8.83333333333333" style="156" customWidth="1"/>
    <col min="11" max="11" width="12" style="156" customWidth="1"/>
    <col min="12" max="16384" width="10.3333333333333" style="156"/>
  </cols>
  <sheetData>
    <row r="1" ht="21" spans="1:11">
      <c r="A1" s="260" t="s">
        <v>53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</row>
    <row r="2" ht="15" spans="1:11">
      <c r="A2" s="158" t="s">
        <v>54</v>
      </c>
      <c r="B2" s="159"/>
      <c r="C2" s="159"/>
      <c r="D2" s="160" t="s">
        <v>55</v>
      </c>
      <c r="E2" s="160"/>
      <c r="F2" s="159"/>
      <c r="G2" s="159"/>
      <c r="H2" s="161" t="s">
        <v>56</v>
      </c>
      <c r="I2" s="234"/>
      <c r="J2" s="234"/>
      <c r="K2" s="235"/>
    </row>
    <row r="3" ht="14.25" spans="1:11">
      <c r="A3" s="162" t="s">
        <v>57</v>
      </c>
      <c r="B3" s="163"/>
      <c r="C3" s="164"/>
      <c r="D3" s="165" t="s">
        <v>58</v>
      </c>
      <c r="E3" s="166"/>
      <c r="F3" s="166"/>
      <c r="G3" s="167"/>
      <c r="H3" s="165" t="s">
        <v>59</v>
      </c>
      <c r="I3" s="166"/>
      <c r="J3" s="166"/>
      <c r="K3" s="167"/>
    </row>
    <row r="4" ht="14.25" spans="1:11">
      <c r="A4" s="168" t="s">
        <v>60</v>
      </c>
      <c r="B4" s="195"/>
      <c r="C4" s="236"/>
      <c r="D4" s="168" t="s">
        <v>61</v>
      </c>
      <c r="E4" s="171"/>
      <c r="F4" s="172"/>
      <c r="G4" s="173"/>
      <c r="H4" s="168" t="s">
        <v>62</v>
      </c>
      <c r="I4" s="171"/>
      <c r="J4" s="195" t="s">
        <v>63</v>
      </c>
      <c r="K4" s="236" t="s">
        <v>64</v>
      </c>
    </row>
    <row r="5" ht="14.25" spans="1:11">
      <c r="A5" s="174" t="s">
        <v>65</v>
      </c>
      <c r="B5" s="195"/>
      <c r="C5" s="236"/>
      <c r="D5" s="168" t="s">
        <v>66</v>
      </c>
      <c r="E5" s="171"/>
      <c r="F5" s="172"/>
      <c r="G5" s="173"/>
      <c r="H5" s="168" t="s">
        <v>67</v>
      </c>
      <c r="I5" s="171"/>
      <c r="J5" s="195" t="s">
        <v>63</v>
      </c>
      <c r="K5" s="236" t="s">
        <v>64</v>
      </c>
    </row>
    <row r="6" ht="14.25" spans="1:11">
      <c r="A6" s="168" t="s">
        <v>68</v>
      </c>
      <c r="B6" s="177"/>
      <c r="C6" s="178"/>
      <c r="D6" s="174" t="s">
        <v>69</v>
      </c>
      <c r="E6" s="197"/>
      <c r="F6" s="172"/>
      <c r="G6" s="173"/>
      <c r="H6" s="168" t="s">
        <v>70</v>
      </c>
      <c r="I6" s="171"/>
      <c r="J6" s="195" t="s">
        <v>63</v>
      </c>
      <c r="K6" s="236" t="s">
        <v>64</v>
      </c>
    </row>
    <row r="7" ht="14.25" spans="1:11">
      <c r="A7" s="168" t="s">
        <v>71</v>
      </c>
      <c r="B7" s="261"/>
      <c r="C7" s="262"/>
      <c r="D7" s="174" t="s">
        <v>72</v>
      </c>
      <c r="E7" s="196"/>
      <c r="F7" s="172"/>
      <c r="G7" s="173"/>
      <c r="H7" s="168" t="s">
        <v>73</v>
      </c>
      <c r="I7" s="171"/>
      <c r="J7" s="195" t="s">
        <v>63</v>
      </c>
      <c r="K7" s="236" t="s">
        <v>64</v>
      </c>
    </row>
    <row r="8" ht="15" spans="1:11">
      <c r="A8" s="263"/>
      <c r="B8" s="182"/>
      <c r="C8" s="183"/>
      <c r="D8" s="181" t="s">
        <v>74</v>
      </c>
      <c r="E8" s="184"/>
      <c r="F8" s="185"/>
      <c r="G8" s="186"/>
      <c r="H8" s="181" t="s">
        <v>75</v>
      </c>
      <c r="I8" s="184"/>
      <c r="J8" s="205" t="s">
        <v>63</v>
      </c>
      <c r="K8" s="238" t="s">
        <v>64</v>
      </c>
    </row>
    <row r="9" ht="15" spans="1:11">
      <c r="A9" s="264" t="s">
        <v>76</v>
      </c>
      <c r="B9" s="265"/>
      <c r="C9" s="265"/>
      <c r="D9" s="265"/>
      <c r="E9" s="265"/>
      <c r="F9" s="265"/>
      <c r="G9" s="265"/>
      <c r="H9" s="265"/>
      <c r="I9" s="265"/>
      <c r="J9" s="265"/>
      <c r="K9" s="307"/>
    </row>
    <row r="10" ht="15" spans="1:11">
      <c r="A10" s="266" t="s">
        <v>77</v>
      </c>
      <c r="B10" s="267"/>
      <c r="C10" s="267"/>
      <c r="D10" s="267"/>
      <c r="E10" s="267"/>
      <c r="F10" s="267"/>
      <c r="G10" s="267"/>
      <c r="H10" s="267"/>
      <c r="I10" s="267"/>
      <c r="J10" s="267"/>
      <c r="K10" s="308"/>
    </row>
    <row r="11" ht="14.25" spans="1:11">
      <c r="A11" s="268" t="s">
        <v>78</v>
      </c>
      <c r="B11" s="269" t="s">
        <v>79</v>
      </c>
      <c r="C11" s="270" t="s">
        <v>80</v>
      </c>
      <c r="D11" s="271"/>
      <c r="E11" s="272" t="s">
        <v>81</v>
      </c>
      <c r="F11" s="269" t="s">
        <v>79</v>
      </c>
      <c r="G11" s="270" t="s">
        <v>80</v>
      </c>
      <c r="H11" s="270" t="s">
        <v>82</v>
      </c>
      <c r="I11" s="272" t="s">
        <v>83</v>
      </c>
      <c r="J11" s="269" t="s">
        <v>79</v>
      </c>
      <c r="K11" s="309" t="s">
        <v>80</v>
      </c>
    </row>
    <row r="12" ht="14.25" spans="1:11">
      <c r="A12" s="174" t="s">
        <v>84</v>
      </c>
      <c r="B12" s="194" t="s">
        <v>79</v>
      </c>
      <c r="C12" s="195" t="s">
        <v>80</v>
      </c>
      <c r="D12" s="196"/>
      <c r="E12" s="197" t="s">
        <v>85</v>
      </c>
      <c r="F12" s="194" t="s">
        <v>79</v>
      </c>
      <c r="G12" s="195" t="s">
        <v>80</v>
      </c>
      <c r="H12" s="195" t="s">
        <v>82</v>
      </c>
      <c r="I12" s="197" t="s">
        <v>86</v>
      </c>
      <c r="J12" s="194" t="s">
        <v>79</v>
      </c>
      <c r="K12" s="236" t="s">
        <v>80</v>
      </c>
    </row>
    <row r="13" ht="14.25" spans="1:11">
      <c r="A13" s="174" t="s">
        <v>87</v>
      </c>
      <c r="B13" s="194" t="s">
        <v>79</v>
      </c>
      <c r="C13" s="195" t="s">
        <v>80</v>
      </c>
      <c r="D13" s="196"/>
      <c r="E13" s="197" t="s">
        <v>88</v>
      </c>
      <c r="F13" s="195" t="s">
        <v>89</v>
      </c>
      <c r="G13" s="195" t="s">
        <v>90</v>
      </c>
      <c r="H13" s="195" t="s">
        <v>82</v>
      </c>
      <c r="I13" s="197" t="s">
        <v>91</v>
      </c>
      <c r="J13" s="194" t="s">
        <v>79</v>
      </c>
      <c r="K13" s="236" t="s">
        <v>80</v>
      </c>
    </row>
    <row r="14" ht="15" spans="1:11">
      <c r="A14" s="181" t="s">
        <v>92</v>
      </c>
      <c r="B14" s="184"/>
      <c r="C14" s="184"/>
      <c r="D14" s="184"/>
      <c r="E14" s="184"/>
      <c r="F14" s="184"/>
      <c r="G14" s="184"/>
      <c r="H14" s="184"/>
      <c r="I14" s="184"/>
      <c r="J14" s="184"/>
      <c r="K14" s="240"/>
    </row>
    <row r="15" ht="15" spans="1:11">
      <c r="A15" s="266" t="s">
        <v>93</v>
      </c>
      <c r="B15" s="267"/>
      <c r="C15" s="267"/>
      <c r="D15" s="267"/>
      <c r="E15" s="267"/>
      <c r="F15" s="267"/>
      <c r="G15" s="267"/>
      <c r="H15" s="267"/>
      <c r="I15" s="267"/>
      <c r="J15" s="267"/>
      <c r="K15" s="308"/>
    </row>
    <row r="16" ht="14.25" spans="1:11">
      <c r="A16" s="273" t="s">
        <v>94</v>
      </c>
      <c r="B16" s="270" t="s">
        <v>89</v>
      </c>
      <c r="C16" s="270" t="s">
        <v>90</v>
      </c>
      <c r="D16" s="274"/>
      <c r="E16" s="275" t="s">
        <v>95</v>
      </c>
      <c r="F16" s="270" t="s">
        <v>89</v>
      </c>
      <c r="G16" s="270" t="s">
        <v>90</v>
      </c>
      <c r="H16" s="276"/>
      <c r="I16" s="275" t="s">
        <v>96</v>
      </c>
      <c r="J16" s="270" t="s">
        <v>89</v>
      </c>
      <c r="K16" s="309" t="s">
        <v>90</v>
      </c>
    </row>
    <row r="17" customHeight="1" spans="1:22">
      <c r="A17" s="179" t="s">
        <v>97</v>
      </c>
      <c r="B17" s="195" t="s">
        <v>89</v>
      </c>
      <c r="C17" s="195" t="s">
        <v>90</v>
      </c>
      <c r="D17" s="169"/>
      <c r="E17" s="211" t="s">
        <v>98</v>
      </c>
      <c r="F17" s="195" t="s">
        <v>89</v>
      </c>
      <c r="G17" s="195" t="s">
        <v>90</v>
      </c>
      <c r="H17" s="277"/>
      <c r="I17" s="211" t="s">
        <v>99</v>
      </c>
      <c r="J17" s="195" t="s">
        <v>89</v>
      </c>
      <c r="K17" s="236" t="s">
        <v>90</v>
      </c>
      <c r="L17" s="310"/>
      <c r="M17" s="310"/>
      <c r="N17" s="310"/>
      <c r="O17" s="310"/>
      <c r="P17" s="310"/>
      <c r="Q17" s="310"/>
      <c r="R17" s="310"/>
      <c r="S17" s="310"/>
      <c r="T17" s="310"/>
      <c r="U17" s="310"/>
      <c r="V17" s="310"/>
    </row>
    <row r="18" ht="18" customHeight="1" spans="1:11">
      <c r="A18" s="278" t="s">
        <v>100</v>
      </c>
      <c r="B18" s="279"/>
      <c r="C18" s="279"/>
      <c r="D18" s="279"/>
      <c r="E18" s="279"/>
      <c r="F18" s="279"/>
      <c r="G18" s="279"/>
      <c r="H18" s="279"/>
      <c r="I18" s="279"/>
      <c r="J18" s="279"/>
      <c r="K18" s="311"/>
    </row>
    <row r="19" s="259" customFormat="1" ht="18" customHeight="1" spans="1:11">
      <c r="A19" s="266" t="s">
        <v>101</v>
      </c>
      <c r="B19" s="267"/>
      <c r="C19" s="267"/>
      <c r="D19" s="267"/>
      <c r="E19" s="267"/>
      <c r="F19" s="267"/>
      <c r="G19" s="267"/>
      <c r="H19" s="267"/>
      <c r="I19" s="267"/>
      <c r="J19" s="267"/>
      <c r="K19" s="308"/>
    </row>
    <row r="20" customHeight="1" spans="1:11">
      <c r="A20" s="280" t="s">
        <v>102</v>
      </c>
      <c r="B20" s="281"/>
      <c r="C20" s="281"/>
      <c r="D20" s="281"/>
      <c r="E20" s="281"/>
      <c r="F20" s="281"/>
      <c r="G20" s="281"/>
      <c r="H20" s="281"/>
      <c r="I20" s="281"/>
      <c r="J20" s="281"/>
      <c r="K20" s="312"/>
    </row>
    <row r="21" ht="21.75" customHeight="1" spans="1:11">
      <c r="A21" s="282" t="s">
        <v>103</v>
      </c>
      <c r="B21" s="211" t="s">
        <v>104</v>
      </c>
      <c r="C21" s="211" t="s">
        <v>105</v>
      </c>
      <c r="D21" s="211" t="s">
        <v>106</v>
      </c>
      <c r="E21" s="211" t="s">
        <v>107</v>
      </c>
      <c r="F21" s="211" t="s">
        <v>108</v>
      </c>
      <c r="G21" s="211" t="s">
        <v>109</v>
      </c>
      <c r="H21" s="211" t="s">
        <v>110</v>
      </c>
      <c r="I21" s="211" t="s">
        <v>111</v>
      </c>
      <c r="J21" s="211" t="s">
        <v>112</v>
      </c>
      <c r="K21" s="248" t="s">
        <v>113</v>
      </c>
    </row>
    <row r="22" customHeight="1" spans="1:11">
      <c r="A22" s="180"/>
      <c r="B22" s="283"/>
      <c r="C22" s="283"/>
      <c r="D22" s="283"/>
      <c r="E22" s="283"/>
      <c r="F22" s="283"/>
      <c r="G22" s="283"/>
      <c r="H22" s="283"/>
      <c r="I22" s="283"/>
      <c r="J22" s="283"/>
      <c r="K22" s="313"/>
    </row>
    <row r="23" customHeight="1" spans="1:11">
      <c r="A23" s="180"/>
      <c r="B23" s="283"/>
      <c r="C23" s="283"/>
      <c r="D23" s="283"/>
      <c r="E23" s="283"/>
      <c r="F23" s="283"/>
      <c r="G23" s="283"/>
      <c r="H23" s="283"/>
      <c r="I23" s="283"/>
      <c r="J23" s="283"/>
      <c r="K23" s="314"/>
    </row>
    <row r="24" customHeight="1" spans="1:11">
      <c r="A24" s="180"/>
      <c r="B24" s="283"/>
      <c r="C24" s="283"/>
      <c r="D24" s="283"/>
      <c r="E24" s="283"/>
      <c r="F24" s="283"/>
      <c r="G24" s="283"/>
      <c r="H24" s="283"/>
      <c r="I24" s="283"/>
      <c r="J24" s="283"/>
      <c r="K24" s="314"/>
    </row>
    <row r="25" customHeight="1" spans="1:11">
      <c r="A25" s="180"/>
      <c r="B25" s="283"/>
      <c r="C25" s="283"/>
      <c r="D25" s="283"/>
      <c r="E25" s="283"/>
      <c r="F25" s="283"/>
      <c r="G25" s="283"/>
      <c r="H25" s="283"/>
      <c r="I25" s="283"/>
      <c r="J25" s="283"/>
      <c r="K25" s="315"/>
    </row>
    <row r="26" customHeight="1" spans="1:11">
      <c r="A26" s="180"/>
      <c r="B26" s="283"/>
      <c r="C26" s="283"/>
      <c r="D26" s="283"/>
      <c r="E26" s="283"/>
      <c r="F26" s="283"/>
      <c r="G26" s="283"/>
      <c r="H26" s="283"/>
      <c r="I26" s="283"/>
      <c r="J26" s="283"/>
      <c r="K26" s="315"/>
    </row>
    <row r="27" customHeight="1" spans="1:11">
      <c r="A27" s="180"/>
      <c r="B27" s="283"/>
      <c r="C27" s="283"/>
      <c r="D27" s="283"/>
      <c r="E27" s="283"/>
      <c r="F27" s="283"/>
      <c r="G27" s="283"/>
      <c r="H27" s="283"/>
      <c r="I27" s="283"/>
      <c r="J27" s="283"/>
      <c r="K27" s="315"/>
    </row>
    <row r="28" customHeight="1" spans="1:11">
      <c r="A28" s="180"/>
      <c r="B28" s="283"/>
      <c r="C28" s="283"/>
      <c r="D28" s="283"/>
      <c r="E28" s="283"/>
      <c r="F28" s="283"/>
      <c r="G28" s="283"/>
      <c r="H28" s="283"/>
      <c r="I28" s="283"/>
      <c r="J28" s="283"/>
      <c r="K28" s="315"/>
    </row>
    <row r="29" ht="18" customHeight="1" spans="1:11">
      <c r="A29" s="284" t="s">
        <v>114</v>
      </c>
      <c r="B29" s="285"/>
      <c r="C29" s="285"/>
      <c r="D29" s="285"/>
      <c r="E29" s="285"/>
      <c r="F29" s="285"/>
      <c r="G29" s="285"/>
      <c r="H29" s="285"/>
      <c r="I29" s="285"/>
      <c r="J29" s="285"/>
      <c r="K29" s="316"/>
    </row>
    <row r="30" ht="18.75" customHeight="1" spans="1:11">
      <c r="A30" s="286"/>
      <c r="B30" s="287"/>
      <c r="C30" s="287"/>
      <c r="D30" s="287"/>
      <c r="E30" s="287"/>
      <c r="F30" s="287"/>
      <c r="G30" s="287"/>
      <c r="H30" s="287"/>
      <c r="I30" s="287"/>
      <c r="J30" s="287"/>
      <c r="K30" s="317"/>
    </row>
    <row r="31" ht="18.75" customHeight="1" spans="1:11">
      <c r="A31" s="288"/>
      <c r="B31" s="289"/>
      <c r="C31" s="289"/>
      <c r="D31" s="289"/>
      <c r="E31" s="289"/>
      <c r="F31" s="289"/>
      <c r="G31" s="289"/>
      <c r="H31" s="289"/>
      <c r="I31" s="289"/>
      <c r="J31" s="289"/>
      <c r="K31" s="318"/>
    </row>
    <row r="32" ht="18" customHeight="1" spans="1:11">
      <c r="A32" s="284" t="s">
        <v>115</v>
      </c>
      <c r="B32" s="285"/>
      <c r="C32" s="285"/>
      <c r="D32" s="285"/>
      <c r="E32" s="285"/>
      <c r="F32" s="285"/>
      <c r="G32" s="285"/>
      <c r="H32" s="285"/>
      <c r="I32" s="285"/>
      <c r="J32" s="285"/>
      <c r="K32" s="316"/>
    </row>
    <row r="33" ht="14.25" spans="1:11">
      <c r="A33" s="290" t="s">
        <v>116</v>
      </c>
      <c r="B33" s="291"/>
      <c r="C33" s="291"/>
      <c r="D33" s="291"/>
      <c r="E33" s="291"/>
      <c r="F33" s="291"/>
      <c r="G33" s="291"/>
      <c r="H33" s="291"/>
      <c r="I33" s="291"/>
      <c r="J33" s="291"/>
      <c r="K33" s="319"/>
    </row>
    <row r="34" ht="15" spans="1:11">
      <c r="A34" s="97" t="s">
        <v>117</v>
      </c>
      <c r="B34" s="99"/>
      <c r="C34" s="195" t="s">
        <v>63</v>
      </c>
      <c r="D34" s="195" t="s">
        <v>64</v>
      </c>
      <c r="E34" s="292" t="s">
        <v>118</v>
      </c>
      <c r="F34" s="293"/>
      <c r="G34" s="293"/>
      <c r="H34" s="293"/>
      <c r="I34" s="293"/>
      <c r="J34" s="293"/>
      <c r="K34" s="320"/>
    </row>
    <row r="35" ht="15" spans="1:11">
      <c r="A35" s="294" t="s">
        <v>119</v>
      </c>
      <c r="B35" s="294"/>
      <c r="C35" s="294"/>
      <c r="D35" s="294"/>
      <c r="E35" s="294"/>
      <c r="F35" s="294"/>
      <c r="G35" s="294"/>
      <c r="H35" s="294"/>
      <c r="I35" s="294"/>
      <c r="J35" s="294"/>
      <c r="K35" s="294"/>
    </row>
    <row r="36" ht="14.25" spans="1:11">
      <c r="A36" s="295"/>
      <c r="B36" s="296"/>
      <c r="C36" s="296"/>
      <c r="D36" s="296"/>
      <c r="E36" s="296"/>
      <c r="F36" s="296"/>
      <c r="G36" s="296"/>
      <c r="H36" s="296"/>
      <c r="I36" s="296"/>
      <c r="J36" s="296"/>
      <c r="K36" s="321"/>
    </row>
    <row r="37" ht="14.25" spans="1:11">
      <c r="A37" s="218"/>
      <c r="B37" s="219"/>
      <c r="C37" s="219"/>
      <c r="D37" s="219"/>
      <c r="E37" s="219"/>
      <c r="F37" s="219"/>
      <c r="G37" s="219"/>
      <c r="H37" s="219"/>
      <c r="I37" s="219"/>
      <c r="J37" s="219"/>
      <c r="K37" s="251"/>
    </row>
    <row r="38" ht="14.25" spans="1:11">
      <c r="A38" s="218"/>
      <c r="B38" s="219"/>
      <c r="C38" s="219"/>
      <c r="D38" s="219"/>
      <c r="E38" s="219"/>
      <c r="F38" s="219"/>
      <c r="G38" s="219"/>
      <c r="H38" s="219"/>
      <c r="I38" s="219"/>
      <c r="J38" s="219"/>
      <c r="K38" s="251"/>
    </row>
    <row r="39" ht="14.25" spans="1:11">
      <c r="A39" s="218"/>
      <c r="B39" s="219"/>
      <c r="C39" s="219"/>
      <c r="D39" s="219"/>
      <c r="E39" s="219"/>
      <c r="F39" s="219"/>
      <c r="G39" s="219"/>
      <c r="H39" s="219"/>
      <c r="I39" s="219"/>
      <c r="J39" s="219"/>
      <c r="K39" s="251"/>
    </row>
    <row r="40" ht="14.25" spans="1:11">
      <c r="A40" s="218"/>
      <c r="B40" s="219"/>
      <c r="C40" s="219"/>
      <c r="D40" s="219"/>
      <c r="E40" s="219"/>
      <c r="F40" s="219"/>
      <c r="G40" s="219"/>
      <c r="H40" s="219"/>
      <c r="I40" s="219"/>
      <c r="J40" s="219"/>
      <c r="K40" s="251"/>
    </row>
    <row r="41" ht="14.25" spans="1:11">
      <c r="A41" s="218"/>
      <c r="B41" s="219"/>
      <c r="C41" s="219"/>
      <c r="D41" s="219"/>
      <c r="E41" s="219"/>
      <c r="F41" s="219"/>
      <c r="G41" s="219"/>
      <c r="H41" s="219"/>
      <c r="I41" s="219"/>
      <c r="J41" s="219"/>
      <c r="K41" s="251"/>
    </row>
    <row r="42" ht="14.25" spans="1:11">
      <c r="A42" s="218"/>
      <c r="B42" s="219"/>
      <c r="C42" s="219"/>
      <c r="D42" s="219"/>
      <c r="E42" s="219"/>
      <c r="F42" s="219"/>
      <c r="G42" s="219"/>
      <c r="H42" s="219"/>
      <c r="I42" s="219"/>
      <c r="J42" s="219"/>
      <c r="K42" s="251"/>
    </row>
    <row r="43" ht="15" spans="1:11">
      <c r="A43" s="213" t="s">
        <v>120</v>
      </c>
      <c r="B43" s="214"/>
      <c r="C43" s="214"/>
      <c r="D43" s="214"/>
      <c r="E43" s="214"/>
      <c r="F43" s="214"/>
      <c r="G43" s="214"/>
      <c r="H43" s="214"/>
      <c r="I43" s="214"/>
      <c r="J43" s="214"/>
      <c r="K43" s="249"/>
    </row>
    <row r="44" ht="15" spans="1:11">
      <c r="A44" s="266" t="s">
        <v>121</v>
      </c>
      <c r="B44" s="267"/>
      <c r="C44" s="267"/>
      <c r="D44" s="267"/>
      <c r="E44" s="267"/>
      <c r="F44" s="267"/>
      <c r="G44" s="267"/>
      <c r="H44" s="267"/>
      <c r="I44" s="267"/>
      <c r="J44" s="267"/>
      <c r="K44" s="308"/>
    </row>
    <row r="45" ht="14.25" spans="1:11">
      <c r="A45" s="273" t="s">
        <v>122</v>
      </c>
      <c r="B45" s="270" t="s">
        <v>89</v>
      </c>
      <c r="C45" s="270" t="s">
        <v>90</v>
      </c>
      <c r="D45" s="270" t="s">
        <v>82</v>
      </c>
      <c r="E45" s="275" t="s">
        <v>123</v>
      </c>
      <c r="F45" s="270" t="s">
        <v>89</v>
      </c>
      <c r="G45" s="270" t="s">
        <v>90</v>
      </c>
      <c r="H45" s="270" t="s">
        <v>82</v>
      </c>
      <c r="I45" s="275" t="s">
        <v>124</v>
      </c>
      <c r="J45" s="270" t="s">
        <v>89</v>
      </c>
      <c r="K45" s="309" t="s">
        <v>90</v>
      </c>
    </row>
    <row r="46" ht="14.25" spans="1:11">
      <c r="A46" s="179" t="s">
        <v>81</v>
      </c>
      <c r="B46" s="195" t="s">
        <v>89</v>
      </c>
      <c r="C46" s="195" t="s">
        <v>90</v>
      </c>
      <c r="D46" s="195" t="s">
        <v>82</v>
      </c>
      <c r="E46" s="211" t="s">
        <v>88</v>
      </c>
      <c r="F46" s="195" t="s">
        <v>89</v>
      </c>
      <c r="G46" s="195" t="s">
        <v>90</v>
      </c>
      <c r="H46" s="195" t="s">
        <v>82</v>
      </c>
      <c r="I46" s="211" t="s">
        <v>99</v>
      </c>
      <c r="J46" s="195" t="s">
        <v>89</v>
      </c>
      <c r="K46" s="236" t="s">
        <v>90</v>
      </c>
    </row>
    <row r="47" ht="15" spans="1:11">
      <c r="A47" s="181" t="s">
        <v>92</v>
      </c>
      <c r="B47" s="184"/>
      <c r="C47" s="184"/>
      <c r="D47" s="184"/>
      <c r="E47" s="184"/>
      <c r="F47" s="184"/>
      <c r="G47" s="184"/>
      <c r="H47" s="184"/>
      <c r="I47" s="184"/>
      <c r="J47" s="184"/>
      <c r="K47" s="240"/>
    </row>
    <row r="48" ht="15" spans="1:11">
      <c r="A48" s="294" t="s">
        <v>125</v>
      </c>
      <c r="B48" s="294"/>
      <c r="C48" s="294"/>
      <c r="D48" s="294"/>
      <c r="E48" s="294"/>
      <c r="F48" s="294"/>
      <c r="G48" s="294"/>
      <c r="H48" s="294"/>
      <c r="I48" s="294"/>
      <c r="J48" s="294"/>
      <c r="K48" s="294"/>
    </row>
    <row r="49" ht="15" spans="1:11">
      <c r="A49" s="295"/>
      <c r="B49" s="296"/>
      <c r="C49" s="296"/>
      <c r="D49" s="296"/>
      <c r="E49" s="296"/>
      <c r="F49" s="296"/>
      <c r="G49" s="296"/>
      <c r="H49" s="296"/>
      <c r="I49" s="296"/>
      <c r="J49" s="296"/>
      <c r="K49" s="321"/>
    </row>
    <row r="50" ht="15" spans="1:11">
      <c r="A50" s="297" t="s">
        <v>126</v>
      </c>
      <c r="B50" s="298" t="s">
        <v>127</v>
      </c>
      <c r="C50" s="298"/>
      <c r="D50" s="299" t="s">
        <v>128</v>
      </c>
      <c r="E50" s="300"/>
      <c r="F50" s="301" t="s">
        <v>129</v>
      </c>
      <c r="G50" s="302"/>
      <c r="H50" s="303" t="s">
        <v>130</v>
      </c>
      <c r="I50" s="322"/>
      <c r="J50" s="323"/>
      <c r="K50" s="324"/>
    </row>
    <row r="51" ht="15" spans="1:11">
      <c r="A51" s="294" t="s">
        <v>131</v>
      </c>
      <c r="B51" s="294"/>
      <c r="C51" s="294"/>
      <c r="D51" s="294"/>
      <c r="E51" s="294"/>
      <c r="F51" s="294"/>
      <c r="G51" s="294"/>
      <c r="H51" s="294"/>
      <c r="I51" s="294"/>
      <c r="J51" s="294"/>
      <c r="K51" s="294"/>
    </row>
    <row r="52" ht="15" spans="1:11">
      <c r="A52" s="304"/>
      <c r="B52" s="305"/>
      <c r="C52" s="305"/>
      <c r="D52" s="305"/>
      <c r="E52" s="305"/>
      <c r="F52" s="305"/>
      <c r="G52" s="305"/>
      <c r="H52" s="305"/>
      <c r="I52" s="305"/>
      <c r="J52" s="305"/>
      <c r="K52" s="325"/>
    </row>
    <row r="53" ht="15" spans="1:11">
      <c r="A53" s="297" t="s">
        <v>126</v>
      </c>
      <c r="B53" s="298" t="s">
        <v>127</v>
      </c>
      <c r="C53" s="298"/>
      <c r="D53" s="299" t="s">
        <v>128</v>
      </c>
      <c r="E53" s="306"/>
      <c r="F53" s="301" t="s">
        <v>132</v>
      </c>
      <c r="G53" s="302"/>
      <c r="H53" s="303" t="s">
        <v>130</v>
      </c>
      <c r="I53" s="322"/>
      <c r="J53" s="323"/>
      <c r="K53" s="32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13" sqref="A13:K13"/>
    </sheetView>
  </sheetViews>
  <sheetFormatPr defaultColWidth="10" defaultRowHeight="16.5" customHeight="1"/>
  <cols>
    <col min="1" max="16384" width="10" style="156"/>
  </cols>
  <sheetData>
    <row r="1" ht="22.5" customHeight="1" spans="1:11">
      <c r="A1" s="157" t="s">
        <v>133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ht="17.25" customHeight="1" spans="1:11">
      <c r="A2" s="158" t="s">
        <v>54</v>
      </c>
      <c r="B2" s="159"/>
      <c r="C2" s="159"/>
      <c r="D2" s="160" t="s">
        <v>55</v>
      </c>
      <c r="E2" s="160"/>
      <c r="F2" s="159"/>
      <c r="G2" s="159"/>
      <c r="H2" s="161" t="s">
        <v>56</v>
      </c>
      <c r="I2" s="234"/>
      <c r="J2" s="234"/>
      <c r="K2" s="235"/>
    </row>
    <row r="3" customHeight="1" spans="1:11">
      <c r="A3" s="162" t="s">
        <v>57</v>
      </c>
      <c r="B3" s="163"/>
      <c r="C3" s="164"/>
      <c r="D3" s="165" t="s">
        <v>58</v>
      </c>
      <c r="E3" s="166"/>
      <c r="F3" s="166"/>
      <c r="G3" s="167"/>
      <c r="H3" s="165" t="s">
        <v>59</v>
      </c>
      <c r="I3" s="166"/>
      <c r="J3" s="166"/>
      <c r="K3" s="167"/>
    </row>
    <row r="4" customHeight="1" spans="1:11">
      <c r="A4" s="168" t="s">
        <v>60</v>
      </c>
      <c r="B4" s="169"/>
      <c r="C4" s="170"/>
      <c r="D4" s="168" t="s">
        <v>61</v>
      </c>
      <c r="E4" s="171"/>
      <c r="F4" s="172"/>
      <c r="G4" s="173"/>
      <c r="H4" s="168" t="s">
        <v>134</v>
      </c>
      <c r="I4" s="171"/>
      <c r="J4" s="195" t="s">
        <v>63</v>
      </c>
      <c r="K4" s="236" t="s">
        <v>64</v>
      </c>
    </row>
    <row r="5" customHeight="1" spans="1:11">
      <c r="A5" s="174" t="s">
        <v>65</v>
      </c>
      <c r="B5" s="175"/>
      <c r="C5" s="176"/>
      <c r="D5" s="168" t="s">
        <v>135</v>
      </c>
      <c r="E5" s="171"/>
      <c r="F5" s="169"/>
      <c r="G5" s="170"/>
      <c r="H5" s="168" t="s">
        <v>136</v>
      </c>
      <c r="I5" s="171"/>
      <c r="J5" s="195" t="s">
        <v>63</v>
      </c>
      <c r="K5" s="236" t="s">
        <v>64</v>
      </c>
    </row>
    <row r="6" customHeight="1" spans="1:11">
      <c r="A6" s="168" t="s">
        <v>68</v>
      </c>
      <c r="B6" s="177"/>
      <c r="C6" s="178"/>
      <c r="D6" s="168" t="s">
        <v>137</v>
      </c>
      <c r="E6" s="171"/>
      <c r="F6" s="169"/>
      <c r="G6" s="170"/>
      <c r="H6" s="179" t="s">
        <v>138</v>
      </c>
      <c r="I6" s="211"/>
      <c r="J6" s="211"/>
      <c r="K6" s="237"/>
    </row>
    <row r="7" customHeight="1" spans="1:11">
      <c r="A7" s="168" t="s">
        <v>71</v>
      </c>
      <c r="B7" s="169"/>
      <c r="C7" s="170"/>
      <c r="D7" s="168" t="s">
        <v>139</v>
      </c>
      <c r="E7" s="171"/>
      <c r="F7" s="169"/>
      <c r="G7" s="170"/>
      <c r="H7" s="180"/>
      <c r="I7" s="195"/>
      <c r="J7" s="195"/>
      <c r="K7" s="236"/>
    </row>
    <row r="8" customHeight="1" spans="1:11">
      <c r="A8" s="181"/>
      <c r="B8" s="182"/>
      <c r="C8" s="183"/>
      <c r="D8" s="181" t="s">
        <v>74</v>
      </c>
      <c r="E8" s="184"/>
      <c r="F8" s="185"/>
      <c r="G8" s="186"/>
      <c r="H8" s="187"/>
      <c r="I8" s="205"/>
      <c r="J8" s="205"/>
      <c r="K8" s="238"/>
    </row>
    <row r="9" customHeight="1" spans="1:11">
      <c r="A9" s="188" t="s">
        <v>140</v>
      </c>
      <c r="B9" s="188"/>
      <c r="C9" s="188"/>
      <c r="D9" s="188"/>
      <c r="E9" s="188"/>
      <c r="F9" s="188"/>
      <c r="G9" s="188"/>
      <c r="H9" s="188"/>
      <c r="I9" s="188"/>
      <c r="J9" s="188"/>
      <c r="K9" s="188"/>
    </row>
    <row r="10" customHeight="1" spans="1:11">
      <c r="A10" s="189" t="s">
        <v>78</v>
      </c>
      <c r="B10" s="190" t="s">
        <v>79</v>
      </c>
      <c r="C10" s="191" t="s">
        <v>80</v>
      </c>
      <c r="D10" s="192"/>
      <c r="E10" s="193" t="s">
        <v>83</v>
      </c>
      <c r="F10" s="190" t="s">
        <v>79</v>
      </c>
      <c r="G10" s="191" t="s">
        <v>80</v>
      </c>
      <c r="H10" s="190"/>
      <c r="I10" s="193" t="s">
        <v>81</v>
      </c>
      <c r="J10" s="190" t="s">
        <v>79</v>
      </c>
      <c r="K10" s="239" t="s">
        <v>80</v>
      </c>
    </row>
    <row r="11" customHeight="1" spans="1:11">
      <c r="A11" s="174" t="s">
        <v>84</v>
      </c>
      <c r="B11" s="194" t="s">
        <v>79</v>
      </c>
      <c r="C11" s="195" t="s">
        <v>80</v>
      </c>
      <c r="D11" s="196"/>
      <c r="E11" s="197" t="s">
        <v>86</v>
      </c>
      <c r="F11" s="194" t="s">
        <v>79</v>
      </c>
      <c r="G11" s="195" t="s">
        <v>80</v>
      </c>
      <c r="H11" s="194"/>
      <c r="I11" s="197" t="s">
        <v>91</v>
      </c>
      <c r="J11" s="194" t="s">
        <v>79</v>
      </c>
      <c r="K11" s="236" t="s">
        <v>80</v>
      </c>
    </row>
    <row r="12" customHeight="1" spans="1:11">
      <c r="A12" s="181" t="s">
        <v>118</v>
      </c>
      <c r="B12" s="184"/>
      <c r="C12" s="184"/>
      <c r="D12" s="184"/>
      <c r="E12" s="184"/>
      <c r="F12" s="184"/>
      <c r="G12" s="184"/>
      <c r="H12" s="184"/>
      <c r="I12" s="184"/>
      <c r="J12" s="184"/>
      <c r="K12" s="240"/>
    </row>
    <row r="13" customHeight="1" spans="1:11">
      <c r="A13" s="198" t="s">
        <v>141</v>
      </c>
      <c r="B13" s="198"/>
      <c r="C13" s="198"/>
      <c r="D13" s="198"/>
      <c r="E13" s="198"/>
      <c r="F13" s="198"/>
      <c r="G13" s="198"/>
      <c r="H13" s="198"/>
      <c r="I13" s="198"/>
      <c r="J13" s="198"/>
      <c r="K13" s="198"/>
    </row>
    <row r="14" customHeight="1" spans="1:11">
      <c r="A14" s="199"/>
      <c r="B14" s="200"/>
      <c r="C14" s="200"/>
      <c r="D14" s="200"/>
      <c r="E14" s="200"/>
      <c r="F14" s="200"/>
      <c r="G14" s="200"/>
      <c r="H14" s="200"/>
      <c r="I14" s="241"/>
      <c r="J14" s="241"/>
      <c r="K14" s="242"/>
    </row>
    <row r="15" customHeight="1" spans="1:11">
      <c r="A15" s="201"/>
      <c r="B15" s="202"/>
      <c r="C15" s="202"/>
      <c r="D15" s="203"/>
      <c r="E15" s="204"/>
      <c r="F15" s="202"/>
      <c r="G15" s="202"/>
      <c r="H15" s="203"/>
      <c r="I15" s="243"/>
      <c r="J15" s="244"/>
      <c r="K15" s="245"/>
    </row>
    <row r="16" customHeight="1" spans="1:11">
      <c r="A16" s="187"/>
      <c r="B16" s="205"/>
      <c r="C16" s="205"/>
      <c r="D16" s="205"/>
      <c r="E16" s="205"/>
      <c r="F16" s="205"/>
      <c r="G16" s="205"/>
      <c r="H16" s="205"/>
      <c r="I16" s="205"/>
      <c r="J16" s="205"/>
      <c r="K16" s="238"/>
    </row>
    <row r="17" customHeight="1" spans="1:11">
      <c r="A17" s="198" t="s">
        <v>142</v>
      </c>
      <c r="B17" s="198"/>
      <c r="C17" s="198"/>
      <c r="D17" s="198"/>
      <c r="E17" s="198"/>
      <c r="F17" s="198"/>
      <c r="G17" s="198"/>
      <c r="H17" s="198"/>
      <c r="I17" s="198"/>
      <c r="J17" s="198"/>
      <c r="K17" s="198"/>
    </row>
    <row r="18" customHeight="1" spans="1:11">
      <c r="A18" s="199"/>
      <c r="B18" s="200"/>
      <c r="C18" s="200"/>
      <c r="D18" s="200"/>
      <c r="E18" s="200"/>
      <c r="F18" s="200"/>
      <c r="G18" s="200"/>
      <c r="H18" s="200"/>
      <c r="I18" s="241"/>
      <c r="J18" s="241"/>
      <c r="K18" s="242"/>
    </row>
    <row r="19" customHeight="1" spans="1:11">
      <c r="A19" s="201"/>
      <c r="B19" s="202"/>
      <c r="C19" s="202"/>
      <c r="D19" s="203"/>
      <c r="E19" s="204"/>
      <c r="F19" s="202"/>
      <c r="G19" s="202"/>
      <c r="H19" s="203"/>
      <c r="I19" s="243"/>
      <c r="J19" s="244"/>
      <c r="K19" s="245"/>
    </row>
    <row r="20" customHeight="1" spans="1:11">
      <c r="A20" s="187"/>
      <c r="B20" s="205"/>
      <c r="C20" s="205"/>
      <c r="D20" s="205"/>
      <c r="E20" s="205"/>
      <c r="F20" s="205"/>
      <c r="G20" s="205"/>
      <c r="H20" s="205"/>
      <c r="I20" s="205"/>
      <c r="J20" s="205"/>
      <c r="K20" s="238"/>
    </row>
    <row r="21" customHeight="1" spans="1:11">
      <c r="A21" s="206" t="s">
        <v>115</v>
      </c>
      <c r="B21" s="206"/>
      <c r="C21" s="206"/>
      <c r="D21" s="206"/>
      <c r="E21" s="206"/>
      <c r="F21" s="206"/>
      <c r="G21" s="206"/>
      <c r="H21" s="206"/>
      <c r="I21" s="206"/>
      <c r="J21" s="206"/>
      <c r="K21" s="206"/>
    </row>
    <row r="22" customHeight="1" spans="1:11">
      <c r="A22" s="86" t="s">
        <v>116</v>
      </c>
      <c r="B22" s="121"/>
      <c r="C22" s="121"/>
      <c r="D22" s="121"/>
      <c r="E22" s="121"/>
      <c r="F22" s="121"/>
      <c r="G22" s="121"/>
      <c r="H22" s="121"/>
      <c r="I22" s="121"/>
      <c r="J22" s="121"/>
      <c r="K22" s="148"/>
    </row>
    <row r="23" customHeight="1" spans="1:11">
      <c r="A23" s="97" t="s">
        <v>117</v>
      </c>
      <c r="B23" s="99"/>
      <c r="C23" s="195" t="s">
        <v>63</v>
      </c>
      <c r="D23" s="195" t="s">
        <v>64</v>
      </c>
      <c r="E23" s="96"/>
      <c r="F23" s="96"/>
      <c r="G23" s="96"/>
      <c r="H23" s="96"/>
      <c r="I23" s="96"/>
      <c r="J23" s="96"/>
      <c r="K23" s="142"/>
    </row>
    <row r="24" customHeight="1" spans="1:11">
      <c r="A24" s="207" t="s">
        <v>143</v>
      </c>
      <c r="B24" s="208"/>
      <c r="C24" s="208"/>
      <c r="D24" s="208"/>
      <c r="E24" s="208"/>
      <c r="F24" s="208"/>
      <c r="G24" s="208"/>
      <c r="H24" s="208"/>
      <c r="I24" s="208"/>
      <c r="J24" s="208"/>
      <c r="K24" s="246"/>
    </row>
    <row r="25" customHeight="1" spans="1:11">
      <c r="A25" s="209"/>
      <c r="B25" s="210"/>
      <c r="C25" s="210"/>
      <c r="D25" s="210"/>
      <c r="E25" s="210"/>
      <c r="F25" s="210"/>
      <c r="G25" s="210"/>
      <c r="H25" s="210"/>
      <c r="I25" s="210"/>
      <c r="J25" s="210"/>
      <c r="K25" s="247"/>
    </row>
    <row r="26" customHeight="1" spans="1:11">
      <c r="A26" s="188" t="s">
        <v>121</v>
      </c>
      <c r="B26" s="188"/>
      <c r="C26" s="188"/>
      <c r="D26" s="188"/>
      <c r="E26" s="188"/>
      <c r="F26" s="188"/>
      <c r="G26" s="188"/>
      <c r="H26" s="188"/>
      <c r="I26" s="188"/>
      <c r="J26" s="188"/>
      <c r="K26" s="188"/>
    </row>
    <row r="27" customHeight="1" spans="1:11">
      <c r="A27" s="162" t="s">
        <v>122</v>
      </c>
      <c r="B27" s="191" t="s">
        <v>89</v>
      </c>
      <c r="C27" s="191" t="s">
        <v>90</v>
      </c>
      <c r="D27" s="191" t="s">
        <v>82</v>
      </c>
      <c r="E27" s="163" t="s">
        <v>123</v>
      </c>
      <c r="F27" s="191" t="s">
        <v>89</v>
      </c>
      <c r="G27" s="191" t="s">
        <v>90</v>
      </c>
      <c r="H27" s="191" t="s">
        <v>82</v>
      </c>
      <c r="I27" s="163" t="s">
        <v>124</v>
      </c>
      <c r="J27" s="191" t="s">
        <v>89</v>
      </c>
      <c r="K27" s="239" t="s">
        <v>90</v>
      </c>
    </row>
    <row r="28" customHeight="1" spans="1:11">
      <c r="A28" s="179" t="s">
        <v>81</v>
      </c>
      <c r="B28" s="195" t="s">
        <v>89</v>
      </c>
      <c r="C28" s="195" t="s">
        <v>90</v>
      </c>
      <c r="D28" s="195" t="s">
        <v>82</v>
      </c>
      <c r="E28" s="211" t="s">
        <v>88</v>
      </c>
      <c r="F28" s="195" t="s">
        <v>89</v>
      </c>
      <c r="G28" s="195" t="s">
        <v>90</v>
      </c>
      <c r="H28" s="195" t="s">
        <v>82</v>
      </c>
      <c r="I28" s="211" t="s">
        <v>99</v>
      </c>
      <c r="J28" s="195" t="s">
        <v>89</v>
      </c>
      <c r="K28" s="236" t="s">
        <v>90</v>
      </c>
    </row>
    <row r="29" customHeight="1" spans="1:11">
      <c r="A29" s="168" t="s">
        <v>92</v>
      </c>
      <c r="B29" s="212"/>
      <c r="C29" s="212"/>
      <c r="D29" s="212"/>
      <c r="E29" s="212"/>
      <c r="F29" s="212"/>
      <c r="G29" s="212"/>
      <c r="H29" s="212"/>
      <c r="I29" s="212"/>
      <c r="J29" s="212"/>
      <c r="K29" s="248"/>
    </row>
    <row r="30" customHeight="1" spans="1:11">
      <c r="A30" s="213"/>
      <c r="B30" s="214"/>
      <c r="C30" s="214"/>
      <c r="D30" s="214"/>
      <c r="E30" s="214"/>
      <c r="F30" s="214"/>
      <c r="G30" s="214"/>
      <c r="H30" s="214"/>
      <c r="I30" s="214"/>
      <c r="J30" s="214"/>
      <c r="K30" s="249"/>
    </row>
    <row r="31" customHeight="1" spans="1:11">
      <c r="A31" s="215" t="s">
        <v>144</v>
      </c>
      <c r="B31" s="215"/>
      <c r="C31" s="215"/>
      <c r="D31" s="215"/>
      <c r="E31" s="215"/>
      <c r="F31" s="215"/>
      <c r="G31" s="215"/>
      <c r="H31" s="215"/>
      <c r="I31" s="215"/>
      <c r="J31" s="215"/>
      <c r="K31" s="215"/>
    </row>
    <row r="32" ht="17.25" customHeight="1" spans="1:11">
      <c r="A32" s="216"/>
      <c r="B32" s="217"/>
      <c r="C32" s="217"/>
      <c r="D32" s="217"/>
      <c r="E32" s="217"/>
      <c r="F32" s="217"/>
      <c r="G32" s="217"/>
      <c r="H32" s="217"/>
      <c r="I32" s="217"/>
      <c r="J32" s="217"/>
      <c r="K32" s="250"/>
    </row>
    <row r="33" ht="17.25" customHeight="1" spans="1:11">
      <c r="A33" s="218"/>
      <c r="B33" s="219"/>
      <c r="C33" s="219"/>
      <c r="D33" s="219"/>
      <c r="E33" s="219"/>
      <c r="F33" s="219"/>
      <c r="G33" s="219"/>
      <c r="H33" s="219"/>
      <c r="I33" s="219"/>
      <c r="J33" s="219"/>
      <c r="K33" s="251"/>
    </row>
    <row r="34" ht="17.25" customHeight="1" spans="1:11">
      <c r="A34" s="218"/>
      <c r="B34" s="219"/>
      <c r="C34" s="219"/>
      <c r="D34" s="219"/>
      <c r="E34" s="219"/>
      <c r="F34" s="219"/>
      <c r="G34" s="219"/>
      <c r="H34" s="219"/>
      <c r="I34" s="219"/>
      <c r="J34" s="219"/>
      <c r="K34" s="251"/>
    </row>
    <row r="35" ht="17.25" customHeight="1" spans="1:11">
      <c r="A35" s="218"/>
      <c r="B35" s="219"/>
      <c r="C35" s="219"/>
      <c r="D35" s="219"/>
      <c r="E35" s="219"/>
      <c r="F35" s="219"/>
      <c r="G35" s="219"/>
      <c r="H35" s="219"/>
      <c r="I35" s="219"/>
      <c r="J35" s="219"/>
      <c r="K35" s="251"/>
    </row>
    <row r="36" ht="17.25" customHeight="1" spans="1:11">
      <c r="A36" s="218"/>
      <c r="B36" s="219"/>
      <c r="C36" s="219"/>
      <c r="D36" s="219"/>
      <c r="E36" s="219"/>
      <c r="F36" s="219"/>
      <c r="G36" s="219"/>
      <c r="H36" s="219"/>
      <c r="I36" s="219"/>
      <c r="J36" s="219"/>
      <c r="K36" s="251"/>
    </row>
    <row r="37" ht="17.25" customHeight="1" spans="1:11">
      <c r="A37" s="218"/>
      <c r="B37" s="219"/>
      <c r="C37" s="219"/>
      <c r="D37" s="219"/>
      <c r="E37" s="219"/>
      <c r="F37" s="219"/>
      <c r="G37" s="219"/>
      <c r="H37" s="219"/>
      <c r="I37" s="219"/>
      <c r="J37" s="219"/>
      <c r="K37" s="251"/>
    </row>
    <row r="38" ht="17.25" customHeight="1" spans="1:11">
      <c r="A38" s="218"/>
      <c r="B38" s="219"/>
      <c r="C38" s="219"/>
      <c r="D38" s="219"/>
      <c r="E38" s="219"/>
      <c r="F38" s="219"/>
      <c r="G38" s="219"/>
      <c r="H38" s="219"/>
      <c r="I38" s="219"/>
      <c r="J38" s="219"/>
      <c r="K38" s="251"/>
    </row>
    <row r="39" ht="17.25" customHeight="1" spans="1:11">
      <c r="A39" s="218"/>
      <c r="B39" s="219"/>
      <c r="C39" s="219"/>
      <c r="D39" s="219"/>
      <c r="E39" s="219"/>
      <c r="F39" s="219"/>
      <c r="G39" s="219"/>
      <c r="H39" s="219"/>
      <c r="I39" s="219"/>
      <c r="J39" s="219"/>
      <c r="K39" s="251"/>
    </row>
    <row r="40" ht="17.25" customHeight="1" spans="1:11">
      <c r="A40" s="218"/>
      <c r="B40" s="219"/>
      <c r="C40" s="219"/>
      <c r="D40" s="219"/>
      <c r="E40" s="219"/>
      <c r="F40" s="219"/>
      <c r="G40" s="219"/>
      <c r="H40" s="219"/>
      <c r="I40" s="219"/>
      <c r="J40" s="219"/>
      <c r="K40" s="251"/>
    </row>
    <row r="41" ht="17.25" customHeight="1" spans="1:11">
      <c r="A41" s="218"/>
      <c r="B41" s="219"/>
      <c r="C41" s="219"/>
      <c r="D41" s="219"/>
      <c r="E41" s="219"/>
      <c r="F41" s="219"/>
      <c r="G41" s="219"/>
      <c r="H41" s="219"/>
      <c r="I41" s="219"/>
      <c r="J41" s="219"/>
      <c r="K41" s="251"/>
    </row>
    <row r="42" ht="17.25" customHeight="1" spans="1:11">
      <c r="A42" s="218"/>
      <c r="B42" s="219"/>
      <c r="C42" s="219"/>
      <c r="D42" s="219"/>
      <c r="E42" s="219"/>
      <c r="F42" s="219"/>
      <c r="G42" s="219"/>
      <c r="H42" s="219"/>
      <c r="I42" s="219"/>
      <c r="J42" s="219"/>
      <c r="K42" s="251"/>
    </row>
    <row r="43" ht="17.25" customHeight="1" spans="1:11">
      <c r="A43" s="213" t="s">
        <v>120</v>
      </c>
      <c r="B43" s="214"/>
      <c r="C43" s="214"/>
      <c r="D43" s="214"/>
      <c r="E43" s="214"/>
      <c r="F43" s="214"/>
      <c r="G43" s="214"/>
      <c r="H43" s="214"/>
      <c r="I43" s="214"/>
      <c r="J43" s="214"/>
      <c r="K43" s="249"/>
    </row>
    <row r="44" customHeight="1" spans="1:11">
      <c r="A44" s="215" t="s">
        <v>145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5"/>
    </row>
    <row r="45" ht="18" customHeight="1" spans="1:11">
      <c r="A45" s="220" t="s">
        <v>118</v>
      </c>
      <c r="B45" s="221"/>
      <c r="C45" s="221"/>
      <c r="D45" s="221"/>
      <c r="E45" s="221"/>
      <c r="F45" s="221"/>
      <c r="G45" s="221"/>
      <c r="H45" s="221"/>
      <c r="I45" s="221"/>
      <c r="J45" s="221"/>
      <c r="K45" s="252"/>
    </row>
    <row r="46" ht="18" customHeight="1" spans="1:11">
      <c r="A46" s="220"/>
      <c r="B46" s="221"/>
      <c r="C46" s="221"/>
      <c r="D46" s="221"/>
      <c r="E46" s="221"/>
      <c r="F46" s="221"/>
      <c r="G46" s="221"/>
      <c r="H46" s="221"/>
      <c r="I46" s="221"/>
      <c r="J46" s="221"/>
      <c r="K46" s="252"/>
    </row>
    <row r="47" ht="18" customHeight="1" spans="1:11">
      <c r="A47" s="209"/>
      <c r="B47" s="210"/>
      <c r="C47" s="210"/>
      <c r="D47" s="210"/>
      <c r="E47" s="210"/>
      <c r="F47" s="210"/>
      <c r="G47" s="210"/>
      <c r="H47" s="210"/>
      <c r="I47" s="210"/>
      <c r="J47" s="210"/>
      <c r="K47" s="247"/>
    </row>
    <row r="48" ht="21" customHeight="1" spans="1:11">
      <c r="A48" s="222" t="s">
        <v>126</v>
      </c>
      <c r="B48" s="223" t="s">
        <v>127</v>
      </c>
      <c r="C48" s="223"/>
      <c r="D48" s="224" t="s">
        <v>128</v>
      </c>
      <c r="E48" s="225"/>
      <c r="F48" s="224" t="s">
        <v>129</v>
      </c>
      <c r="G48" s="226"/>
      <c r="H48" s="227" t="s">
        <v>130</v>
      </c>
      <c r="I48" s="227"/>
      <c r="J48" s="223"/>
      <c r="K48" s="253"/>
    </row>
    <row r="49" customHeight="1" spans="1:11">
      <c r="A49" s="228" t="s">
        <v>131</v>
      </c>
      <c r="B49" s="229"/>
      <c r="C49" s="229"/>
      <c r="D49" s="229"/>
      <c r="E49" s="229"/>
      <c r="F49" s="229"/>
      <c r="G49" s="229"/>
      <c r="H49" s="229"/>
      <c r="I49" s="229"/>
      <c r="J49" s="229"/>
      <c r="K49" s="254"/>
    </row>
    <row r="50" customHeight="1" spans="1:11">
      <c r="A50" s="230"/>
      <c r="B50" s="231"/>
      <c r="C50" s="231"/>
      <c r="D50" s="231"/>
      <c r="E50" s="231"/>
      <c r="F50" s="231"/>
      <c r="G50" s="231"/>
      <c r="H50" s="231"/>
      <c r="I50" s="231"/>
      <c r="J50" s="231"/>
      <c r="K50" s="255"/>
    </row>
    <row r="51" customHeight="1" spans="1:11">
      <c r="A51" s="232"/>
      <c r="B51" s="233"/>
      <c r="C51" s="233"/>
      <c r="D51" s="233"/>
      <c r="E51" s="233"/>
      <c r="F51" s="233"/>
      <c r="G51" s="233"/>
      <c r="H51" s="233"/>
      <c r="I51" s="233"/>
      <c r="J51" s="233"/>
      <c r="K51" s="256"/>
    </row>
    <row r="52" ht="21" customHeight="1" spans="1:11">
      <c r="A52" s="222" t="s">
        <v>126</v>
      </c>
      <c r="B52" s="223" t="s">
        <v>127</v>
      </c>
      <c r="C52" s="223"/>
      <c r="D52" s="224" t="s">
        <v>128</v>
      </c>
      <c r="E52" s="224"/>
      <c r="F52" s="224" t="s">
        <v>129</v>
      </c>
      <c r="G52" s="224"/>
      <c r="H52" s="227" t="s">
        <v>130</v>
      </c>
      <c r="I52" s="227"/>
      <c r="J52" s="257"/>
      <c r="K52" s="25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139700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177800</xdr:rowOff>
                  </from>
                  <to>
                    <xdr:col>2</xdr:col>
                    <xdr:colOff>596900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596900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177800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177800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558800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558800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139700</xdr:rowOff>
                  </from>
                  <to>
                    <xdr:col>10</xdr:col>
                    <xdr:colOff>558800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139700</xdr:rowOff>
                  </from>
                  <to>
                    <xdr:col>10</xdr:col>
                    <xdr:colOff>558800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177800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177800</xdr:colOff>
                    <xdr:row>2</xdr:row>
                    <xdr:rowOff>139700</xdr:rowOff>
                  </from>
                  <to>
                    <xdr:col>10</xdr:col>
                    <xdr:colOff>571500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zoomScale="125" zoomScaleNormal="125" topLeftCell="A32" workbookViewId="0">
      <selection activeCell="G41" sqref="G41"/>
    </sheetView>
  </sheetViews>
  <sheetFormatPr defaultColWidth="10.1666666666667" defaultRowHeight="14.25"/>
  <cols>
    <col min="1" max="1" width="9.66666666666667" style="84" customWidth="1"/>
    <col min="2" max="2" width="11.1666666666667" style="84" customWidth="1"/>
    <col min="3" max="3" width="9.16666666666667" style="84" customWidth="1"/>
    <col min="4" max="4" width="9.5" style="84" customWidth="1"/>
    <col min="5" max="5" width="9.16666666666667" style="84" customWidth="1"/>
    <col min="6" max="6" width="10.3333333333333" style="84" customWidth="1"/>
    <col min="7" max="7" width="9.5" style="84" customWidth="1"/>
    <col min="8" max="8" width="9.16666666666667" style="84" customWidth="1"/>
    <col min="9" max="9" width="8.16666666666667" style="84" customWidth="1"/>
    <col min="10" max="10" width="10.5" style="84" customWidth="1"/>
    <col min="11" max="11" width="12.1666666666667" style="84" customWidth="1"/>
    <col min="12" max="16384" width="10.1666666666667" style="84"/>
  </cols>
  <sheetData>
    <row r="1" ht="26.25" spans="1:11">
      <c r="A1" s="85" t="s">
        <v>146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1">
      <c r="A2" s="86" t="s">
        <v>54</v>
      </c>
      <c r="B2" s="87" t="s">
        <v>147</v>
      </c>
      <c r="C2" s="87"/>
      <c r="D2" s="88" t="s">
        <v>60</v>
      </c>
      <c r="E2" s="56">
        <v>981</v>
      </c>
      <c r="F2" s="56"/>
      <c r="G2" s="89" t="s">
        <v>148</v>
      </c>
      <c r="H2" s="90"/>
      <c r="I2" s="121" t="s">
        <v>56</v>
      </c>
      <c r="J2" s="140" t="s">
        <v>149</v>
      </c>
      <c r="K2" s="141"/>
    </row>
    <row r="3" spans="1:11">
      <c r="A3" s="91" t="s">
        <v>71</v>
      </c>
      <c r="B3" s="92">
        <v>1130</v>
      </c>
      <c r="C3" s="92"/>
      <c r="D3" s="93" t="s">
        <v>150</v>
      </c>
      <c r="E3" s="94">
        <v>44786</v>
      </c>
      <c r="F3" s="95"/>
      <c r="G3" s="95"/>
      <c r="H3" s="96" t="s">
        <v>151</v>
      </c>
      <c r="I3" s="96"/>
      <c r="J3" s="96"/>
      <c r="K3" s="142"/>
    </row>
    <row r="4" spans="1:11">
      <c r="A4" s="97" t="s">
        <v>68</v>
      </c>
      <c r="B4" s="98">
        <v>3</v>
      </c>
      <c r="C4" s="98">
        <v>6</v>
      </c>
      <c r="D4" s="99" t="s">
        <v>152</v>
      </c>
      <c r="E4" s="95" t="s">
        <v>153</v>
      </c>
      <c r="F4" s="95"/>
      <c r="G4" s="95"/>
      <c r="H4" s="99" t="s">
        <v>154</v>
      </c>
      <c r="I4" s="99"/>
      <c r="J4" s="114" t="s">
        <v>63</v>
      </c>
      <c r="K4" s="143" t="s">
        <v>64</v>
      </c>
    </row>
    <row r="5" spans="1:11">
      <c r="A5" s="97" t="s">
        <v>155</v>
      </c>
      <c r="B5" s="92">
        <v>1</v>
      </c>
      <c r="C5" s="92"/>
      <c r="D5" s="93"/>
      <c r="E5" s="93"/>
      <c r="F5" s="93"/>
      <c r="G5" s="93"/>
      <c r="H5" s="99" t="s">
        <v>156</v>
      </c>
      <c r="I5" s="99"/>
      <c r="J5" s="114" t="s">
        <v>63</v>
      </c>
      <c r="K5" s="143" t="s">
        <v>64</v>
      </c>
    </row>
    <row r="6" ht="40" customHeight="1" spans="1:11">
      <c r="A6" s="100" t="s">
        <v>157</v>
      </c>
      <c r="B6" s="101">
        <v>80</v>
      </c>
      <c r="C6" s="102"/>
      <c r="D6" s="103" t="s">
        <v>158</v>
      </c>
      <c r="E6" s="104">
        <v>1130</v>
      </c>
      <c r="F6" s="105"/>
      <c r="G6" s="103"/>
      <c r="H6" s="106" t="s">
        <v>159</v>
      </c>
      <c r="I6" s="106"/>
      <c r="J6" s="105" t="s">
        <v>63</v>
      </c>
      <c r="K6" s="144" t="s">
        <v>64</v>
      </c>
    </row>
    <row r="7" ht="15" spans="1:11">
      <c r="A7" s="107"/>
      <c r="B7" s="108"/>
      <c r="C7" s="108"/>
      <c r="D7" s="107"/>
      <c r="E7" s="108"/>
      <c r="F7" s="109"/>
      <c r="G7" s="107"/>
      <c r="H7" s="109"/>
      <c r="I7" s="108"/>
      <c r="J7" s="108"/>
      <c r="K7" s="108"/>
    </row>
    <row r="8" spans="1:11">
      <c r="A8" s="110" t="s">
        <v>160</v>
      </c>
      <c r="B8" s="111" t="s">
        <v>161</v>
      </c>
      <c r="C8" s="111" t="s">
        <v>162</v>
      </c>
      <c r="D8" s="111" t="s">
        <v>163</v>
      </c>
      <c r="E8" s="111" t="s">
        <v>164</v>
      </c>
      <c r="F8" s="111" t="s">
        <v>165</v>
      </c>
      <c r="G8" s="112"/>
      <c r="H8" s="113"/>
      <c r="I8" s="113"/>
      <c r="J8" s="113"/>
      <c r="K8" s="145"/>
    </row>
    <row r="9" spans="1:11">
      <c r="A9" s="97" t="s">
        <v>166</v>
      </c>
      <c r="B9" s="99"/>
      <c r="C9" s="114" t="s">
        <v>63</v>
      </c>
      <c r="D9" s="114" t="s">
        <v>64</v>
      </c>
      <c r="E9" s="93" t="s">
        <v>167</v>
      </c>
      <c r="F9" s="115" t="s">
        <v>168</v>
      </c>
      <c r="G9" s="116"/>
      <c r="H9" s="117"/>
      <c r="I9" s="117"/>
      <c r="J9" s="117"/>
      <c r="K9" s="146"/>
    </row>
    <row r="10" spans="1:11">
      <c r="A10" s="97" t="s">
        <v>169</v>
      </c>
      <c r="B10" s="99"/>
      <c r="C10" s="114" t="s">
        <v>63</v>
      </c>
      <c r="D10" s="114" t="s">
        <v>64</v>
      </c>
      <c r="E10" s="93" t="s">
        <v>170</v>
      </c>
      <c r="F10" s="115" t="s">
        <v>171</v>
      </c>
      <c r="G10" s="116" t="s">
        <v>172</v>
      </c>
      <c r="H10" s="117"/>
      <c r="I10" s="117"/>
      <c r="J10" s="117"/>
      <c r="K10" s="146"/>
    </row>
    <row r="11" spans="1:11">
      <c r="A11" s="118" t="s">
        <v>140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47"/>
    </row>
    <row r="12" spans="1:11">
      <c r="A12" s="91" t="s">
        <v>83</v>
      </c>
      <c r="B12" s="114" t="s">
        <v>79</v>
      </c>
      <c r="C12" s="114" t="s">
        <v>80</v>
      </c>
      <c r="D12" s="115"/>
      <c r="E12" s="93" t="s">
        <v>81</v>
      </c>
      <c r="F12" s="114" t="s">
        <v>79</v>
      </c>
      <c r="G12" s="114" t="s">
        <v>80</v>
      </c>
      <c r="H12" s="114"/>
      <c r="I12" s="93" t="s">
        <v>173</v>
      </c>
      <c r="J12" s="114" t="s">
        <v>79</v>
      </c>
      <c r="K12" s="143" t="s">
        <v>80</v>
      </c>
    </row>
    <row r="13" spans="1:11">
      <c r="A13" s="91" t="s">
        <v>86</v>
      </c>
      <c r="B13" s="114" t="s">
        <v>79</v>
      </c>
      <c r="C13" s="114" t="s">
        <v>80</v>
      </c>
      <c r="D13" s="115"/>
      <c r="E13" s="93" t="s">
        <v>91</v>
      </c>
      <c r="F13" s="114" t="s">
        <v>79</v>
      </c>
      <c r="G13" s="114" t="s">
        <v>80</v>
      </c>
      <c r="H13" s="114"/>
      <c r="I13" s="93" t="s">
        <v>174</v>
      </c>
      <c r="J13" s="114" t="s">
        <v>79</v>
      </c>
      <c r="K13" s="143" t="s">
        <v>80</v>
      </c>
    </row>
    <row r="14" ht="15" spans="1:11">
      <c r="A14" s="100" t="s">
        <v>175</v>
      </c>
      <c r="B14" s="105" t="s">
        <v>79</v>
      </c>
      <c r="C14" s="105" t="s">
        <v>80</v>
      </c>
      <c r="D14" s="104"/>
      <c r="E14" s="103" t="s">
        <v>176</v>
      </c>
      <c r="F14" s="105" t="s">
        <v>79</v>
      </c>
      <c r="G14" s="105" t="s">
        <v>80</v>
      </c>
      <c r="H14" s="105"/>
      <c r="I14" s="103" t="s">
        <v>177</v>
      </c>
      <c r="J14" s="105" t="s">
        <v>79</v>
      </c>
      <c r="K14" s="144" t="s">
        <v>80</v>
      </c>
    </row>
    <row r="15" ht="15" spans="1:11">
      <c r="A15" s="107"/>
      <c r="B15" s="120"/>
      <c r="C15" s="120"/>
      <c r="D15" s="108"/>
      <c r="E15" s="107"/>
      <c r="F15" s="120"/>
      <c r="G15" s="120"/>
      <c r="H15" s="120"/>
      <c r="I15" s="107"/>
      <c r="J15" s="120"/>
      <c r="K15" s="120"/>
    </row>
    <row r="16" s="82" customFormat="1" spans="1:11">
      <c r="A16" s="86" t="s">
        <v>178</v>
      </c>
      <c r="B16" s="121"/>
      <c r="C16" s="121"/>
      <c r="D16" s="121"/>
      <c r="E16" s="121"/>
      <c r="F16" s="121"/>
      <c r="G16" s="121"/>
      <c r="H16" s="121"/>
      <c r="I16" s="121"/>
      <c r="J16" s="121"/>
      <c r="K16" s="148"/>
    </row>
    <row r="17" spans="1:11">
      <c r="A17" s="97" t="s">
        <v>179</v>
      </c>
      <c r="B17" s="99"/>
      <c r="C17" s="99"/>
      <c r="D17" s="99"/>
      <c r="E17" s="99"/>
      <c r="F17" s="99"/>
      <c r="G17" s="99"/>
      <c r="H17" s="99"/>
      <c r="I17" s="99"/>
      <c r="J17" s="99"/>
      <c r="K17" s="149"/>
    </row>
    <row r="18" spans="1:11">
      <c r="A18" s="97" t="s">
        <v>180</v>
      </c>
      <c r="B18" s="99"/>
      <c r="C18" s="99"/>
      <c r="D18" s="99"/>
      <c r="E18" s="99"/>
      <c r="F18" s="99"/>
      <c r="G18" s="99"/>
      <c r="H18" s="99"/>
      <c r="I18" s="99"/>
      <c r="J18" s="99"/>
      <c r="K18" s="149"/>
    </row>
    <row r="19" spans="1:11">
      <c r="A19" s="122" t="s">
        <v>181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43"/>
    </row>
    <row r="20" spans="1:11">
      <c r="A20" s="123" t="s">
        <v>182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50"/>
    </row>
    <row r="21" spans="1:11">
      <c r="A21" s="123" t="s">
        <v>183</v>
      </c>
      <c r="B21" s="124"/>
      <c r="C21" s="124"/>
      <c r="D21" s="124"/>
      <c r="E21" s="124"/>
      <c r="F21" s="124"/>
      <c r="G21" s="124"/>
      <c r="H21" s="124"/>
      <c r="I21" s="124"/>
      <c r="J21" s="124"/>
      <c r="K21" s="150"/>
    </row>
    <row r="22" spans="1:11">
      <c r="A22" s="122"/>
      <c r="B22" s="114"/>
      <c r="C22" s="114"/>
      <c r="D22" s="114"/>
      <c r="E22" s="114"/>
      <c r="F22" s="114"/>
      <c r="G22" s="114"/>
      <c r="H22" s="114"/>
      <c r="I22" s="114"/>
      <c r="J22" s="114"/>
      <c r="K22" s="143"/>
    </row>
    <row r="23" spans="1:11">
      <c r="A23" s="123"/>
      <c r="B23" s="124"/>
      <c r="C23" s="124"/>
      <c r="D23" s="124"/>
      <c r="E23" s="124"/>
      <c r="F23" s="124"/>
      <c r="G23" s="124"/>
      <c r="H23" s="124"/>
      <c r="I23" s="124"/>
      <c r="J23" s="124"/>
      <c r="K23" s="150"/>
    </row>
    <row r="24" spans="1:11">
      <c r="A24" s="97" t="s">
        <v>117</v>
      </c>
      <c r="B24" s="99"/>
      <c r="C24" s="114" t="s">
        <v>63</v>
      </c>
      <c r="D24" s="114" t="s">
        <v>64</v>
      </c>
      <c r="E24" s="96"/>
      <c r="F24" s="96"/>
      <c r="G24" s="96"/>
      <c r="H24" s="96"/>
      <c r="I24" s="96"/>
      <c r="J24" s="96"/>
      <c r="K24" s="142"/>
    </row>
    <row r="25" ht="15" spans="1:11">
      <c r="A25" s="125" t="s">
        <v>184</v>
      </c>
      <c r="B25" s="126"/>
      <c r="C25" s="126"/>
      <c r="D25" s="126"/>
      <c r="E25" s="126"/>
      <c r="F25" s="126"/>
      <c r="G25" s="126"/>
      <c r="H25" s="126"/>
      <c r="I25" s="126"/>
      <c r="J25" s="126"/>
      <c r="K25" s="151"/>
    </row>
    <row r="26" ht="15" spans="1:11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</row>
    <row r="27" spans="1:11">
      <c r="A27" s="128" t="s">
        <v>185</v>
      </c>
      <c r="B27" s="129"/>
      <c r="C27" s="129"/>
      <c r="D27" s="129"/>
      <c r="E27" s="129"/>
      <c r="F27" s="129"/>
      <c r="G27" s="129"/>
      <c r="H27" s="129"/>
      <c r="I27" s="129"/>
      <c r="J27" s="129"/>
      <c r="K27" s="152"/>
    </row>
    <row r="28" spans="1:11">
      <c r="A28" s="130" t="s">
        <v>186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53"/>
    </row>
    <row r="29" spans="1:11">
      <c r="A29" s="130" t="s">
        <v>187</v>
      </c>
      <c r="B29" s="131"/>
      <c r="C29" s="131"/>
      <c r="D29" s="131"/>
      <c r="E29" s="131"/>
      <c r="F29" s="131"/>
      <c r="G29" s="131"/>
      <c r="H29" s="131"/>
      <c r="I29" s="131"/>
      <c r="J29" s="131"/>
      <c r="K29" s="153"/>
    </row>
    <row r="30" spans="1:11">
      <c r="A30" s="130"/>
      <c r="B30" s="131"/>
      <c r="C30" s="131"/>
      <c r="D30" s="131"/>
      <c r="E30" s="131"/>
      <c r="F30" s="131"/>
      <c r="G30" s="131"/>
      <c r="H30" s="131"/>
      <c r="I30" s="131"/>
      <c r="J30" s="131"/>
      <c r="K30" s="153"/>
    </row>
    <row r="31" spans="1:11">
      <c r="A31" s="130"/>
      <c r="B31" s="131"/>
      <c r="C31" s="131"/>
      <c r="D31" s="131"/>
      <c r="E31" s="131"/>
      <c r="F31" s="131"/>
      <c r="G31" s="131"/>
      <c r="H31" s="131"/>
      <c r="I31" s="131"/>
      <c r="J31" s="131"/>
      <c r="K31" s="153"/>
    </row>
    <row r="32" spans="1:11">
      <c r="A32" s="130"/>
      <c r="B32" s="131"/>
      <c r="C32" s="131"/>
      <c r="D32" s="131"/>
      <c r="E32" s="131"/>
      <c r="F32" s="131"/>
      <c r="G32" s="131"/>
      <c r="H32" s="131"/>
      <c r="I32" s="131"/>
      <c r="J32" s="131"/>
      <c r="K32" s="153"/>
    </row>
    <row r="33" ht="23" customHeight="1" spans="1:11">
      <c r="A33" s="130"/>
      <c r="B33" s="131"/>
      <c r="C33" s="131"/>
      <c r="D33" s="131"/>
      <c r="E33" s="131"/>
      <c r="F33" s="131"/>
      <c r="G33" s="131"/>
      <c r="H33" s="131"/>
      <c r="I33" s="131"/>
      <c r="J33" s="131"/>
      <c r="K33" s="153"/>
    </row>
    <row r="34" ht="18.75" customHeight="1" spans="1:11">
      <c r="A34" s="132" t="s">
        <v>188</v>
      </c>
      <c r="B34" s="133"/>
      <c r="C34" s="133"/>
      <c r="D34" s="133"/>
      <c r="E34" s="133"/>
      <c r="F34" s="133"/>
      <c r="G34" s="133"/>
      <c r="H34" s="133"/>
      <c r="I34" s="133"/>
      <c r="J34" s="133"/>
      <c r="K34" s="154"/>
    </row>
    <row r="35" s="83" customFormat="1" ht="18.75" customHeight="1" spans="1:11">
      <c r="A35" s="97" t="s">
        <v>189</v>
      </c>
      <c r="B35" s="99"/>
      <c r="C35" s="99"/>
      <c r="D35" s="96" t="s">
        <v>190</v>
      </c>
      <c r="E35" s="96"/>
      <c r="F35" s="134" t="s">
        <v>191</v>
      </c>
      <c r="G35" s="135"/>
      <c r="H35" s="99" t="s">
        <v>192</v>
      </c>
      <c r="I35" s="99"/>
      <c r="J35" s="99" t="s">
        <v>193</v>
      </c>
      <c r="K35" s="149"/>
    </row>
    <row r="36" ht="18.75" customHeight="1" spans="1:13">
      <c r="A36" s="97" t="s">
        <v>118</v>
      </c>
      <c r="B36" s="99"/>
      <c r="C36" s="99"/>
      <c r="D36" s="99"/>
      <c r="E36" s="99"/>
      <c r="F36" s="99"/>
      <c r="G36" s="99"/>
      <c r="H36" s="99"/>
      <c r="I36" s="99"/>
      <c r="J36" s="99"/>
      <c r="K36" s="149"/>
      <c r="M36" s="83"/>
    </row>
    <row r="37" ht="31" customHeight="1" spans="1:11">
      <c r="A37" s="97" t="s">
        <v>194</v>
      </c>
      <c r="B37" s="99"/>
      <c r="C37" s="99"/>
      <c r="D37" s="99"/>
      <c r="E37" s="99"/>
      <c r="F37" s="99"/>
      <c r="G37" s="99"/>
      <c r="H37" s="99"/>
      <c r="I37" s="99"/>
      <c r="J37" s="99"/>
      <c r="K37" s="149"/>
    </row>
    <row r="38" ht="18.75" customHeight="1" spans="1:11">
      <c r="A38" s="97"/>
      <c r="B38" s="99"/>
      <c r="C38" s="99"/>
      <c r="D38" s="99"/>
      <c r="E38" s="99"/>
      <c r="F38" s="99"/>
      <c r="G38" s="99"/>
      <c r="H38" s="99"/>
      <c r="I38" s="99"/>
      <c r="J38" s="99"/>
      <c r="K38" s="149"/>
    </row>
    <row r="39" ht="32" customHeight="1" spans="1:11">
      <c r="A39" s="100" t="s">
        <v>126</v>
      </c>
      <c r="B39" s="136" t="s">
        <v>195</v>
      </c>
      <c r="C39" s="136"/>
      <c r="D39" s="103" t="s">
        <v>196</v>
      </c>
      <c r="E39" s="137" t="s">
        <v>197</v>
      </c>
      <c r="F39" s="103" t="s">
        <v>129</v>
      </c>
      <c r="G39" s="138">
        <v>44785</v>
      </c>
      <c r="H39" s="139" t="s">
        <v>130</v>
      </c>
      <c r="I39" s="139"/>
      <c r="J39" s="136" t="s">
        <v>198</v>
      </c>
      <c r="K39" s="155"/>
    </row>
    <row r="40" ht="16.5" customHeight="1"/>
    <row r="41" ht="16.5" customHeight="1"/>
    <row r="42" ht="16.5" customHeight="1"/>
  </sheetData>
  <mergeCells count="51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73025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6"/>
  <sheetViews>
    <sheetView tabSelected="1" topLeftCell="A10" workbookViewId="0">
      <selection activeCell="J26" sqref="J26:O26"/>
    </sheetView>
  </sheetViews>
  <sheetFormatPr defaultColWidth="9.75" defaultRowHeight="30" customHeight="1"/>
  <cols>
    <col min="1" max="1" width="9.25" style="52" customWidth="1"/>
    <col min="2" max="2" width="7.5" style="52" customWidth="1"/>
    <col min="3" max="3" width="7.25" style="52" customWidth="1"/>
    <col min="4" max="4" width="7.125" style="52" customWidth="1"/>
    <col min="5" max="5" width="7.625" style="52" customWidth="1"/>
    <col min="6" max="6" width="7.75" style="52" customWidth="1"/>
    <col min="7" max="8" width="8.25" style="52" customWidth="1"/>
    <col min="9" max="9" width="1.5" style="52" customWidth="1"/>
    <col min="10" max="15" width="11" style="52" customWidth="1"/>
    <col min="16" max="16382" width="9.75" style="52" customWidth="1"/>
    <col min="16383" max="16384" width="9.75" style="51"/>
  </cols>
  <sheetData>
    <row r="1" s="51" customFormat="1" ht="44" customHeight="1" spans="1:20">
      <c r="A1" s="53" t="s">
        <v>199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2"/>
      <c r="Q1" s="52"/>
      <c r="R1" s="52"/>
      <c r="S1" s="52"/>
      <c r="T1" s="52"/>
    </row>
    <row r="2" s="51" customFormat="1" customHeight="1" spans="1:20">
      <c r="A2" s="55" t="s">
        <v>60</v>
      </c>
      <c r="B2" s="56">
        <v>981</v>
      </c>
      <c r="C2" s="56"/>
      <c r="D2" s="56" t="s">
        <v>65</v>
      </c>
      <c r="E2" s="57" t="s">
        <v>200</v>
      </c>
      <c r="F2" s="58"/>
      <c r="G2" s="58"/>
      <c r="H2" s="59"/>
      <c r="I2" s="74"/>
      <c r="J2" s="75"/>
      <c r="K2" s="76"/>
      <c r="L2" s="76"/>
      <c r="M2" s="76"/>
      <c r="N2" s="76"/>
      <c r="O2" s="77"/>
      <c r="P2" s="52"/>
      <c r="Q2" s="52"/>
      <c r="R2" s="52"/>
      <c r="S2" s="52"/>
      <c r="T2" s="52"/>
    </row>
    <row r="3" s="51" customFormat="1" customHeight="1" spans="1:20">
      <c r="A3" s="60"/>
      <c r="B3" s="61" t="s">
        <v>201</v>
      </c>
      <c r="C3" s="61"/>
      <c r="D3" s="61"/>
      <c r="E3" s="61"/>
      <c r="F3" s="61"/>
      <c r="G3" s="61"/>
      <c r="H3" s="61"/>
      <c r="I3" s="78"/>
      <c r="J3" s="61" t="s">
        <v>202</v>
      </c>
      <c r="K3" s="61"/>
      <c r="L3" s="61"/>
      <c r="M3" s="61"/>
      <c r="N3" s="61"/>
      <c r="O3" s="61"/>
      <c r="P3" s="52"/>
      <c r="Q3" s="52"/>
      <c r="R3" s="52"/>
      <c r="S3" s="52"/>
      <c r="T3" s="52"/>
    </row>
    <row r="4" s="51" customFormat="1" customHeight="1" spans="1:20">
      <c r="A4" s="60"/>
      <c r="B4" s="62" t="s">
        <v>106</v>
      </c>
      <c r="C4" s="62" t="s">
        <v>107</v>
      </c>
      <c r="D4" s="62" t="s">
        <v>108</v>
      </c>
      <c r="E4" s="62" t="s">
        <v>109</v>
      </c>
      <c r="F4" s="62" t="s">
        <v>110</v>
      </c>
      <c r="G4" s="62" t="s">
        <v>111</v>
      </c>
      <c r="H4" s="62" t="s">
        <v>112</v>
      </c>
      <c r="I4" s="78"/>
      <c r="J4" s="79" t="s">
        <v>203</v>
      </c>
      <c r="K4" s="79" t="s">
        <v>204</v>
      </c>
      <c r="L4" s="79" t="s">
        <v>205</v>
      </c>
      <c r="M4" s="79" t="s">
        <v>204</v>
      </c>
      <c r="N4" s="79" t="s">
        <v>205</v>
      </c>
      <c r="O4" s="79" t="s">
        <v>203</v>
      </c>
      <c r="P4" s="52"/>
      <c r="Q4" s="52"/>
      <c r="R4" s="52"/>
      <c r="S4" s="52"/>
      <c r="T4" s="52"/>
    </row>
    <row r="5" s="51" customFormat="1" customHeight="1" spans="1:20">
      <c r="A5" s="60"/>
      <c r="B5" s="62" t="s">
        <v>206</v>
      </c>
      <c r="C5" s="62" t="s">
        <v>207</v>
      </c>
      <c r="D5" s="62" t="s">
        <v>208</v>
      </c>
      <c r="E5" s="62" t="s">
        <v>209</v>
      </c>
      <c r="F5" s="62" t="s">
        <v>210</v>
      </c>
      <c r="G5" s="62" t="s">
        <v>211</v>
      </c>
      <c r="H5" s="62" t="s">
        <v>212</v>
      </c>
      <c r="I5" s="78"/>
      <c r="J5" s="61" t="s">
        <v>106</v>
      </c>
      <c r="K5" s="61" t="s">
        <v>107</v>
      </c>
      <c r="L5" s="61" t="s">
        <v>108</v>
      </c>
      <c r="M5" s="61" t="s">
        <v>109</v>
      </c>
      <c r="N5" s="61" t="s">
        <v>110</v>
      </c>
      <c r="O5" s="61" t="s">
        <v>111</v>
      </c>
      <c r="P5" s="52"/>
      <c r="Q5" s="52"/>
      <c r="R5" s="52"/>
      <c r="S5" s="52"/>
      <c r="T5" s="52"/>
    </row>
    <row r="6" s="51" customFormat="1" customHeight="1" spans="1:20">
      <c r="A6" s="63" t="s">
        <v>213</v>
      </c>
      <c r="B6" s="64">
        <f>C6-1</f>
        <v>73</v>
      </c>
      <c r="C6" s="64">
        <f>D6-2</f>
        <v>74</v>
      </c>
      <c r="D6" s="62">
        <v>76</v>
      </c>
      <c r="E6" s="64">
        <f>D6+2</f>
        <v>78</v>
      </c>
      <c r="F6" s="64">
        <f>E6+2</f>
        <v>80</v>
      </c>
      <c r="G6" s="64">
        <f>F6+1</f>
        <v>81</v>
      </c>
      <c r="H6" s="64">
        <f>G6+1</f>
        <v>82</v>
      </c>
      <c r="I6" s="78"/>
      <c r="J6" s="80" t="s">
        <v>214</v>
      </c>
      <c r="K6" s="80" t="s">
        <v>215</v>
      </c>
      <c r="L6" s="80" t="s">
        <v>216</v>
      </c>
      <c r="M6" s="80" t="s">
        <v>217</v>
      </c>
      <c r="N6" s="80" t="s">
        <v>216</v>
      </c>
      <c r="O6" s="80" t="s">
        <v>216</v>
      </c>
      <c r="P6" s="52"/>
      <c r="Q6" s="52"/>
      <c r="R6" s="52"/>
      <c r="S6" s="52"/>
      <c r="T6" s="52"/>
    </row>
    <row r="7" s="51" customFormat="1" customHeight="1" spans="1:20">
      <c r="A7" s="62" t="s">
        <v>218</v>
      </c>
      <c r="B7" s="64">
        <f t="shared" ref="B7:B9" si="0">C7-4</f>
        <v>116</v>
      </c>
      <c r="C7" s="64">
        <f t="shared" ref="C7:C9" si="1">D7-4</f>
        <v>120</v>
      </c>
      <c r="D7" s="62">
        <v>124</v>
      </c>
      <c r="E7" s="64">
        <f t="shared" ref="E7:E9" si="2">D7+4</f>
        <v>128</v>
      </c>
      <c r="F7" s="64">
        <f>E7+4</f>
        <v>132</v>
      </c>
      <c r="G7" s="64">
        <f t="shared" ref="G7:G9" si="3">F7+6</f>
        <v>138</v>
      </c>
      <c r="H7" s="64">
        <f>G7+6</f>
        <v>144</v>
      </c>
      <c r="I7" s="78"/>
      <c r="J7" s="80" t="s">
        <v>215</v>
      </c>
      <c r="K7" s="80" t="s">
        <v>219</v>
      </c>
      <c r="L7" s="80" t="s">
        <v>217</v>
      </c>
      <c r="M7" s="80" t="s">
        <v>215</v>
      </c>
      <c r="N7" s="80" t="s">
        <v>215</v>
      </c>
      <c r="O7" s="80" t="s">
        <v>220</v>
      </c>
      <c r="P7" s="52"/>
      <c r="Q7" s="52"/>
      <c r="R7" s="52"/>
      <c r="S7" s="52"/>
      <c r="T7" s="52"/>
    </row>
    <row r="8" s="51" customFormat="1" customHeight="1" spans="1:20">
      <c r="A8" s="62" t="s">
        <v>221</v>
      </c>
      <c r="B8" s="64">
        <f t="shared" si="0"/>
        <v>108</v>
      </c>
      <c r="C8" s="64">
        <f t="shared" si="1"/>
        <v>112</v>
      </c>
      <c r="D8" s="62">
        <v>116</v>
      </c>
      <c r="E8" s="64">
        <f t="shared" si="2"/>
        <v>120</v>
      </c>
      <c r="F8" s="64">
        <f>E8+5</f>
        <v>125</v>
      </c>
      <c r="G8" s="64">
        <f t="shared" si="3"/>
        <v>131</v>
      </c>
      <c r="H8" s="64">
        <f>G8+7</f>
        <v>138</v>
      </c>
      <c r="I8" s="78"/>
      <c r="J8" s="80" t="s">
        <v>219</v>
      </c>
      <c r="K8" s="80" t="s">
        <v>217</v>
      </c>
      <c r="L8" s="80" t="s">
        <v>219</v>
      </c>
      <c r="M8" s="80" t="s">
        <v>219</v>
      </c>
      <c r="N8" s="80" t="s">
        <v>222</v>
      </c>
      <c r="O8" s="80" t="s">
        <v>222</v>
      </c>
      <c r="P8" s="52"/>
      <c r="Q8" s="52"/>
      <c r="R8" s="52"/>
      <c r="S8" s="52"/>
      <c r="T8" s="52"/>
    </row>
    <row r="9" s="51" customFormat="1" customHeight="1" spans="1:20">
      <c r="A9" s="62" t="s">
        <v>223</v>
      </c>
      <c r="B9" s="64">
        <f t="shared" si="0"/>
        <v>110</v>
      </c>
      <c r="C9" s="64">
        <f t="shared" si="1"/>
        <v>114</v>
      </c>
      <c r="D9" s="62">
        <v>118</v>
      </c>
      <c r="E9" s="64">
        <f t="shared" si="2"/>
        <v>122</v>
      </c>
      <c r="F9" s="64">
        <f>E9+5</f>
        <v>127</v>
      </c>
      <c r="G9" s="64">
        <f t="shared" si="3"/>
        <v>133</v>
      </c>
      <c r="H9" s="64">
        <f>G9+7</f>
        <v>140</v>
      </c>
      <c r="I9" s="78"/>
      <c r="J9" s="80" t="s">
        <v>215</v>
      </c>
      <c r="K9" s="80" t="s">
        <v>224</v>
      </c>
      <c r="L9" s="80" t="s">
        <v>215</v>
      </c>
      <c r="M9" s="80" t="s">
        <v>225</v>
      </c>
      <c r="N9" s="80" t="s">
        <v>215</v>
      </c>
      <c r="O9" s="80" t="s">
        <v>215</v>
      </c>
      <c r="P9" s="52"/>
      <c r="Q9" s="52"/>
      <c r="R9" s="52"/>
      <c r="S9" s="52"/>
      <c r="T9" s="52"/>
    </row>
    <row r="10" s="51" customFormat="1" customHeight="1" spans="1:20">
      <c r="A10" s="65" t="s">
        <v>226</v>
      </c>
      <c r="B10" s="64">
        <f>C10-1.2</f>
        <v>88</v>
      </c>
      <c r="C10" s="64">
        <f>D10-1.8</f>
        <v>89.2</v>
      </c>
      <c r="D10" s="66">
        <v>91</v>
      </c>
      <c r="E10" s="64">
        <f>D10+1.8</f>
        <v>92.8</v>
      </c>
      <c r="F10" s="64">
        <f>E10+1.8</f>
        <v>94.6</v>
      </c>
      <c r="G10" s="64">
        <f>F10+1.3</f>
        <v>95.9</v>
      </c>
      <c r="H10" s="64">
        <f>G10+1.3</f>
        <v>97.2</v>
      </c>
      <c r="I10" s="78"/>
      <c r="J10" s="80" t="s">
        <v>227</v>
      </c>
      <c r="K10" s="80" t="s">
        <v>228</v>
      </c>
      <c r="L10" s="80" t="s">
        <v>229</v>
      </c>
      <c r="M10" s="80" t="s">
        <v>227</v>
      </c>
      <c r="N10" s="80" t="s">
        <v>229</v>
      </c>
      <c r="O10" s="80" t="s">
        <v>230</v>
      </c>
      <c r="P10" s="52"/>
      <c r="Q10" s="52"/>
      <c r="R10" s="52"/>
      <c r="S10" s="52"/>
      <c r="T10" s="52"/>
    </row>
    <row r="11" s="51" customFormat="1" customHeight="1" spans="1:20">
      <c r="A11" s="62" t="s">
        <v>231</v>
      </c>
      <c r="B11" s="64">
        <f>C11-0.8</f>
        <v>23.4</v>
      </c>
      <c r="C11" s="64">
        <f>D11-0.8</f>
        <v>24.2</v>
      </c>
      <c r="D11" s="62">
        <v>25</v>
      </c>
      <c r="E11" s="64">
        <f>D11+0.8</f>
        <v>25.8</v>
      </c>
      <c r="F11" s="64">
        <f>E11+0.8</f>
        <v>26.6</v>
      </c>
      <c r="G11" s="64">
        <f>F11+1.3</f>
        <v>27.9</v>
      </c>
      <c r="H11" s="64">
        <f>G11+1.3</f>
        <v>29.2</v>
      </c>
      <c r="I11" s="78"/>
      <c r="J11" s="80" t="s">
        <v>232</v>
      </c>
      <c r="K11" s="80" t="s">
        <v>233</v>
      </c>
      <c r="L11" s="80" t="s">
        <v>229</v>
      </c>
      <c r="M11" s="80" t="s">
        <v>234</v>
      </c>
      <c r="N11" s="80" t="s">
        <v>235</v>
      </c>
      <c r="O11" s="80" t="s">
        <v>235</v>
      </c>
      <c r="P11" s="52"/>
      <c r="Q11" s="52"/>
      <c r="R11" s="52"/>
      <c r="S11" s="52"/>
      <c r="T11" s="52"/>
    </row>
    <row r="12" s="51" customFormat="1" customHeight="1" spans="1:20">
      <c r="A12" s="62" t="s">
        <v>236</v>
      </c>
      <c r="B12" s="64">
        <f t="shared" ref="B12:B15" si="4">C12-0.5</f>
        <v>14</v>
      </c>
      <c r="C12" s="64">
        <f t="shared" ref="C12:C15" si="5">D12-0.5</f>
        <v>14.5</v>
      </c>
      <c r="D12" s="62">
        <v>15</v>
      </c>
      <c r="E12" s="64">
        <f>D12+0.5</f>
        <v>15.5</v>
      </c>
      <c r="F12" s="64">
        <f>E12+0.5</f>
        <v>16</v>
      </c>
      <c r="G12" s="64">
        <f>F12+0.7</f>
        <v>16.7</v>
      </c>
      <c r="H12" s="64">
        <f>G12+0.7</f>
        <v>17.4</v>
      </c>
      <c r="I12" s="78"/>
      <c r="J12" s="80" t="s">
        <v>224</v>
      </c>
      <c r="K12" s="80" t="s">
        <v>237</v>
      </c>
      <c r="L12" s="80" t="s">
        <v>224</v>
      </c>
      <c r="M12" s="80" t="s">
        <v>224</v>
      </c>
      <c r="N12" s="80" t="s">
        <v>224</v>
      </c>
      <c r="O12" s="80" t="s">
        <v>224</v>
      </c>
      <c r="P12" s="52"/>
      <c r="Q12" s="52"/>
      <c r="R12" s="52"/>
      <c r="S12" s="52"/>
      <c r="T12" s="52"/>
    </row>
    <row r="13" s="51" customFormat="1" customHeight="1" spans="1:20">
      <c r="A13" s="63" t="s">
        <v>238</v>
      </c>
      <c r="B13" s="64">
        <f>C13-1</f>
        <v>54</v>
      </c>
      <c r="C13" s="64">
        <f>D13-1</f>
        <v>55</v>
      </c>
      <c r="D13" s="62">
        <v>56</v>
      </c>
      <c r="E13" s="64">
        <f>D13+1</f>
        <v>57</v>
      </c>
      <c r="F13" s="64">
        <f>E13+1</f>
        <v>58</v>
      </c>
      <c r="G13" s="64">
        <f>F13+1.5</f>
        <v>59.5</v>
      </c>
      <c r="H13" s="64">
        <f>G13+1.5</f>
        <v>61</v>
      </c>
      <c r="I13" s="78"/>
      <c r="J13" s="80" t="s">
        <v>239</v>
      </c>
      <c r="K13" s="80" t="s">
        <v>228</v>
      </c>
      <c r="L13" s="80" t="s">
        <v>240</v>
      </c>
      <c r="M13" s="80" t="s">
        <v>228</v>
      </c>
      <c r="N13" s="80" t="s">
        <v>240</v>
      </c>
      <c r="O13" s="80" t="s">
        <v>228</v>
      </c>
      <c r="P13" s="52"/>
      <c r="Q13" s="52"/>
      <c r="R13" s="52"/>
      <c r="S13" s="52"/>
      <c r="T13" s="52"/>
    </row>
    <row r="14" s="51" customFormat="1" customHeight="1" spans="1:20">
      <c r="A14" s="63" t="s">
        <v>241</v>
      </c>
      <c r="B14" s="64">
        <f t="shared" si="4"/>
        <v>35</v>
      </c>
      <c r="C14" s="64">
        <f t="shared" si="5"/>
        <v>35.5</v>
      </c>
      <c r="D14" s="62">
        <v>36</v>
      </c>
      <c r="E14" s="64">
        <f t="shared" ref="E14:G14" si="6">D14+0.5</f>
        <v>36.5</v>
      </c>
      <c r="F14" s="64">
        <f t="shared" si="6"/>
        <v>37</v>
      </c>
      <c r="G14" s="64">
        <f t="shared" si="6"/>
        <v>37.5</v>
      </c>
      <c r="H14" s="64">
        <f>G14</f>
        <v>37.5</v>
      </c>
      <c r="I14" s="78"/>
      <c r="J14" s="80" t="s">
        <v>222</v>
      </c>
      <c r="K14" s="80" t="s">
        <v>225</v>
      </c>
      <c r="L14" s="80" t="s">
        <v>222</v>
      </c>
      <c r="M14" s="80" t="s">
        <v>229</v>
      </c>
      <c r="N14" s="80" t="s">
        <v>229</v>
      </c>
      <c r="O14" s="80" t="s">
        <v>229</v>
      </c>
      <c r="P14" s="52"/>
      <c r="Q14" s="52"/>
      <c r="R14" s="52"/>
      <c r="S14" s="52"/>
      <c r="T14" s="52"/>
    </row>
    <row r="15" s="51" customFormat="1" customHeight="1" spans="1:20">
      <c r="A15" s="63" t="s">
        <v>242</v>
      </c>
      <c r="B15" s="64">
        <f t="shared" si="4"/>
        <v>25</v>
      </c>
      <c r="C15" s="64">
        <f t="shared" si="5"/>
        <v>25.5</v>
      </c>
      <c r="D15" s="62">
        <v>26</v>
      </c>
      <c r="E15" s="64">
        <f>D15+0.5</f>
        <v>26.5</v>
      </c>
      <c r="F15" s="64">
        <f>E15+0.5</f>
        <v>27</v>
      </c>
      <c r="G15" s="64">
        <f>F15+0.8</f>
        <v>27.8</v>
      </c>
      <c r="H15" s="64">
        <f>G15</f>
        <v>27.8</v>
      </c>
      <c r="I15" s="78"/>
      <c r="J15" s="80" t="s">
        <v>243</v>
      </c>
      <c r="K15" s="80" t="s">
        <v>224</v>
      </c>
      <c r="L15" s="80" t="s">
        <v>222</v>
      </c>
      <c r="M15" s="80" t="s">
        <v>243</v>
      </c>
      <c r="N15" s="80" t="s">
        <v>244</v>
      </c>
      <c r="O15" s="80" t="s">
        <v>244</v>
      </c>
      <c r="P15" s="52"/>
      <c r="Q15" s="52"/>
      <c r="R15" s="52"/>
      <c r="S15" s="52"/>
      <c r="T15" s="52"/>
    </row>
    <row r="16" s="51" customFormat="1" customHeight="1" spans="1:20">
      <c r="A16" s="67" t="s">
        <v>245</v>
      </c>
      <c r="B16" s="68"/>
      <c r="C16" s="68"/>
      <c r="D16" s="68"/>
      <c r="E16" s="68"/>
      <c r="F16" s="68"/>
      <c r="G16" s="68"/>
      <c r="H16" s="68"/>
      <c r="I16" s="78"/>
      <c r="J16" s="81"/>
      <c r="K16" s="81"/>
      <c r="L16" s="81"/>
      <c r="M16" s="81"/>
      <c r="N16" s="81"/>
      <c r="O16" s="81"/>
      <c r="P16" s="52"/>
      <c r="Q16" s="52"/>
      <c r="R16" s="52"/>
      <c r="S16" s="52"/>
      <c r="T16" s="52"/>
    </row>
    <row r="17" s="51" customFormat="1" customHeight="1" spans="1:20">
      <c r="A17" s="63" t="s">
        <v>213</v>
      </c>
      <c r="B17" s="64">
        <f>C17-1</f>
        <v>68</v>
      </c>
      <c r="C17" s="64">
        <f>D17-2</f>
        <v>69</v>
      </c>
      <c r="D17" s="62">
        <v>71</v>
      </c>
      <c r="E17" s="64">
        <f>D17+2</f>
        <v>73</v>
      </c>
      <c r="F17" s="64">
        <f>E17+2</f>
        <v>75</v>
      </c>
      <c r="G17" s="64">
        <f>F17+1</f>
        <v>76</v>
      </c>
      <c r="H17" s="64">
        <f>G17+1</f>
        <v>77</v>
      </c>
      <c r="I17" s="78"/>
      <c r="J17" s="80" t="s">
        <v>214</v>
      </c>
      <c r="K17" s="80" t="s">
        <v>215</v>
      </c>
      <c r="L17" s="80" t="s">
        <v>216</v>
      </c>
      <c r="M17" s="80" t="s">
        <v>217</v>
      </c>
      <c r="N17" s="80" t="s">
        <v>216</v>
      </c>
      <c r="O17" s="80" t="s">
        <v>216</v>
      </c>
      <c r="P17" s="52"/>
      <c r="Q17" s="52"/>
      <c r="R17" s="52"/>
      <c r="S17" s="52"/>
      <c r="T17" s="52"/>
    </row>
    <row r="18" s="51" customFormat="1" customHeight="1" spans="1:20">
      <c r="A18" s="62" t="s">
        <v>218</v>
      </c>
      <c r="B18" s="64">
        <f t="shared" ref="B18:B20" si="7">C18-4</f>
        <v>106</v>
      </c>
      <c r="C18" s="64">
        <f t="shared" ref="C18:C20" si="8">D18-4</f>
        <v>110</v>
      </c>
      <c r="D18" s="62">
        <v>114</v>
      </c>
      <c r="E18" s="64">
        <f t="shared" ref="E18:E20" si="9">D18+4</f>
        <v>118</v>
      </c>
      <c r="F18" s="64">
        <f>E18+4</f>
        <v>122</v>
      </c>
      <c r="G18" s="64">
        <f t="shared" ref="G18:G20" si="10">F18+6</f>
        <v>128</v>
      </c>
      <c r="H18" s="64">
        <f>G18+6</f>
        <v>134</v>
      </c>
      <c r="I18" s="78"/>
      <c r="J18" s="80" t="s">
        <v>215</v>
      </c>
      <c r="K18" s="80" t="s">
        <v>219</v>
      </c>
      <c r="L18" s="80" t="s">
        <v>217</v>
      </c>
      <c r="M18" s="80" t="s">
        <v>215</v>
      </c>
      <c r="N18" s="80" t="s">
        <v>215</v>
      </c>
      <c r="O18" s="80" t="s">
        <v>215</v>
      </c>
      <c r="P18" s="52"/>
      <c r="Q18" s="52"/>
      <c r="R18" s="52"/>
      <c r="S18" s="52"/>
      <c r="T18" s="52"/>
    </row>
    <row r="19" s="51" customFormat="1" customHeight="1" spans="1:20">
      <c r="A19" s="62" t="s">
        <v>221</v>
      </c>
      <c r="B19" s="64">
        <f t="shared" si="7"/>
        <v>98</v>
      </c>
      <c r="C19" s="64">
        <f t="shared" si="8"/>
        <v>102</v>
      </c>
      <c r="D19" s="62">
        <v>106</v>
      </c>
      <c r="E19" s="64">
        <f t="shared" si="9"/>
        <v>110</v>
      </c>
      <c r="F19" s="64">
        <f>E19+5</f>
        <v>115</v>
      </c>
      <c r="G19" s="64">
        <f t="shared" si="10"/>
        <v>121</v>
      </c>
      <c r="H19" s="64">
        <f>G19+7</f>
        <v>128</v>
      </c>
      <c r="I19" s="78"/>
      <c r="J19" s="80" t="s">
        <v>219</v>
      </c>
      <c r="K19" s="80" t="s">
        <v>217</v>
      </c>
      <c r="L19" s="80" t="s">
        <v>219</v>
      </c>
      <c r="M19" s="80" t="s">
        <v>219</v>
      </c>
      <c r="N19" s="80" t="s">
        <v>222</v>
      </c>
      <c r="O19" s="80" t="s">
        <v>222</v>
      </c>
      <c r="P19" s="52"/>
      <c r="Q19" s="52"/>
      <c r="R19" s="52"/>
      <c r="S19" s="52"/>
      <c r="T19" s="52"/>
    </row>
    <row r="20" s="51" customFormat="1" customHeight="1" spans="1:20">
      <c r="A20" s="62" t="s">
        <v>223</v>
      </c>
      <c r="B20" s="64">
        <f t="shared" si="7"/>
        <v>100</v>
      </c>
      <c r="C20" s="64">
        <f t="shared" si="8"/>
        <v>104</v>
      </c>
      <c r="D20" s="62">
        <v>108</v>
      </c>
      <c r="E20" s="64">
        <f t="shared" si="9"/>
        <v>112</v>
      </c>
      <c r="F20" s="64">
        <f>E20+5</f>
        <v>117</v>
      </c>
      <c r="G20" s="64">
        <f t="shared" si="10"/>
        <v>123</v>
      </c>
      <c r="H20" s="64">
        <f>G20+7</f>
        <v>130</v>
      </c>
      <c r="I20" s="78"/>
      <c r="J20" s="80" t="s">
        <v>217</v>
      </c>
      <c r="K20" s="80" t="s">
        <v>224</v>
      </c>
      <c r="L20" s="80" t="s">
        <v>215</v>
      </c>
      <c r="M20" s="80" t="s">
        <v>225</v>
      </c>
      <c r="N20" s="80" t="s">
        <v>215</v>
      </c>
      <c r="O20" s="80" t="s">
        <v>215</v>
      </c>
      <c r="P20" s="52"/>
      <c r="Q20" s="52"/>
      <c r="R20" s="52"/>
      <c r="S20" s="52"/>
      <c r="T20" s="52"/>
    </row>
    <row r="21" s="51" customFormat="1" customHeight="1" spans="1:20">
      <c r="A21" s="62" t="s">
        <v>246</v>
      </c>
      <c r="B21" s="64">
        <f>C21-1.2</f>
        <v>44.6</v>
      </c>
      <c r="C21" s="64">
        <f>D21-1.2</f>
        <v>45.8</v>
      </c>
      <c r="D21" s="62">
        <v>47</v>
      </c>
      <c r="E21" s="64">
        <f>D21+1.2</f>
        <v>48.2</v>
      </c>
      <c r="F21" s="64">
        <f>E21+1.2</f>
        <v>49.4</v>
      </c>
      <c r="G21" s="64">
        <f>F21+1.4</f>
        <v>50.8</v>
      </c>
      <c r="H21" s="64">
        <f>G21+1.4</f>
        <v>52.2</v>
      </c>
      <c r="I21" s="78"/>
      <c r="J21" s="80" t="s">
        <v>228</v>
      </c>
      <c r="K21" s="80" t="s">
        <v>224</v>
      </c>
      <c r="L21" s="80" t="s">
        <v>247</v>
      </c>
      <c r="M21" s="80" t="s">
        <v>228</v>
      </c>
      <c r="N21" s="80" t="s">
        <v>240</v>
      </c>
      <c r="O21" s="80" t="s">
        <v>240</v>
      </c>
      <c r="P21" s="52"/>
      <c r="Q21" s="52"/>
      <c r="R21" s="52"/>
      <c r="S21" s="52"/>
      <c r="T21" s="52"/>
    </row>
    <row r="22" s="51" customFormat="1" customHeight="1" spans="1:20">
      <c r="A22" s="69" t="s">
        <v>248</v>
      </c>
      <c r="B22" s="70">
        <f>C22-0.6</f>
        <v>61.2</v>
      </c>
      <c r="C22" s="70">
        <f>D22-1.2</f>
        <v>61.8</v>
      </c>
      <c r="D22" s="71">
        <v>63</v>
      </c>
      <c r="E22" s="70">
        <f>D22+1.2</f>
        <v>64.2</v>
      </c>
      <c r="F22" s="70">
        <f>E22+1.2</f>
        <v>65.4</v>
      </c>
      <c r="G22" s="70">
        <f>F22+0.6</f>
        <v>66</v>
      </c>
      <c r="H22" s="70">
        <f>G22+0.6</f>
        <v>66.6</v>
      </c>
      <c r="I22" s="78"/>
      <c r="J22" s="80" t="s">
        <v>227</v>
      </c>
      <c r="K22" s="80" t="s">
        <v>228</v>
      </c>
      <c r="L22" s="80" t="s">
        <v>229</v>
      </c>
      <c r="M22" s="80" t="s">
        <v>227</v>
      </c>
      <c r="N22" s="80" t="s">
        <v>229</v>
      </c>
      <c r="O22" s="80" t="s">
        <v>229</v>
      </c>
      <c r="P22" s="52"/>
      <c r="Q22" s="52"/>
      <c r="R22" s="52"/>
      <c r="S22" s="52"/>
      <c r="T22" s="52"/>
    </row>
    <row r="23" s="51" customFormat="1" customHeight="1" spans="1:20">
      <c r="A23" s="62" t="s">
        <v>231</v>
      </c>
      <c r="B23" s="64">
        <f>C23-0.8</f>
        <v>20.4</v>
      </c>
      <c r="C23" s="64">
        <f>D23-0.8</f>
        <v>21.2</v>
      </c>
      <c r="D23" s="62">
        <v>22</v>
      </c>
      <c r="E23" s="64">
        <f>D23+0.8</f>
        <v>22.8</v>
      </c>
      <c r="F23" s="64">
        <f>E23+0.8</f>
        <v>23.6</v>
      </c>
      <c r="G23" s="64">
        <f>F23+1.3</f>
        <v>24.9</v>
      </c>
      <c r="H23" s="64">
        <f>G23+1.3</f>
        <v>26.2</v>
      </c>
      <c r="I23" s="78"/>
      <c r="J23" s="80" t="s">
        <v>232</v>
      </c>
      <c r="K23" s="80" t="s">
        <v>233</v>
      </c>
      <c r="L23" s="80" t="s">
        <v>229</v>
      </c>
      <c r="M23" s="80" t="s">
        <v>234</v>
      </c>
      <c r="N23" s="80" t="s">
        <v>235</v>
      </c>
      <c r="O23" s="80" t="s">
        <v>235</v>
      </c>
      <c r="P23" s="52"/>
      <c r="Q23" s="52"/>
      <c r="R23" s="52"/>
      <c r="S23" s="52"/>
      <c r="T23" s="52"/>
    </row>
    <row r="24" s="51" customFormat="1" customHeight="1" spans="1:20">
      <c r="A24" s="65" t="s">
        <v>249</v>
      </c>
      <c r="B24" s="64">
        <f>C24-0.4</f>
        <v>9.7</v>
      </c>
      <c r="C24" s="64">
        <f>D24-0.4</f>
        <v>10.1</v>
      </c>
      <c r="D24" s="62">
        <v>10.5</v>
      </c>
      <c r="E24" s="64">
        <f>D24+0.4</f>
        <v>10.9</v>
      </c>
      <c r="F24" s="64">
        <f>E24+0.4</f>
        <v>11.3</v>
      </c>
      <c r="G24" s="64">
        <f>F24+0.6</f>
        <v>11.9</v>
      </c>
      <c r="H24" s="64">
        <f>G24+0.6</f>
        <v>12.5</v>
      </c>
      <c r="I24" s="78"/>
      <c r="J24" s="80" t="s">
        <v>224</v>
      </c>
      <c r="K24" s="80" t="s">
        <v>237</v>
      </c>
      <c r="L24" s="80" t="s">
        <v>224</v>
      </c>
      <c r="M24" s="80" t="s">
        <v>224</v>
      </c>
      <c r="N24" s="80" t="s">
        <v>224</v>
      </c>
      <c r="O24" s="80" t="s">
        <v>224</v>
      </c>
      <c r="P24" s="52"/>
      <c r="Q24" s="52"/>
      <c r="R24" s="52"/>
      <c r="S24" s="52"/>
      <c r="T24" s="52"/>
    </row>
    <row r="25" s="51" customFormat="1" customHeight="1" spans="1:20">
      <c r="A25" s="62" t="s">
        <v>238</v>
      </c>
      <c r="B25" s="64">
        <f>C25-1</f>
        <v>48</v>
      </c>
      <c r="C25" s="64">
        <f>D25-1</f>
        <v>49</v>
      </c>
      <c r="D25" s="62">
        <v>50</v>
      </c>
      <c r="E25" s="64">
        <f t="shared" ref="E25:H25" si="11">D25+1</f>
        <v>51</v>
      </c>
      <c r="F25" s="64">
        <f t="shared" si="11"/>
        <v>52</v>
      </c>
      <c r="G25" s="64">
        <f t="shared" si="11"/>
        <v>53</v>
      </c>
      <c r="H25" s="64">
        <f t="shared" si="11"/>
        <v>54</v>
      </c>
      <c r="I25" s="78"/>
      <c r="J25" s="80" t="s">
        <v>250</v>
      </c>
      <c r="K25" s="80" t="s">
        <v>250</v>
      </c>
      <c r="L25" s="80" t="s">
        <v>240</v>
      </c>
      <c r="M25" s="80" t="s">
        <v>228</v>
      </c>
      <c r="N25" s="80" t="s">
        <v>224</v>
      </c>
      <c r="O25" s="80" t="s">
        <v>224</v>
      </c>
      <c r="P25" s="52"/>
      <c r="Q25" s="52"/>
      <c r="R25" s="52"/>
      <c r="S25" s="52"/>
      <c r="T25" s="52"/>
    </row>
    <row r="26" s="51" customFormat="1" customHeight="1" spans="1:20">
      <c r="A26" s="72"/>
      <c r="B26" s="73"/>
      <c r="C26" s="73"/>
      <c r="D26" s="73"/>
      <c r="E26" s="73"/>
      <c r="F26" s="73"/>
      <c r="G26" s="73"/>
      <c r="H26" s="73"/>
      <c r="I26" s="78"/>
      <c r="J26" s="80"/>
      <c r="K26" s="80"/>
      <c r="L26" s="80"/>
      <c r="M26" s="80"/>
      <c r="N26" s="80"/>
      <c r="O26" s="80"/>
      <c r="P26" s="52"/>
      <c r="Q26" s="52"/>
      <c r="R26" s="52"/>
      <c r="S26" s="52"/>
      <c r="T26" s="52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26"/>
  </mergeCells>
  <pageMargins left="0.156944444444444" right="0.118055555555556" top="0.236111111111111" bottom="0.156944444444444" header="0.275" footer="0.196527777777778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zoomScale="125" zoomScaleNormal="125" topLeftCell="G1" workbookViewId="0">
      <selection activeCell="K14" sqref="K14:N14"/>
    </sheetView>
  </sheetViews>
  <sheetFormatPr defaultColWidth="9" defaultRowHeight="14.25"/>
  <cols>
    <col min="1" max="1" width="7" customWidth="1"/>
    <col min="2" max="2" width="12.1666666666667" customWidth="1"/>
    <col min="3" max="3" width="12.8333333333333" customWidth="1"/>
    <col min="4" max="4" width="13.6666666666667" customWidth="1"/>
    <col min="5" max="5" width="21.3333333333333" customWidth="1"/>
    <col min="6" max="6" width="11.3333333333333" customWidth="1"/>
    <col min="7" max="7" width="8" customWidth="1"/>
    <col min="8" max="8" width="11.6666666666667" customWidth="1"/>
    <col min="9" max="13" width="10" customWidth="1"/>
    <col min="14" max="22" width="9.16666666666667" customWidth="1"/>
    <col min="23" max="23" width="10.6666666666667" customWidth="1"/>
  </cols>
  <sheetData>
    <row r="1" ht="29.25" spans="1:23">
      <c r="A1" s="3" t="s">
        <v>251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8"/>
      <c r="Q1" s="48"/>
      <c r="R1" s="48"/>
      <c r="S1" s="48"/>
      <c r="T1" s="48"/>
      <c r="U1" s="48"/>
      <c r="V1" s="3"/>
      <c r="W1" s="3"/>
    </row>
    <row r="2" s="1" customFormat="1" ht="16.5" spans="1:23">
      <c r="A2" s="4" t="s">
        <v>252</v>
      </c>
      <c r="B2" s="5" t="s">
        <v>253</v>
      </c>
      <c r="C2" s="5" t="s">
        <v>254</v>
      </c>
      <c r="D2" s="5" t="s">
        <v>255</v>
      </c>
      <c r="E2" s="5" t="s">
        <v>256</v>
      </c>
      <c r="F2" s="5" t="s">
        <v>257</v>
      </c>
      <c r="G2" s="5" t="s">
        <v>258</v>
      </c>
      <c r="H2" s="5" t="s">
        <v>259</v>
      </c>
      <c r="I2" s="4" t="s">
        <v>260</v>
      </c>
      <c r="J2" s="4" t="s">
        <v>261</v>
      </c>
      <c r="K2" s="4" t="s">
        <v>262</v>
      </c>
      <c r="L2" s="4" t="s">
        <v>263</v>
      </c>
      <c r="M2" s="4" t="s">
        <v>264</v>
      </c>
      <c r="N2" s="4" t="s">
        <v>265</v>
      </c>
      <c r="O2" s="49" t="s">
        <v>266</v>
      </c>
      <c r="P2" s="4" t="s">
        <v>267</v>
      </c>
      <c r="Q2" s="4" t="s">
        <v>268</v>
      </c>
      <c r="R2" s="5" t="s">
        <v>269</v>
      </c>
      <c r="S2" s="5" t="s">
        <v>270</v>
      </c>
      <c r="T2" s="5" t="s">
        <v>271</v>
      </c>
      <c r="U2" s="5" t="s">
        <v>272</v>
      </c>
      <c r="V2" s="5" t="s">
        <v>273</v>
      </c>
      <c r="W2" s="5" t="s">
        <v>274</v>
      </c>
    </row>
    <row r="3" s="1" customFormat="1" ht="28" customHeight="1" spans="1:23">
      <c r="A3" s="4"/>
      <c r="B3" s="7"/>
      <c r="C3" s="7"/>
      <c r="D3" s="7"/>
      <c r="E3" s="7"/>
      <c r="F3" s="7"/>
      <c r="G3" s="7"/>
      <c r="H3" s="7"/>
      <c r="I3" s="4" t="s">
        <v>275</v>
      </c>
      <c r="J3" s="4" t="s">
        <v>275</v>
      </c>
      <c r="K3" s="4" t="s">
        <v>275</v>
      </c>
      <c r="L3" s="4" t="s">
        <v>275</v>
      </c>
      <c r="M3" s="4" t="s">
        <v>275</v>
      </c>
      <c r="N3" s="4" t="s">
        <v>275</v>
      </c>
      <c r="O3" s="28" t="s">
        <v>275</v>
      </c>
      <c r="P3" s="4" t="s">
        <v>275</v>
      </c>
      <c r="Q3" s="4" t="s">
        <v>275</v>
      </c>
      <c r="R3" s="4" t="s">
        <v>275</v>
      </c>
      <c r="S3" s="4" t="s">
        <v>275</v>
      </c>
      <c r="T3" s="4" t="s">
        <v>275</v>
      </c>
      <c r="U3" s="4" t="s">
        <v>275</v>
      </c>
      <c r="V3" s="7"/>
      <c r="W3" s="7"/>
    </row>
    <row r="4" spans="1:23">
      <c r="A4" s="9"/>
      <c r="B4" s="21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36"/>
      <c r="Q4" s="36"/>
      <c r="R4" s="10"/>
      <c r="S4" s="10"/>
      <c r="T4" s="10"/>
      <c r="U4" s="10"/>
      <c r="V4" s="10"/>
      <c r="W4" s="10"/>
    </row>
    <row r="5" spans="1:23">
      <c r="A5" s="9"/>
      <c r="B5" s="21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>
      <c r="A6" s="9"/>
      <c r="B6" s="21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36"/>
      <c r="Q6" s="36"/>
      <c r="R6" s="36"/>
      <c r="S6" s="36"/>
      <c r="T6" s="36"/>
      <c r="U6" s="36"/>
      <c r="V6" s="10"/>
      <c r="W6" s="10"/>
    </row>
    <row r="7" spans="1:23">
      <c r="A7" s="9"/>
      <c r="B7" s="21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9"/>
      <c r="B10" s="10"/>
      <c r="C10" s="9"/>
      <c r="D10" s="10"/>
      <c r="E10" s="10"/>
      <c r="F10" s="10"/>
      <c r="G10" s="9"/>
      <c r="H10" s="9"/>
      <c r="I10" s="10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10"/>
      <c r="W10" s="10"/>
    </row>
    <row r="11" spans="1:23">
      <c r="A11" s="9"/>
      <c r="B11" s="10"/>
      <c r="C11" s="9"/>
      <c r="D11" s="10"/>
      <c r="E11" s="10"/>
      <c r="F11" s="10"/>
      <c r="G11" s="9"/>
      <c r="H11" s="9"/>
      <c r="I11" s="10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10"/>
      <c r="W11" s="10"/>
    </row>
    <row r="12" spans="1:23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3"/>
      <c r="B13" s="44"/>
      <c r="C13" s="45"/>
      <c r="D13" s="46"/>
      <c r="E13" s="47"/>
      <c r="F13" s="44"/>
      <c r="G13" s="45"/>
      <c r="H13" s="45"/>
      <c r="I13" s="46"/>
      <c r="J13" s="45"/>
      <c r="K13" s="43"/>
      <c r="L13" s="45"/>
      <c r="M13" s="45"/>
      <c r="N13" s="50"/>
      <c r="O13" s="45"/>
      <c r="P13" s="45"/>
      <c r="Q13" s="45"/>
      <c r="R13" s="45"/>
      <c r="S13" s="45"/>
      <c r="T13" s="45"/>
      <c r="U13" s="45"/>
      <c r="V13" s="45"/>
      <c r="W13" s="10"/>
    </row>
    <row r="14" s="2" customFormat="1" ht="18.75" spans="1:23">
      <c r="A14" s="12" t="s">
        <v>276</v>
      </c>
      <c r="B14" s="13"/>
      <c r="C14" s="13"/>
      <c r="D14" s="14"/>
      <c r="E14" s="15"/>
      <c r="F14" s="27"/>
      <c r="G14" s="27"/>
      <c r="H14" s="27"/>
      <c r="I14" s="22"/>
      <c r="J14" s="27"/>
      <c r="K14" s="12" t="s">
        <v>277</v>
      </c>
      <c r="L14" s="13"/>
      <c r="M14" s="13"/>
      <c r="N14" s="14"/>
      <c r="O14" s="13"/>
      <c r="P14" s="13"/>
      <c r="Q14" s="13"/>
      <c r="R14" s="13"/>
      <c r="S14" s="13"/>
      <c r="T14" s="13"/>
      <c r="U14" s="13"/>
      <c r="V14" s="13"/>
      <c r="W14" s="10" t="s">
        <v>278</v>
      </c>
    </row>
    <row r="15" ht="16.5" spans="1:23">
      <c r="A15" s="16" t="s">
        <v>279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 W12 W13 W14 W4:W7 W8:W11 W15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="125" zoomScaleNormal="125" topLeftCell="D1" workbookViewId="0">
      <selection activeCell="M6" sqref="M6:M12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280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252</v>
      </c>
      <c r="B2" s="5" t="s">
        <v>257</v>
      </c>
      <c r="C2" s="5" t="s">
        <v>253</v>
      </c>
      <c r="D2" s="5" t="s">
        <v>254</v>
      </c>
      <c r="E2" s="5" t="s">
        <v>255</v>
      </c>
      <c r="F2" s="5" t="s">
        <v>256</v>
      </c>
      <c r="G2" s="4" t="s">
        <v>281</v>
      </c>
      <c r="H2" s="4"/>
      <c r="I2" s="4" t="s">
        <v>282</v>
      </c>
      <c r="J2" s="4"/>
      <c r="K2" s="6" t="s">
        <v>283</v>
      </c>
      <c r="L2" s="40" t="s">
        <v>284</v>
      </c>
      <c r="M2" s="18" t="s">
        <v>285</v>
      </c>
    </row>
    <row r="3" s="1" customFormat="1" ht="16.5" spans="1:13">
      <c r="A3" s="4"/>
      <c r="B3" s="7"/>
      <c r="C3" s="7"/>
      <c r="D3" s="7"/>
      <c r="E3" s="7"/>
      <c r="F3" s="7"/>
      <c r="G3" s="4" t="s">
        <v>286</v>
      </c>
      <c r="H3" s="4" t="s">
        <v>287</v>
      </c>
      <c r="I3" s="4" t="s">
        <v>286</v>
      </c>
      <c r="J3" s="4" t="s">
        <v>287</v>
      </c>
      <c r="K3" s="8"/>
      <c r="L3" s="41"/>
      <c r="M3" s="19"/>
    </row>
    <row r="4" spans="1:13">
      <c r="A4" s="10"/>
      <c r="B4" s="10"/>
      <c r="C4" s="21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>
      <c r="A5" s="10"/>
      <c r="B5" s="10"/>
      <c r="C5" s="21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>
      <c r="A6" s="10"/>
      <c r="B6" s="10"/>
      <c r="C6" s="21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>
      <c r="A7" s="10"/>
      <c r="B7" s="10"/>
      <c r="C7" s="21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9"/>
      <c r="L9" s="9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9"/>
      <c r="L10" s="9"/>
      <c r="M10" s="10"/>
    </row>
    <row r="11" spans="1:1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9"/>
      <c r="L11" s="9"/>
      <c r="M11" s="10"/>
    </row>
    <row r="12" spans="1:13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9"/>
      <c r="L12" s="9"/>
      <c r="M12" s="10"/>
    </row>
    <row r="13" s="2" customFormat="1" ht="18.75" spans="1:13">
      <c r="A13" s="12" t="s">
        <v>276</v>
      </c>
      <c r="B13" s="13"/>
      <c r="C13" s="13"/>
      <c r="D13" s="13"/>
      <c r="E13" s="14"/>
      <c r="F13" s="15"/>
      <c r="G13" s="22"/>
      <c r="H13" s="12" t="s">
        <v>277</v>
      </c>
      <c r="I13" s="13"/>
      <c r="J13" s="13"/>
      <c r="K13" s="14"/>
      <c r="L13" s="42"/>
      <c r="M13" s="20"/>
    </row>
    <row r="14" ht="16.5" spans="1:13">
      <c r="A14" s="39" t="s">
        <v>288</v>
      </c>
      <c r="B14" s="39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6 M7:M12 M13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topLeftCell="K1" workbookViewId="0">
      <selection activeCell="V10" sqref="V10:W10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289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290</v>
      </c>
      <c r="B2" s="5" t="s">
        <v>257</v>
      </c>
      <c r="C2" s="5" t="s">
        <v>253</v>
      </c>
      <c r="D2" s="5" t="s">
        <v>254</v>
      </c>
      <c r="E2" s="5" t="s">
        <v>255</v>
      </c>
      <c r="F2" s="5" t="s">
        <v>256</v>
      </c>
      <c r="G2" s="28" t="s">
        <v>291</v>
      </c>
      <c r="H2" s="29"/>
      <c r="I2" s="37"/>
      <c r="J2" s="28" t="s">
        <v>292</v>
      </c>
      <c r="K2" s="29"/>
      <c r="L2" s="37"/>
      <c r="M2" s="28" t="s">
        <v>293</v>
      </c>
      <c r="N2" s="29"/>
      <c r="O2" s="37"/>
      <c r="P2" s="28" t="s">
        <v>294</v>
      </c>
      <c r="Q2" s="29"/>
      <c r="R2" s="37"/>
      <c r="S2" s="29" t="s">
        <v>295</v>
      </c>
      <c r="T2" s="29"/>
      <c r="U2" s="37"/>
      <c r="V2" s="24" t="s">
        <v>296</v>
      </c>
      <c r="W2" s="24" t="s">
        <v>274</v>
      </c>
    </row>
    <row r="3" s="1" customFormat="1" ht="16.5" spans="1:23">
      <c r="A3" s="7"/>
      <c r="B3" s="30"/>
      <c r="C3" s="30"/>
      <c r="D3" s="30"/>
      <c r="E3" s="30"/>
      <c r="F3" s="30"/>
      <c r="G3" s="4" t="s">
        <v>297</v>
      </c>
      <c r="H3" s="4" t="s">
        <v>65</v>
      </c>
      <c r="I3" s="4" t="s">
        <v>257</v>
      </c>
      <c r="J3" s="4" t="s">
        <v>297</v>
      </c>
      <c r="K3" s="4" t="s">
        <v>65</v>
      </c>
      <c r="L3" s="4" t="s">
        <v>257</v>
      </c>
      <c r="M3" s="4" t="s">
        <v>297</v>
      </c>
      <c r="N3" s="4" t="s">
        <v>65</v>
      </c>
      <c r="O3" s="4" t="s">
        <v>257</v>
      </c>
      <c r="P3" s="4" t="s">
        <v>297</v>
      </c>
      <c r="Q3" s="4" t="s">
        <v>65</v>
      </c>
      <c r="R3" s="4" t="s">
        <v>257</v>
      </c>
      <c r="S3" s="4" t="s">
        <v>297</v>
      </c>
      <c r="T3" s="4" t="s">
        <v>65</v>
      </c>
      <c r="U3" s="4" t="s">
        <v>257</v>
      </c>
      <c r="V3" s="38"/>
      <c r="W3" s="38"/>
    </row>
    <row r="4" spans="1:23">
      <c r="A4" s="31"/>
      <c r="B4" s="32"/>
      <c r="C4" s="21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3"/>
      <c r="B5" s="34"/>
      <c r="C5" s="21"/>
      <c r="D5" s="10"/>
      <c r="E5" s="10"/>
      <c r="F5" s="10"/>
      <c r="G5" s="28"/>
      <c r="H5" s="29"/>
      <c r="I5" s="37"/>
      <c r="J5" s="28"/>
      <c r="K5" s="29"/>
      <c r="L5" s="37"/>
      <c r="M5" s="28"/>
      <c r="N5" s="29"/>
      <c r="O5" s="37"/>
      <c r="P5" s="28"/>
      <c r="Q5" s="29"/>
      <c r="R5" s="37"/>
      <c r="S5" s="29"/>
      <c r="T5" s="29"/>
      <c r="U5" s="37"/>
      <c r="V5" s="10"/>
      <c r="W5" s="10"/>
    </row>
    <row r="6" ht="16.5" spans="1:23">
      <c r="A6" s="33"/>
      <c r="B6" s="34"/>
      <c r="C6" s="21"/>
      <c r="D6" s="10"/>
      <c r="E6" s="10"/>
      <c r="F6" s="10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10"/>
      <c r="W6" s="10"/>
    </row>
    <row r="7" spans="1:23">
      <c r="A7" s="35"/>
      <c r="B7" s="36"/>
      <c r="C7" s="21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2"/>
      <c r="B8" s="32"/>
      <c r="C8" s="10"/>
      <c r="D8" s="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6"/>
      <c r="B9" s="34"/>
      <c r="C9" s="10"/>
      <c r="D9" s="10"/>
      <c r="E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2"/>
      <c r="B10" s="34"/>
      <c r="C10" s="32"/>
      <c r="D10" s="32"/>
      <c r="E10" s="32"/>
      <c r="F10" s="32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6"/>
      <c r="B11" s="36"/>
      <c r="C11" s="36"/>
      <c r="D11" s="36"/>
      <c r="E11" s="36"/>
      <c r="F11" s="36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2"/>
      <c r="B12" s="32"/>
      <c r="C12" s="32"/>
      <c r="D12" s="32"/>
      <c r="E12" s="32"/>
      <c r="F12" s="32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6"/>
      <c r="B13" s="36"/>
      <c r="C13" s="36"/>
      <c r="D13" s="36"/>
      <c r="E13" s="36"/>
      <c r="F13" s="3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2"/>
      <c r="B14" s="32"/>
      <c r="C14" s="32"/>
      <c r="D14" s="32"/>
      <c r="E14" s="32"/>
      <c r="F14" s="32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6"/>
      <c r="B15" s="36"/>
      <c r="C15" s="36"/>
      <c r="D15" s="36"/>
      <c r="E15" s="36"/>
      <c r="F15" s="3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2" t="s">
        <v>276</v>
      </c>
      <c r="B17" s="13"/>
      <c r="C17" s="13"/>
      <c r="D17" s="13"/>
      <c r="E17" s="14"/>
      <c r="F17" s="15"/>
      <c r="G17" s="22"/>
      <c r="H17" s="27"/>
      <c r="I17" s="27"/>
      <c r="J17" s="12" t="s">
        <v>277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16.5" spans="1:23">
      <c r="A18" s="16" t="s">
        <v>298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7 W10 W4:W6 W8:W9 W11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云云</cp:lastModifiedBy>
  <dcterms:created xsi:type="dcterms:W3CDTF">2020-03-11T01:34:00Z</dcterms:created>
  <dcterms:modified xsi:type="dcterms:W3CDTF">2022-08-12T10:25:13Z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