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<sst xmlns="http://schemas.openxmlformats.org/spreadsheetml/2006/main" count="309">
  <si>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</si>
  <si>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</si>
  <si>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</si>
  <si>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</si>
  <si>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</si>
  <si>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</si>
  <si>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</si>
  <si>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</si>
  <si>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</si>
  <si>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</si>
  <si>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</si>
  <si>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</si>
  <si>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</si>
  <si>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</si>
  <si>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</si>
  <si>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</si>
  <si>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</si>
  <si>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</si>
  <si>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</si>
  <si>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</si>
  <si>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</si>
  <si>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</si>
  <si>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</si>
  <si>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</si>
  <si>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</si>
  <si>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</si>
  <si>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</si>
  <si>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</si>
  <si>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</si>
  <si>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</si>
  <si>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</si>
  <si>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</si>
  <si>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</si>
  <si>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</si>
  <si>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</si>
  <si>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</si>
  <si>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</si>
  <si>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</si>
  <si>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</si>
  <si>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</si>
  <si>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</si>
  <si>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</si>
  <si>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</si>
  <si>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</si>
  <si>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</si>
  <si>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</si>
  <si>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</si>
  <si>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</si>
  <si>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</si>
  <si>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</si>
  <si>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</si>
  <si>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</si>
  <si>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</si>
  <si>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</si>
  <si>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</si>
  <si>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</si>
  <si>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</si>
  <si>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</si>
  <si>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</si>
  <si>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</si>
  <si>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</si>
  <si>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</si>
  <si>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</si>
  <si>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</si>
  <si>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</si>
  <si>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</si>
  <si>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</si>
  <si>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</si>
  <si>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</si>
  <si>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</si>
  <si>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</si>
  <si>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</si>
  <si>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</si>
  <si>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</si>
  <si>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</si>
  <si>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</si>
  <si>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</si>
  <si>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</si>
  <si>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</si>
  <si>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</si>
  <si>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</si>
  <si>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</si>
  <si>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</si>
  <si>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</si>
  <si>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</si>
  <si>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</si>
  <si>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</si>
  <si>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</si>
  <si>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</si>
  <si>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</si>
  <si>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</si>
  <si>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</si>
  <si>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</si>
  <si>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</si>
  <si>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</si>
  <si>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</si>
  <si>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</si>
  <si>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</si>
  <si>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</si>
  <si>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</si>
  <si>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</si>
  <si>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</si>
  <si>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</si>
  <si>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</si>
  <si>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</si>
  <si>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</si>
  <si>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</si>
  <si>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</si>
  <si>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</si>
  <si>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</si>
  <si>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</si>
  <si>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</si>
  <si>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</si>
  <si>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</si>
  <si>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</si>
  <si>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</si>
  <si>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</si>
  <si>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</si>
  <si>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</si>
  <si>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</si>
  <si>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</si>
  <si>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</si>
  <si>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</si>
  <si>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</si>
  <si>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</si>
  <si>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</si>
  <si>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</si>
  <si>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</si>
  <si>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</si>
  <si>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</si>
  <si>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</si>
  <si>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</si>
  <si>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</si>
  <si>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</si>
  <si>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</si>
  <si>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</si>
  <si>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</si>
  <si>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</si>
  <si>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</si>
  <si>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</si>
  <si>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</si>
  <si>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</si>
  <si>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</si>
  <si>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</si>
  <si>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</si>
  <si>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</si>
  <si>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</si>
  <si>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</si>
  <si>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TAZZCK90375</t>
  </si>
  <si>
    <t>男女通款皮肤衣</t>
  </si>
  <si>
    <t>山东盛源</t>
  </si>
  <si>
    <t>合同日期</t>
  </si>
  <si>
    <t>检验资料确认</t>
  </si>
  <si>
    <t>交货形式</t>
  </si>
  <si>
    <t>发货河北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</si>
  <si>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</si>
  <si>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</si>
  <si>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</si>
  <si>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</si>
  <si>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</si>
  <si>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</si>
  <si>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</si>
  <si>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</si>
  <si>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</si>
  <si>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</si>
  <si>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</si>
  <si>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</si>
  <si>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</si>
  <si>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</si>
  <si>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</si>
  <si>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</si>
  <si>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</si>
  <si>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</si>
  <si>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</si>
  <si>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</si>
  <si>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</si>
  <si>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</si>
  <si>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</si>
  <si>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</si>
  <si>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</si>
  <si>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</si>
  <si>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</si>
  <si>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白色  （ S  M  L XL XXL XXXL）8  1  9  3  5  11</t>
  </si>
  <si>
    <t>情况说明：</t>
  </si>
  <si>
    <t xml:space="preserve">【问题点描述】  </t>
  </si>
  <si>
    <t>1.脏污2件</t>
  </si>
  <si>
    <t>2.整烫打折1件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</si>
  <si>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</si>
  <si>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</si>
  <si>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</si>
  <si>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</si>
  <si>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</si>
  <si>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</si>
  <si>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此次出货700件，按照探路者要求抽箱验货80件，返修3件，未超标，同意出货。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</si>
  <si>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</si>
  <si>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</si>
  <si>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</si>
  <si>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</si>
  <si>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</si>
  <si>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</si>
  <si>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</si>
  <si>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白色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</si>
  <si>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</si>
  <si>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</si>
  <si>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</si>
  <si>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</si>
  <si>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</si>
  <si>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</si>
  <si>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</si>
  <si>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</si>
  <si>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</si>
  <si>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</si>
  <si>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</si>
  <si>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</si>
  <si>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</si>
  <si>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</si>
  <si>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</si>
  <si>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</si>
  <si>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摆围</t>
  </si>
  <si>
    <t>+0.5  0</t>
  </si>
  <si>
    <t>肩宽</t>
  </si>
  <si>
    <t>0  0</t>
  </si>
  <si>
    <t>+0.5  +0.5</t>
  </si>
  <si>
    <t>肩点袖长</t>
  </si>
  <si>
    <t>-0.5  0</t>
  </si>
  <si>
    <t>-0.5 0</t>
  </si>
  <si>
    <t>-0.5  -0.5</t>
  </si>
  <si>
    <t>袖肥/2</t>
  </si>
  <si>
    <t>+0.5  +1</t>
  </si>
  <si>
    <t>+0.5 +0.5</t>
  </si>
  <si>
    <t>0 +0.5</t>
  </si>
  <si>
    <t>袖口围/2
（松量）</t>
  </si>
  <si>
    <t>+0.6  0</t>
  </si>
  <si>
    <t>+0.3  0</t>
  </si>
  <si>
    <t>+0.7  0</t>
  </si>
  <si>
    <t>-0.6  +0.4</t>
  </si>
  <si>
    <t>下领围</t>
  </si>
  <si>
    <t>0  +0.5</t>
  </si>
  <si>
    <t>+0.5 0</t>
  </si>
  <si>
    <t>帽高</t>
  </si>
  <si>
    <t>0  -0.5</t>
  </si>
  <si>
    <t>+0.5  -0.5</t>
  </si>
  <si>
    <t>帽宽/2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</si>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</sst>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9" fillId="30" borderId="73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7" fillId="17" borderId="7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0" borderId="0"/>
    <xf numFmtId="0" fontId="48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8" fillId="13" borderId="69" applyNumberFormat="0" applyAlignment="0" applyProtection="0">
      <alignment vertical="center"/>
    </xf>
    <xf numFmtId="0" fontId="43" fillId="17" borderId="71" applyNumberFormat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/>
    <xf numFmtId="0" fontId="37" fillId="11" borderId="0" applyNumberFormat="0" applyBorder="0" applyAlignment="0" applyProtection="0">
      <alignment vertical="center"/>
    </xf>
    <xf numFmtId="0" fontId="36" fillId="31" borderId="74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5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67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0" borderId="0"/>
    <xf numFmtId="0" fontId="40" fillId="0" borderId="70" applyNumberFormat="0" applyFill="0" applyAlignment="0" applyProtection="0">
      <alignment vertical="center"/>
    </xf>
  </cellStyleXfs>
  <cellXfs count="3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23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1" fillId="3" borderId="11" xfId="55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center" vertical="center"/>
    </xf>
    <xf numFmtId="49" fontId="11" fillId="3" borderId="2" xfId="55" applyNumberFormat="1" applyFont="1" applyFill="1" applyBorder="1" applyAlignment="1">
      <alignment horizontal="center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0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0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19" xfId="3" applyFont="1" applyFill="1" applyBorder="1" applyAlignment="1">
      <alignment horizontal="center" vertical="center" wrapText="1"/>
    </xf>
    <xf numFmtId="0" fontId="19" fillId="0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7" fillId="0" borderId="15" xfId="3" applyFont="1" applyFill="1" applyBorder="1" applyAlignment="1">
      <alignment vertical="center"/>
    </xf>
    <xf numFmtId="0" fontId="20" fillId="0" borderId="17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0" borderId="16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17" fillId="0" borderId="25" xfId="3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horizontal="center" vertical="center"/>
    </xf>
    <xf numFmtId="58" fontId="20" fillId="0" borderId="17" xfId="3" applyNumberFormat="1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0" borderId="25" xfId="3" applyFont="1" applyFill="1" applyBorder="1" applyAlignment="1">
      <alignment horizontal="center" vertical="center"/>
    </xf>
    <xf numFmtId="0" fontId="20" fillId="0" borderId="24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vertical="center" wrapText="1"/>
    </xf>
    <xf numFmtId="58" fontId="20" fillId="0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0" borderId="15" xfId="3" applyFont="1" applyFill="1" applyBorder="1" applyAlignment="1">
      <alignment horizontal="center" vertical="center"/>
    </xf>
    <xf numFmtId="0" fontId="20" fillId="0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center" vertical="center"/>
    </xf>
    <xf numFmtId="0" fontId="20" fillId="0" borderId="36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4" borderId="0" xfId="0" applyFill="1"/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5" borderId="2" xfId="0" applyFill="1" applyBorder="1"/>
    <xf numFmtId="0" fontId="0" fillId="5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</xdr:row>
          <xdr:rowOff>0</xdr:rowOff>
        </xdr:from>
        <xdr:to>
          <xdr:col>2</xdr:col>
          <xdr:colOff>76200</xdr:colOff>
          <xdr:row>32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767016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32</xdr:row>
          <xdr:rowOff>0</xdr:rowOff>
        </xdr:from>
        <xdr:to>
          <xdr:col>6</xdr:col>
          <xdr:colOff>444500</xdr:colOff>
          <xdr:row>32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767016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32</xdr:row>
          <xdr:rowOff>0</xdr:rowOff>
        </xdr:from>
        <xdr:to>
          <xdr:col>8</xdr:col>
          <xdr:colOff>482600</xdr:colOff>
          <xdr:row>32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767016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32</xdr:row>
          <xdr:rowOff>12700</xdr:rowOff>
        </xdr:from>
        <xdr:to>
          <xdr:col>10</xdr:col>
          <xdr:colOff>457200</xdr:colOff>
          <xdr:row>32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76828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</xdr:row>
          <xdr:rowOff>0</xdr:rowOff>
        </xdr:from>
        <xdr:to>
          <xdr:col>2</xdr:col>
          <xdr:colOff>76200</xdr:colOff>
          <xdr:row>32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767016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32</xdr:row>
          <xdr:rowOff>0</xdr:rowOff>
        </xdr:from>
        <xdr:to>
          <xdr:col>6</xdr:col>
          <xdr:colOff>444500</xdr:colOff>
          <xdr:row>32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767016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32</xdr:row>
          <xdr:rowOff>0</xdr:rowOff>
        </xdr:from>
        <xdr:to>
          <xdr:col>8</xdr:col>
          <xdr:colOff>482600</xdr:colOff>
          <xdr:row>32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767016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32</xdr:row>
          <xdr:rowOff>12700</xdr:rowOff>
        </xdr:from>
        <xdr:to>
          <xdr:col>10</xdr:col>
          <xdr:colOff>457200</xdr:colOff>
          <xdr:row>32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76828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81788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533400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843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533400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605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533400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81788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84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60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533400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84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533400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60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33" customWidth="1"/>
    <col min="3" max="3" width="10.1696428571429" customWidth="1"/>
  </cols>
  <sheetData>
    <row r="1" ht="21" customHeight="1" spans="1:2">
      <c r="A1" s="334"/>
      <c r="B1" s="335" t="s">
        <v>0</v>
      </c>
    </row>
    <row r="2" ht="18" spans="1:2">
      <c r="A2" s="7">
        <v>1</v>
      </c>
      <c r="B2" s="336" t="s">
        <v>1</v>
      </c>
    </row>
    <row r="3" ht="18" spans="1:2">
      <c r="A3" s="7">
        <v>2</v>
      </c>
      <c r="B3" s="336" t="s">
        <v>2</v>
      </c>
    </row>
    <row r="4" ht="18" spans="1:2">
      <c r="A4" s="7">
        <v>3</v>
      </c>
      <c r="B4" s="336" t="s">
        <v>3</v>
      </c>
    </row>
    <row r="5" ht="18" spans="1:2">
      <c r="A5" s="7">
        <v>4</v>
      </c>
      <c r="B5" s="336" t="s">
        <v>4</v>
      </c>
    </row>
    <row r="6" ht="18" spans="1:2">
      <c r="A6" s="7">
        <v>5</v>
      </c>
      <c r="B6" s="336" t="s">
        <v>5</v>
      </c>
    </row>
    <row r="7" ht="18" spans="1:2">
      <c r="A7" s="7">
        <v>6</v>
      </c>
      <c r="B7" s="336" t="s">
        <v>6</v>
      </c>
    </row>
    <row r="8" s="332" customFormat="1" ht="15" customHeight="1" spans="1:2">
      <c r="A8" s="337">
        <v>7</v>
      </c>
      <c r="B8" s="338" t="s">
        <v>7</v>
      </c>
    </row>
    <row r="9" ht="19" customHeight="1" spans="1:2">
      <c r="A9" s="334"/>
      <c r="B9" s="339" t="s">
        <v>8</v>
      </c>
    </row>
    <row r="10" ht="16" customHeight="1" spans="1:2">
      <c r="A10" s="7">
        <v>1</v>
      </c>
      <c r="B10" s="340" t="s">
        <v>9</v>
      </c>
    </row>
    <row r="11" ht="18" spans="1:2">
      <c r="A11" s="7">
        <v>2</v>
      </c>
      <c r="B11" s="336" t="s">
        <v>10</v>
      </c>
    </row>
    <row r="12" ht="36" spans="1:2">
      <c r="A12" s="7">
        <v>3</v>
      </c>
      <c r="B12" s="338" t="s">
        <v>11</v>
      </c>
    </row>
    <row r="13" ht="18" spans="1:2">
      <c r="A13" s="7">
        <v>4</v>
      </c>
      <c r="B13" s="336" t="s">
        <v>12</v>
      </c>
    </row>
    <row r="14" ht="18" spans="1:2">
      <c r="A14" s="7">
        <v>5</v>
      </c>
      <c r="B14" s="336" t="s">
        <v>13</v>
      </c>
    </row>
    <row r="15" ht="18" spans="1:2">
      <c r="A15" s="7">
        <v>6</v>
      </c>
      <c r="B15" s="336" t="s">
        <v>14</v>
      </c>
    </row>
    <row r="16" ht="18" spans="1:2">
      <c r="A16" s="7">
        <v>7</v>
      </c>
      <c r="B16" s="336" t="s">
        <v>15</v>
      </c>
    </row>
    <row r="17" ht="18" spans="1:2">
      <c r="A17" s="7">
        <v>8</v>
      </c>
      <c r="B17" s="336" t="s">
        <v>16</v>
      </c>
    </row>
    <row r="18" ht="18" spans="1:2">
      <c r="A18" s="7">
        <v>9</v>
      </c>
      <c r="B18" s="336" t="s">
        <v>17</v>
      </c>
    </row>
    <row r="19" spans="1:2">
      <c r="A19" s="7"/>
      <c r="B19" s="336"/>
    </row>
    <row r="20" ht="24" spans="1:2">
      <c r="A20" s="334"/>
      <c r="B20" s="335" t="s">
        <v>18</v>
      </c>
    </row>
    <row r="21" ht="18" spans="1:2">
      <c r="A21" s="7">
        <v>1</v>
      </c>
      <c r="B21" s="341" t="s">
        <v>19</v>
      </c>
    </row>
    <row r="22" ht="18" spans="1:2">
      <c r="A22" s="7">
        <v>2</v>
      </c>
      <c r="B22" s="336" t="s">
        <v>20</v>
      </c>
    </row>
    <row r="23" ht="18" spans="1:2">
      <c r="A23" s="7">
        <v>3</v>
      </c>
      <c r="B23" s="336" t="s">
        <v>21</v>
      </c>
    </row>
    <row r="24" ht="18" spans="1:2">
      <c r="A24" s="7">
        <v>4</v>
      </c>
      <c r="B24" s="336" t="s">
        <v>22</v>
      </c>
    </row>
    <row r="25" ht="18" spans="1:2">
      <c r="A25" s="7">
        <v>5</v>
      </c>
      <c r="B25" s="336" t="s">
        <v>23</v>
      </c>
    </row>
    <row r="26" ht="36" spans="1:2">
      <c r="A26" s="7">
        <v>6</v>
      </c>
      <c r="B26" s="336" t="s">
        <v>24</v>
      </c>
    </row>
    <row r="27" ht="18" spans="1:2">
      <c r="A27" s="7">
        <v>7</v>
      </c>
      <c r="B27" s="336" t="s">
        <v>25</v>
      </c>
    </row>
    <row r="28" ht="18" spans="1:2">
      <c r="A28" s="7">
        <v>8</v>
      </c>
      <c r="B28" s="336" t="s">
        <v>26</v>
      </c>
    </row>
    <row r="29" spans="1:2">
      <c r="A29" s="7"/>
      <c r="B29" s="336"/>
    </row>
    <row r="30" ht="24" spans="1:2">
      <c r="A30" s="334"/>
      <c r="B30" s="335" t="s">
        <v>27</v>
      </c>
    </row>
    <row r="31" ht="18" spans="1:2">
      <c r="A31" s="7">
        <v>1</v>
      </c>
      <c r="B31" s="341" t="s">
        <v>28</v>
      </c>
    </row>
    <row r="32" ht="18" spans="1:2">
      <c r="A32" s="7">
        <v>2</v>
      </c>
      <c r="B32" s="336" t="s">
        <v>29</v>
      </c>
    </row>
    <row r="33" ht="18" spans="1:2">
      <c r="A33" s="7">
        <v>3</v>
      </c>
      <c r="B33" s="336" t="s">
        <v>30</v>
      </c>
    </row>
    <row r="34" ht="36" spans="1:2">
      <c r="A34" s="7">
        <v>4</v>
      </c>
      <c r="B34" s="336" t="s">
        <v>31</v>
      </c>
    </row>
    <row r="35" ht="18" spans="1:2">
      <c r="A35" s="7">
        <v>5</v>
      </c>
      <c r="B35" s="336" t="s">
        <v>32</v>
      </c>
    </row>
    <row r="36" ht="18" spans="1:2">
      <c r="A36" s="7">
        <v>6</v>
      </c>
      <c r="B36" s="336" t="s">
        <v>33</v>
      </c>
    </row>
    <row r="37" ht="18" spans="1:2">
      <c r="A37" s="7">
        <v>7</v>
      </c>
      <c r="B37" s="336" t="s">
        <v>34</v>
      </c>
    </row>
    <row r="38" spans="1:2">
      <c r="A38" s="7"/>
      <c r="B38" s="336"/>
    </row>
    <row r="40" spans="1:2">
      <c r="A40" s="342" t="s">
        <v>35</v>
      </c>
      <c r="B40" s="34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12" t="s">
        <v>36</v>
      </c>
      <c r="C2" s="313"/>
      <c r="D2" s="313"/>
      <c r="E2" s="313"/>
      <c r="F2" s="313"/>
      <c r="G2" s="313"/>
      <c r="H2" s="313"/>
      <c r="I2" s="327"/>
    </row>
    <row r="3" ht="28" customHeight="1" spans="2:9">
      <c r="B3" s="314"/>
      <c r="C3" s="315"/>
      <c r="D3" s="316" t="s">
        <v>37</v>
      </c>
      <c r="E3" s="321"/>
      <c r="F3" s="322" t="s">
        <v>38</v>
      </c>
      <c r="G3" s="323"/>
      <c r="H3" s="316" t="s">
        <v>39</v>
      </c>
      <c r="I3" s="328"/>
    </row>
    <row r="4" ht="28" customHeight="1" spans="2:9">
      <c r="B4" s="314" t="s">
        <v>40</v>
      </c>
      <c r="C4" s="315" t="s">
        <v>41</v>
      </c>
      <c r="D4" s="315" t="s">
        <v>42</v>
      </c>
      <c r="E4" s="315" t="s">
        <v>43</v>
      </c>
      <c r="F4" s="324" t="s">
        <v>42</v>
      </c>
      <c r="G4" s="324" t="s">
        <v>43</v>
      </c>
      <c r="H4" s="315" t="s">
        <v>42</v>
      </c>
      <c r="I4" s="329" t="s">
        <v>43</v>
      </c>
    </row>
    <row r="5" ht="28" customHeight="1" spans="2:9">
      <c r="B5" s="317" t="s">
        <v>44</v>
      </c>
      <c r="C5" s="7">
        <v>13</v>
      </c>
      <c r="D5" s="7">
        <v>0</v>
      </c>
      <c r="E5" s="7">
        <v>1</v>
      </c>
      <c r="F5" s="325">
        <v>0</v>
      </c>
      <c r="G5" s="325">
        <v>1</v>
      </c>
      <c r="H5" s="7">
        <v>1</v>
      </c>
      <c r="I5" s="330">
        <v>2</v>
      </c>
    </row>
    <row r="6" ht="28" customHeight="1" spans="2:9">
      <c r="B6" s="317" t="s">
        <v>45</v>
      </c>
      <c r="C6" s="7">
        <v>20</v>
      </c>
      <c r="D6" s="7">
        <v>0</v>
      </c>
      <c r="E6" s="7">
        <v>1</v>
      </c>
      <c r="F6" s="325">
        <v>1</v>
      </c>
      <c r="G6" s="325">
        <v>2</v>
      </c>
      <c r="H6" s="7">
        <v>2</v>
      </c>
      <c r="I6" s="330">
        <v>3</v>
      </c>
    </row>
    <row r="7" ht="28" customHeight="1" spans="2:9">
      <c r="B7" s="317" t="s">
        <v>46</v>
      </c>
      <c r="C7" s="7">
        <v>32</v>
      </c>
      <c r="D7" s="7">
        <v>0</v>
      </c>
      <c r="E7" s="7">
        <v>1</v>
      </c>
      <c r="F7" s="325">
        <v>2</v>
      </c>
      <c r="G7" s="325">
        <v>3</v>
      </c>
      <c r="H7" s="7">
        <v>3</v>
      </c>
      <c r="I7" s="330">
        <v>4</v>
      </c>
    </row>
    <row r="8" ht="28" customHeight="1" spans="2:9">
      <c r="B8" s="317" t="s">
        <v>47</v>
      </c>
      <c r="C8" s="7">
        <v>50</v>
      </c>
      <c r="D8" s="7">
        <v>1</v>
      </c>
      <c r="E8" s="7">
        <v>2</v>
      </c>
      <c r="F8" s="325">
        <v>3</v>
      </c>
      <c r="G8" s="325">
        <v>4</v>
      </c>
      <c r="H8" s="7">
        <v>5</v>
      </c>
      <c r="I8" s="330">
        <v>6</v>
      </c>
    </row>
    <row r="9" ht="28" customHeight="1" spans="2:9">
      <c r="B9" s="317" t="s">
        <v>48</v>
      </c>
      <c r="C9" s="7">
        <v>80</v>
      </c>
      <c r="D9" s="7">
        <v>2</v>
      </c>
      <c r="E9" s="7">
        <v>3</v>
      </c>
      <c r="F9" s="325">
        <v>5</v>
      </c>
      <c r="G9" s="325">
        <v>6</v>
      </c>
      <c r="H9" s="7">
        <v>7</v>
      </c>
      <c r="I9" s="330">
        <v>8</v>
      </c>
    </row>
    <row r="10" ht="28" customHeight="1" spans="2:9">
      <c r="B10" s="317" t="s">
        <v>49</v>
      </c>
      <c r="C10" s="7">
        <v>125</v>
      </c>
      <c r="D10" s="7">
        <v>3</v>
      </c>
      <c r="E10" s="7">
        <v>4</v>
      </c>
      <c r="F10" s="325">
        <v>7</v>
      </c>
      <c r="G10" s="325">
        <v>8</v>
      </c>
      <c r="H10" s="7">
        <v>10</v>
      </c>
      <c r="I10" s="330">
        <v>11</v>
      </c>
    </row>
    <row r="11" ht="28" customHeight="1" spans="2:9">
      <c r="B11" s="317" t="s">
        <v>50</v>
      </c>
      <c r="C11" s="7">
        <v>200</v>
      </c>
      <c r="D11" s="7">
        <v>5</v>
      </c>
      <c r="E11" s="7">
        <v>6</v>
      </c>
      <c r="F11" s="325">
        <v>10</v>
      </c>
      <c r="G11" s="325">
        <v>11</v>
      </c>
      <c r="H11" s="7">
        <v>14</v>
      </c>
      <c r="I11" s="330">
        <v>15</v>
      </c>
    </row>
    <row r="12" ht="28" customHeight="1" spans="2:9">
      <c r="B12" s="318" t="s">
        <v>51</v>
      </c>
      <c r="C12" s="319">
        <v>315</v>
      </c>
      <c r="D12" s="319">
        <v>7</v>
      </c>
      <c r="E12" s="319">
        <v>8</v>
      </c>
      <c r="F12" s="326">
        <v>14</v>
      </c>
      <c r="G12" s="326">
        <v>15</v>
      </c>
      <c r="H12" s="319">
        <v>21</v>
      </c>
      <c r="I12" s="331">
        <v>22</v>
      </c>
    </row>
    <row r="14" spans="2:4">
      <c r="B14" s="320" t="s">
        <v>52</v>
      </c>
      <c r="C14" s="320"/>
      <c r="D14" s="3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2"/>
    <col min="10" max="10" width="8.83035714285714" style="142" customWidth="1"/>
    <col min="11" max="11" width="12" style="142" customWidth="1"/>
    <col min="12" max="16384" width="10.3303571428571" style="142"/>
  </cols>
  <sheetData>
    <row r="1" ht="23.95" spans="1:11">
      <c r="A1" s="246" t="s">
        <v>53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ht="18.35" spans="1:11">
      <c r="A2" s="144" t="s">
        <v>54</v>
      </c>
      <c r="B2" s="145"/>
      <c r="C2" s="145"/>
      <c r="D2" s="146" t="s">
        <v>55</v>
      </c>
      <c r="E2" s="146"/>
      <c r="F2" s="145"/>
      <c r="G2" s="145"/>
      <c r="H2" s="204" t="s">
        <v>56</v>
      </c>
      <c r="I2" s="220"/>
      <c r="J2" s="220"/>
      <c r="K2" s="221"/>
    </row>
    <row r="3" ht="17.6" spans="1:11">
      <c r="A3" s="147" t="s">
        <v>57</v>
      </c>
      <c r="B3" s="148"/>
      <c r="C3" s="149"/>
      <c r="D3" s="150" t="s">
        <v>58</v>
      </c>
      <c r="E3" s="205"/>
      <c r="F3" s="205"/>
      <c r="G3" s="206"/>
      <c r="H3" s="150" t="s">
        <v>59</v>
      </c>
      <c r="I3" s="205"/>
      <c r="J3" s="205"/>
      <c r="K3" s="206"/>
    </row>
    <row r="4" ht="16.8" spans="1:11">
      <c r="A4" s="151" t="s">
        <v>60</v>
      </c>
      <c r="B4" s="168"/>
      <c r="C4" s="222"/>
      <c r="D4" s="151" t="s">
        <v>61</v>
      </c>
      <c r="E4" s="207"/>
      <c r="F4" s="208"/>
      <c r="G4" s="209"/>
      <c r="H4" s="151" t="s">
        <v>62</v>
      </c>
      <c r="I4" s="207"/>
      <c r="J4" s="168" t="s">
        <v>63</v>
      </c>
      <c r="K4" s="222" t="s">
        <v>64</v>
      </c>
    </row>
    <row r="5" ht="16.8" spans="1:11">
      <c r="A5" s="154" t="s">
        <v>65</v>
      </c>
      <c r="B5" s="168"/>
      <c r="C5" s="222"/>
      <c r="D5" s="151" t="s">
        <v>66</v>
      </c>
      <c r="E5" s="207"/>
      <c r="F5" s="208"/>
      <c r="G5" s="209"/>
      <c r="H5" s="151" t="s">
        <v>67</v>
      </c>
      <c r="I5" s="207"/>
      <c r="J5" s="168" t="s">
        <v>63</v>
      </c>
      <c r="K5" s="222" t="s">
        <v>64</v>
      </c>
    </row>
    <row r="6" ht="16.8" spans="1:11">
      <c r="A6" s="151" t="s">
        <v>68</v>
      </c>
      <c r="B6" s="157"/>
      <c r="C6" s="158"/>
      <c r="D6" s="154" t="s">
        <v>69</v>
      </c>
      <c r="E6" s="214"/>
      <c r="F6" s="208"/>
      <c r="G6" s="209"/>
      <c r="H6" s="151" t="s">
        <v>70</v>
      </c>
      <c r="I6" s="207"/>
      <c r="J6" s="168" t="s">
        <v>63</v>
      </c>
      <c r="K6" s="222" t="s">
        <v>64</v>
      </c>
    </row>
    <row r="7" ht="17.6" spans="1:11">
      <c r="A7" s="151" t="s">
        <v>71</v>
      </c>
      <c r="B7" s="247"/>
      <c r="C7" s="248"/>
      <c r="D7" s="154" t="s">
        <v>72</v>
      </c>
      <c r="E7" s="169"/>
      <c r="F7" s="208"/>
      <c r="G7" s="209"/>
      <c r="H7" s="151" t="s">
        <v>73</v>
      </c>
      <c r="I7" s="207"/>
      <c r="J7" s="168" t="s">
        <v>63</v>
      </c>
      <c r="K7" s="222" t="s">
        <v>64</v>
      </c>
    </row>
    <row r="8" ht="17.55" spans="1:11">
      <c r="A8" s="249"/>
      <c r="B8" s="160"/>
      <c r="C8" s="161"/>
      <c r="D8" s="159" t="s">
        <v>74</v>
      </c>
      <c r="E8" s="170"/>
      <c r="F8" s="211"/>
      <c r="G8" s="212"/>
      <c r="H8" s="159" t="s">
        <v>75</v>
      </c>
      <c r="I8" s="170"/>
      <c r="J8" s="178" t="s">
        <v>63</v>
      </c>
      <c r="K8" s="224" t="s">
        <v>64</v>
      </c>
    </row>
    <row r="9" ht="17.55" spans="1:11">
      <c r="A9" s="250" t="s">
        <v>76</v>
      </c>
      <c r="B9" s="251"/>
      <c r="C9" s="251"/>
      <c r="D9" s="251"/>
      <c r="E9" s="251"/>
      <c r="F9" s="251"/>
      <c r="G9" s="251"/>
      <c r="H9" s="251"/>
      <c r="I9" s="251"/>
      <c r="J9" s="251"/>
      <c r="K9" s="293"/>
    </row>
    <row r="10" ht="18.35" spans="1:11">
      <c r="A10" s="252" t="s">
        <v>77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94"/>
    </row>
    <row r="11" ht="17.6" spans="1:11">
      <c r="A11" s="254" t="s">
        <v>78</v>
      </c>
      <c r="B11" s="255" t="s">
        <v>79</v>
      </c>
      <c r="C11" s="256" t="s">
        <v>80</v>
      </c>
      <c r="D11" s="257"/>
      <c r="E11" s="282" t="s">
        <v>81</v>
      </c>
      <c r="F11" s="255" t="s">
        <v>79</v>
      </c>
      <c r="G11" s="256" t="s">
        <v>80</v>
      </c>
      <c r="H11" s="256" t="s">
        <v>82</v>
      </c>
      <c r="I11" s="282" t="s">
        <v>83</v>
      </c>
      <c r="J11" s="255" t="s">
        <v>79</v>
      </c>
      <c r="K11" s="295" t="s">
        <v>80</v>
      </c>
    </row>
    <row r="12" ht="17.6" spans="1:11">
      <c r="A12" s="154" t="s">
        <v>84</v>
      </c>
      <c r="B12" s="167" t="s">
        <v>79</v>
      </c>
      <c r="C12" s="168" t="s">
        <v>80</v>
      </c>
      <c r="D12" s="169"/>
      <c r="E12" s="214" t="s">
        <v>85</v>
      </c>
      <c r="F12" s="167" t="s">
        <v>79</v>
      </c>
      <c r="G12" s="168" t="s">
        <v>80</v>
      </c>
      <c r="H12" s="168" t="s">
        <v>82</v>
      </c>
      <c r="I12" s="214" t="s">
        <v>86</v>
      </c>
      <c r="J12" s="167" t="s">
        <v>79</v>
      </c>
      <c r="K12" s="222" t="s">
        <v>80</v>
      </c>
    </row>
    <row r="13" ht="17.6" spans="1:11">
      <c r="A13" s="154" t="s">
        <v>87</v>
      </c>
      <c r="B13" s="167" t="s">
        <v>79</v>
      </c>
      <c r="C13" s="168" t="s">
        <v>80</v>
      </c>
      <c r="D13" s="169"/>
      <c r="E13" s="214" t="s">
        <v>88</v>
      </c>
      <c r="F13" s="168" t="s">
        <v>89</v>
      </c>
      <c r="G13" s="168" t="s">
        <v>90</v>
      </c>
      <c r="H13" s="168" t="s">
        <v>82</v>
      </c>
      <c r="I13" s="214" t="s">
        <v>91</v>
      </c>
      <c r="J13" s="167" t="s">
        <v>79</v>
      </c>
      <c r="K13" s="222" t="s">
        <v>80</v>
      </c>
    </row>
    <row r="14" ht="17.55" spans="1:11">
      <c r="A14" s="159" t="s">
        <v>92</v>
      </c>
      <c r="B14" s="170"/>
      <c r="C14" s="170"/>
      <c r="D14" s="170"/>
      <c r="E14" s="170"/>
      <c r="F14" s="170"/>
      <c r="G14" s="170"/>
      <c r="H14" s="170"/>
      <c r="I14" s="170"/>
      <c r="J14" s="170"/>
      <c r="K14" s="226"/>
    </row>
    <row r="15" ht="18.35" spans="1:11">
      <c r="A15" s="252" t="s">
        <v>93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94"/>
    </row>
    <row r="16" ht="17.6" spans="1:11">
      <c r="A16" s="258" t="s">
        <v>94</v>
      </c>
      <c r="B16" s="256" t="s">
        <v>89</v>
      </c>
      <c r="C16" s="256" t="s">
        <v>90</v>
      </c>
      <c r="D16" s="259"/>
      <c r="E16" s="283" t="s">
        <v>95</v>
      </c>
      <c r="F16" s="256" t="s">
        <v>89</v>
      </c>
      <c r="G16" s="256" t="s">
        <v>90</v>
      </c>
      <c r="H16" s="284"/>
      <c r="I16" s="283" t="s">
        <v>96</v>
      </c>
      <c r="J16" s="256" t="s">
        <v>89</v>
      </c>
      <c r="K16" s="295" t="s">
        <v>90</v>
      </c>
    </row>
    <row r="17" customHeight="1" spans="1:22">
      <c r="A17" s="184" t="s">
        <v>97</v>
      </c>
      <c r="B17" s="168" t="s">
        <v>89</v>
      </c>
      <c r="C17" s="168" t="s">
        <v>90</v>
      </c>
      <c r="D17" s="152"/>
      <c r="E17" s="216" t="s">
        <v>98</v>
      </c>
      <c r="F17" s="168" t="s">
        <v>89</v>
      </c>
      <c r="G17" s="168" t="s">
        <v>90</v>
      </c>
      <c r="H17" s="285"/>
      <c r="I17" s="216" t="s">
        <v>99</v>
      </c>
      <c r="J17" s="168" t="s">
        <v>89</v>
      </c>
      <c r="K17" s="222" t="s">
        <v>90</v>
      </c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</row>
    <row r="18" ht="18" customHeight="1" spans="1:11">
      <c r="A18" s="260" t="s">
        <v>100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97"/>
    </row>
    <row r="19" s="245" customFormat="1" ht="18" customHeight="1" spans="1:11">
      <c r="A19" s="252" t="s">
        <v>101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94"/>
    </row>
    <row r="20" customHeight="1" spans="1:11">
      <c r="A20" s="262" t="s">
        <v>102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98"/>
    </row>
    <row r="21" ht="21.75" customHeight="1" spans="1:11">
      <c r="A21" s="264" t="s">
        <v>103</v>
      </c>
      <c r="B21" s="216" t="s">
        <v>104</v>
      </c>
      <c r="C21" s="216" t="s">
        <v>105</v>
      </c>
      <c r="D21" s="216" t="s">
        <v>106</v>
      </c>
      <c r="E21" s="216" t="s">
        <v>107</v>
      </c>
      <c r="F21" s="216" t="s">
        <v>108</v>
      </c>
      <c r="G21" s="216" t="s">
        <v>109</v>
      </c>
      <c r="H21" s="216" t="s">
        <v>110</v>
      </c>
      <c r="I21" s="216" t="s">
        <v>111</v>
      </c>
      <c r="J21" s="216" t="s">
        <v>112</v>
      </c>
      <c r="K21" s="234" t="s">
        <v>113</v>
      </c>
    </row>
    <row r="22" customHeight="1" spans="1:11">
      <c r="A22" s="210"/>
      <c r="B22" s="265"/>
      <c r="C22" s="265"/>
      <c r="D22" s="265"/>
      <c r="E22" s="265"/>
      <c r="F22" s="265"/>
      <c r="G22" s="265"/>
      <c r="H22" s="265"/>
      <c r="I22" s="265"/>
      <c r="J22" s="265"/>
      <c r="K22" s="299"/>
    </row>
    <row r="23" customHeight="1" spans="1:11">
      <c r="A23" s="210"/>
      <c r="B23" s="265"/>
      <c r="C23" s="265"/>
      <c r="D23" s="265"/>
      <c r="E23" s="265"/>
      <c r="F23" s="265"/>
      <c r="G23" s="265"/>
      <c r="H23" s="265"/>
      <c r="I23" s="265"/>
      <c r="J23" s="265"/>
      <c r="K23" s="300"/>
    </row>
    <row r="24" customHeight="1" spans="1:11">
      <c r="A24" s="210"/>
      <c r="B24" s="265"/>
      <c r="C24" s="265"/>
      <c r="D24" s="265"/>
      <c r="E24" s="265"/>
      <c r="F24" s="265"/>
      <c r="G24" s="265"/>
      <c r="H24" s="265"/>
      <c r="I24" s="265"/>
      <c r="J24" s="265"/>
      <c r="K24" s="300"/>
    </row>
    <row r="25" customHeight="1" spans="1:11">
      <c r="A25" s="210"/>
      <c r="B25" s="265"/>
      <c r="C25" s="265"/>
      <c r="D25" s="265"/>
      <c r="E25" s="265"/>
      <c r="F25" s="265"/>
      <c r="G25" s="265"/>
      <c r="H25" s="265"/>
      <c r="I25" s="265"/>
      <c r="J25" s="265"/>
      <c r="K25" s="301"/>
    </row>
    <row r="26" customHeight="1" spans="1:11">
      <c r="A26" s="210"/>
      <c r="B26" s="265"/>
      <c r="C26" s="265"/>
      <c r="D26" s="265"/>
      <c r="E26" s="265"/>
      <c r="F26" s="265"/>
      <c r="G26" s="265"/>
      <c r="H26" s="265"/>
      <c r="I26" s="265"/>
      <c r="J26" s="265"/>
      <c r="K26" s="301"/>
    </row>
    <row r="27" customHeight="1" spans="1:11">
      <c r="A27" s="210"/>
      <c r="B27" s="265"/>
      <c r="C27" s="265"/>
      <c r="D27" s="265"/>
      <c r="E27" s="265"/>
      <c r="F27" s="265"/>
      <c r="G27" s="265"/>
      <c r="H27" s="265"/>
      <c r="I27" s="265"/>
      <c r="J27" s="265"/>
      <c r="K27" s="301"/>
    </row>
    <row r="28" customHeight="1" spans="1:11">
      <c r="A28" s="210"/>
      <c r="B28" s="265"/>
      <c r="C28" s="265"/>
      <c r="D28" s="265"/>
      <c r="E28" s="265"/>
      <c r="F28" s="265"/>
      <c r="G28" s="265"/>
      <c r="H28" s="265"/>
      <c r="I28" s="265"/>
      <c r="J28" s="265"/>
      <c r="K28" s="301"/>
    </row>
    <row r="29" ht="18" customHeight="1" spans="1:11">
      <c r="A29" s="266" t="s">
        <v>114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302"/>
    </row>
    <row r="30" ht="18.75" customHeight="1" spans="1:1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303"/>
    </row>
    <row r="31" ht="18.75" customHeight="1" spans="1:1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304"/>
    </row>
    <row r="32" ht="18" customHeight="1" spans="1:11">
      <c r="A32" s="266" t="s">
        <v>115</v>
      </c>
      <c r="B32" s="267"/>
      <c r="C32" s="267"/>
      <c r="D32" s="267"/>
      <c r="E32" s="267"/>
      <c r="F32" s="267"/>
      <c r="G32" s="267"/>
      <c r="H32" s="267"/>
      <c r="I32" s="267"/>
      <c r="J32" s="267"/>
      <c r="K32" s="302"/>
    </row>
    <row r="33" spans="1:11">
      <c r="A33" s="272" t="s">
        <v>116</v>
      </c>
      <c r="B33" s="273"/>
      <c r="C33" s="273"/>
      <c r="D33" s="273"/>
      <c r="E33" s="273"/>
      <c r="F33" s="273"/>
      <c r="G33" s="273"/>
      <c r="H33" s="273"/>
      <c r="I33" s="273"/>
      <c r="J33" s="273"/>
      <c r="K33" s="305"/>
    </row>
    <row r="34" ht="17.55" spans="1:11">
      <c r="A34" s="75" t="s">
        <v>117</v>
      </c>
      <c r="B34" s="77"/>
      <c r="C34" s="168" t="s">
        <v>63</v>
      </c>
      <c r="D34" s="168" t="s">
        <v>64</v>
      </c>
      <c r="E34" s="286" t="s">
        <v>118</v>
      </c>
      <c r="F34" s="287"/>
      <c r="G34" s="287"/>
      <c r="H34" s="287"/>
      <c r="I34" s="287"/>
      <c r="J34" s="287"/>
      <c r="K34" s="306"/>
    </row>
    <row r="35" ht="18.75" spans="1:11">
      <c r="A35" s="274" t="s">
        <v>119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</row>
    <row r="36" ht="16.8" spans="1:11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307"/>
    </row>
    <row r="37" ht="16.8" spans="1:1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237"/>
    </row>
    <row r="38" ht="16.8" spans="1:1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237"/>
    </row>
    <row r="39" ht="16.8" spans="1:1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237"/>
    </row>
    <row r="40" ht="16.8" spans="1:1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237"/>
    </row>
    <row r="41" ht="16.8" spans="1:1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237"/>
    </row>
    <row r="42" ht="16.8" spans="1:1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237"/>
    </row>
    <row r="43" ht="17.55" spans="1:11">
      <c r="A43" s="186" t="s">
        <v>120</v>
      </c>
      <c r="B43" s="187"/>
      <c r="C43" s="187"/>
      <c r="D43" s="187"/>
      <c r="E43" s="187"/>
      <c r="F43" s="187"/>
      <c r="G43" s="187"/>
      <c r="H43" s="187"/>
      <c r="I43" s="187"/>
      <c r="J43" s="187"/>
      <c r="K43" s="235"/>
    </row>
    <row r="44" ht="18.35" spans="1:11">
      <c r="A44" s="252" t="s">
        <v>121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94"/>
    </row>
    <row r="45" ht="16.8" spans="1:11">
      <c r="A45" s="258" t="s">
        <v>122</v>
      </c>
      <c r="B45" s="256" t="s">
        <v>89</v>
      </c>
      <c r="C45" s="256" t="s">
        <v>90</v>
      </c>
      <c r="D45" s="256" t="s">
        <v>82</v>
      </c>
      <c r="E45" s="283" t="s">
        <v>123</v>
      </c>
      <c r="F45" s="256" t="s">
        <v>89</v>
      </c>
      <c r="G45" s="256" t="s">
        <v>90</v>
      </c>
      <c r="H45" s="256" t="s">
        <v>82</v>
      </c>
      <c r="I45" s="283" t="s">
        <v>124</v>
      </c>
      <c r="J45" s="256" t="s">
        <v>89</v>
      </c>
      <c r="K45" s="295" t="s">
        <v>90</v>
      </c>
    </row>
    <row r="46" ht="16.8" spans="1:11">
      <c r="A46" s="184" t="s">
        <v>81</v>
      </c>
      <c r="B46" s="168" t="s">
        <v>89</v>
      </c>
      <c r="C46" s="168" t="s">
        <v>90</v>
      </c>
      <c r="D46" s="168" t="s">
        <v>82</v>
      </c>
      <c r="E46" s="216" t="s">
        <v>88</v>
      </c>
      <c r="F46" s="168" t="s">
        <v>89</v>
      </c>
      <c r="G46" s="168" t="s">
        <v>90</v>
      </c>
      <c r="H46" s="168" t="s">
        <v>82</v>
      </c>
      <c r="I46" s="216" t="s">
        <v>99</v>
      </c>
      <c r="J46" s="168" t="s">
        <v>89</v>
      </c>
      <c r="K46" s="222" t="s">
        <v>90</v>
      </c>
    </row>
    <row r="47" ht="17.55" spans="1:11">
      <c r="A47" s="159" t="s">
        <v>92</v>
      </c>
      <c r="B47" s="170"/>
      <c r="C47" s="170"/>
      <c r="D47" s="170"/>
      <c r="E47" s="170"/>
      <c r="F47" s="170"/>
      <c r="G47" s="170"/>
      <c r="H47" s="170"/>
      <c r="I47" s="170"/>
      <c r="J47" s="170"/>
      <c r="K47" s="226"/>
    </row>
    <row r="48" ht="18.35" spans="1:11">
      <c r="A48" s="274" t="s">
        <v>125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</row>
    <row r="49" ht="17.55" spans="1:1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307"/>
    </row>
    <row r="50" ht="18.35" spans="1:11">
      <c r="A50" s="277" t="s">
        <v>126</v>
      </c>
      <c r="B50" s="278" t="s">
        <v>127</v>
      </c>
      <c r="C50" s="278"/>
      <c r="D50" s="279" t="s">
        <v>128</v>
      </c>
      <c r="E50" s="288"/>
      <c r="F50" s="289" t="s">
        <v>129</v>
      </c>
      <c r="G50" s="290"/>
      <c r="H50" s="291" t="s">
        <v>130</v>
      </c>
      <c r="I50" s="308"/>
      <c r="J50" s="309"/>
      <c r="K50" s="310"/>
    </row>
    <row r="51" ht="18.35" spans="1:11">
      <c r="A51" s="274" t="s">
        <v>131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</row>
    <row r="52" ht="17.55" spans="1:11">
      <c r="A52" s="280"/>
      <c r="B52" s="281"/>
      <c r="C52" s="281"/>
      <c r="D52" s="281"/>
      <c r="E52" s="281"/>
      <c r="F52" s="281"/>
      <c r="G52" s="281"/>
      <c r="H52" s="281"/>
      <c r="I52" s="281"/>
      <c r="J52" s="281"/>
      <c r="K52" s="311"/>
    </row>
    <row r="53" ht="18.35" spans="1:11">
      <c r="A53" s="277" t="s">
        <v>126</v>
      </c>
      <c r="B53" s="278" t="s">
        <v>127</v>
      </c>
      <c r="C53" s="278"/>
      <c r="D53" s="279" t="s">
        <v>128</v>
      </c>
      <c r="E53" s="292"/>
      <c r="F53" s="289" t="s">
        <v>132</v>
      </c>
      <c r="G53" s="290"/>
      <c r="H53" s="291" t="s">
        <v>130</v>
      </c>
      <c r="I53" s="308"/>
      <c r="J53" s="309"/>
      <c r="K53" s="3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2"/>
  </cols>
  <sheetData>
    <row r="1" ht="22.5" customHeight="1" spans="1:11">
      <c r="A1" s="143" t="s">
        <v>133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7.25" customHeight="1" spans="1:11">
      <c r="A2" s="144" t="s">
        <v>54</v>
      </c>
      <c r="B2" s="145"/>
      <c r="C2" s="145"/>
      <c r="D2" s="146" t="s">
        <v>55</v>
      </c>
      <c r="E2" s="146"/>
      <c r="F2" s="145"/>
      <c r="G2" s="145"/>
      <c r="H2" s="204" t="s">
        <v>56</v>
      </c>
      <c r="I2" s="220"/>
      <c r="J2" s="220"/>
      <c r="K2" s="221"/>
    </row>
    <row r="3" customHeight="1" spans="1:11">
      <c r="A3" s="147" t="s">
        <v>57</v>
      </c>
      <c r="B3" s="148"/>
      <c r="C3" s="149"/>
      <c r="D3" s="150" t="s">
        <v>58</v>
      </c>
      <c r="E3" s="205"/>
      <c r="F3" s="205"/>
      <c r="G3" s="206"/>
      <c r="H3" s="150" t="s">
        <v>59</v>
      </c>
      <c r="I3" s="205"/>
      <c r="J3" s="205"/>
      <c r="K3" s="206"/>
    </row>
    <row r="4" customHeight="1" spans="1:11">
      <c r="A4" s="151" t="s">
        <v>60</v>
      </c>
      <c r="B4" s="152"/>
      <c r="C4" s="153"/>
      <c r="D4" s="151" t="s">
        <v>61</v>
      </c>
      <c r="E4" s="207"/>
      <c r="F4" s="208"/>
      <c r="G4" s="209"/>
      <c r="H4" s="151" t="s">
        <v>134</v>
      </c>
      <c r="I4" s="207"/>
      <c r="J4" s="168" t="s">
        <v>63</v>
      </c>
      <c r="K4" s="222" t="s">
        <v>64</v>
      </c>
    </row>
    <row r="5" customHeight="1" spans="1:11">
      <c r="A5" s="154" t="s">
        <v>65</v>
      </c>
      <c r="B5" s="155"/>
      <c r="C5" s="156"/>
      <c r="D5" s="151" t="s">
        <v>135</v>
      </c>
      <c r="E5" s="207"/>
      <c r="F5" s="152"/>
      <c r="G5" s="153"/>
      <c r="H5" s="151" t="s">
        <v>136</v>
      </c>
      <c r="I5" s="207"/>
      <c r="J5" s="168" t="s">
        <v>63</v>
      </c>
      <c r="K5" s="222" t="s">
        <v>64</v>
      </c>
    </row>
    <row r="6" customHeight="1" spans="1:11">
      <c r="A6" s="151" t="s">
        <v>68</v>
      </c>
      <c r="B6" s="157"/>
      <c r="C6" s="158"/>
      <c r="D6" s="151" t="s">
        <v>137</v>
      </c>
      <c r="E6" s="207"/>
      <c r="F6" s="152"/>
      <c r="G6" s="153"/>
      <c r="H6" s="184" t="s">
        <v>138</v>
      </c>
      <c r="I6" s="216"/>
      <c r="J6" s="216"/>
      <c r="K6" s="223"/>
    </row>
    <row r="7" customHeight="1" spans="1:11">
      <c r="A7" s="151" t="s">
        <v>71</v>
      </c>
      <c r="B7" s="152"/>
      <c r="C7" s="153"/>
      <c r="D7" s="151" t="s">
        <v>139</v>
      </c>
      <c r="E7" s="207"/>
      <c r="F7" s="152"/>
      <c r="G7" s="153"/>
      <c r="H7" s="210"/>
      <c r="I7" s="168"/>
      <c r="J7" s="168"/>
      <c r="K7" s="222"/>
    </row>
    <row r="8" customHeight="1" spans="1:11">
      <c r="A8" s="159"/>
      <c r="B8" s="160"/>
      <c r="C8" s="161"/>
      <c r="D8" s="159" t="s">
        <v>74</v>
      </c>
      <c r="E8" s="170"/>
      <c r="F8" s="211"/>
      <c r="G8" s="212"/>
      <c r="H8" s="177"/>
      <c r="I8" s="178"/>
      <c r="J8" s="178"/>
      <c r="K8" s="224"/>
    </row>
    <row r="9" customHeight="1" spans="1:11">
      <c r="A9" s="162" t="s">
        <v>140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0" customHeight="1" spans="1:11">
      <c r="A10" s="163" t="s">
        <v>78</v>
      </c>
      <c r="B10" s="164" t="s">
        <v>79</v>
      </c>
      <c r="C10" s="165" t="s">
        <v>80</v>
      </c>
      <c r="D10" s="166"/>
      <c r="E10" s="213" t="s">
        <v>83</v>
      </c>
      <c r="F10" s="164" t="s">
        <v>79</v>
      </c>
      <c r="G10" s="165" t="s">
        <v>80</v>
      </c>
      <c r="H10" s="164"/>
      <c r="I10" s="213" t="s">
        <v>81</v>
      </c>
      <c r="J10" s="164" t="s">
        <v>79</v>
      </c>
      <c r="K10" s="225" t="s">
        <v>80</v>
      </c>
    </row>
    <row r="11" customHeight="1" spans="1:11">
      <c r="A11" s="154" t="s">
        <v>84</v>
      </c>
      <c r="B11" s="167" t="s">
        <v>79</v>
      </c>
      <c r="C11" s="168" t="s">
        <v>80</v>
      </c>
      <c r="D11" s="169"/>
      <c r="E11" s="214" t="s">
        <v>86</v>
      </c>
      <c r="F11" s="167" t="s">
        <v>79</v>
      </c>
      <c r="G11" s="168" t="s">
        <v>80</v>
      </c>
      <c r="H11" s="167"/>
      <c r="I11" s="214" t="s">
        <v>91</v>
      </c>
      <c r="J11" s="167" t="s">
        <v>79</v>
      </c>
      <c r="K11" s="222" t="s">
        <v>80</v>
      </c>
    </row>
    <row r="12" customHeight="1" spans="1:11">
      <c r="A12" s="159" t="s">
        <v>118</v>
      </c>
      <c r="B12" s="170"/>
      <c r="C12" s="170"/>
      <c r="D12" s="170"/>
      <c r="E12" s="170"/>
      <c r="F12" s="170"/>
      <c r="G12" s="170"/>
      <c r="H12" s="170"/>
      <c r="I12" s="170"/>
      <c r="J12" s="170"/>
      <c r="K12" s="226"/>
    </row>
    <row r="13" customHeight="1" spans="1:11">
      <c r="A13" s="171" t="s">
        <v>141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</row>
    <row r="14" customHeight="1" spans="1:11">
      <c r="A14" s="172"/>
      <c r="B14" s="173"/>
      <c r="C14" s="173"/>
      <c r="D14" s="173"/>
      <c r="E14" s="173"/>
      <c r="F14" s="173"/>
      <c r="G14" s="173"/>
      <c r="H14" s="173"/>
      <c r="I14" s="227"/>
      <c r="J14" s="227"/>
      <c r="K14" s="228"/>
    </row>
    <row r="15" customHeight="1" spans="1:11">
      <c r="A15" s="174"/>
      <c r="B15" s="175"/>
      <c r="C15" s="175"/>
      <c r="D15" s="176"/>
      <c r="E15" s="215"/>
      <c r="F15" s="175"/>
      <c r="G15" s="175"/>
      <c r="H15" s="176"/>
      <c r="I15" s="229"/>
      <c r="J15" s="230"/>
      <c r="K15" s="231"/>
    </row>
    <row r="16" customHeight="1" spans="1:11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224"/>
    </row>
    <row r="17" customHeight="1" spans="1:11">
      <c r="A17" s="171" t="s">
        <v>142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</row>
    <row r="18" customHeight="1" spans="1:11">
      <c r="A18" s="172"/>
      <c r="B18" s="173"/>
      <c r="C18" s="173"/>
      <c r="D18" s="173"/>
      <c r="E18" s="173"/>
      <c r="F18" s="173"/>
      <c r="G18" s="173"/>
      <c r="H18" s="173"/>
      <c r="I18" s="227"/>
      <c r="J18" s="227"/>
      <c r="K18" s="228"/>
    </row>
    <row r="19" customHeight="1" spans="1:11">
      <c r="A19" s="174"/>
      <c r="B19" s="175"/>
      <c r="C19" s="175"/>
      <c r="D19" s="176"/>
      <c r="E19" s="215"/>
      <c r="F19" s="175"/>
      <c r="G19" s="175"/>
      <c r="H19" s="176"/>
      <c r="I19" s="229"/>
      <c r="J19" s="230"/>
      <c r="K19" s="231"/>
    </row>
    <row r="20" customHeight="1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24"/>
    </row>
    <row r="21" customHeight="1" spans="1:11">
      <c r="A21" s="179" t="s">
        <v>115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customHeight="1" spans="1:11">
      <c r="A22" s="69" t="s">
        <v>116</v>
      </c>
      <c r="B22" s="93"/>
      <c r="C22" s="93"/>
      <c r="D22" s="93"/>
      <c r="E22" s="93"/>
      <c r="F22" s="93"/>
      <c r="G22" s="93"/>
      <c r="H22" s="93"/>
      <c r="I22" s="93"/>
      <c r="J22" s="93"/>
      <c r="K22" s="134"/>
    </row>
    <row r="23" customHeight="1" spans="1:11">
      <c r="A23" s="75" t="s">
        <v>117</v>
      </c>
      <c r="B23" s="77"/>
      <c r="C23" s="168" t="s">
        <v>63</v>
      </c>
      <c r="D23" s="168" t="s">
        <v>64</v>
      </c>
      <c r="E23" s="106"/>
      <c r="F23" s="106"/>
      <c r="G23" s="106"/>
      <c r="H23" s="106"/>
      <c r="I23" s="106"/>
      <c r="J23" s="106"/>
      <c r="K23" s="128"/>
    </row>
    <row r="24" customHeight="1" spans="1:11">
      <c r="A24" s="180" t="s">
        <v>143</v>
      </c>
      <c r="B24" s="181"/>
      <c r="C24" s="181"/>
      <c r="D24" s="181"/>
      <c r="E24" s="181"/>
      <c r="F24" s="181"/>
      <c r="G24" s="181"/>
      <c r="H24" s="181"/>
      <c r="I24" s="181"/>
      <c r="J24" s="181"/>
      <c r="K24" s="232"/>
    </row>
    <row r="25" customHeight="1" spans="1:11">
      <c r="A25" s="182"/>
      <c r="B25" s="183"/>
      <c r="C25" s="183"/>
      <c r="D25" s="183"/>
      <c r="E25" s="183"/>
      <c r="F25" s="183"/>
      <c r="G25" s="183"/>
      <c r="H25" s="183"/>
      <c r="I25" s="183"/>
      <c r="J25" s="183"/>
      <c r="K25" s="233"/>
    </row>
    <row r="26" customHeight="1" spans="1:11">
      <c r="A26" s="162" t="s">
        <v>121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customHeight="1" spans="1:11">
      <c r="A27" s="147" t="s">
        <v>122</v>
      </c>
      <c r="B27" s="165" t="s">
        <v>89</v>
      </c>
      <c r="C27" s="165" t="s">
        <v>90</v>
      </c>
      <c r="D27" s="165" t="s">
        <v>82</v>
      </c>
      <c r="E27" s="148" t="s">
        <v>123</v>
      </c>
      <c r="F27" s="165" t="s">
        <v>89</v>
      </c>
      <c r="G27" s="165" t="s">
        <v>90</v>
      </c>
      <c r="H27" s="165" t="s">
        <v>82</v>
      </c>
      <c r="I27" s="148" t="s">
        <v>124</v>
      </c>
      <c r="J27" s="165" t="s">
        <v>89</v>
      </c>
      <c r="K27" s="225" t="s">
        <v>90</v>
      </c>
    </row>
    <row r="28" customHeight="1" spans="1:11">
      <c r="A28" s="184" t="s">
        <v>81</v>
      </c>
      <c r="B28" s="168" t="s">
        <v>89</v>
      </c>
      <c r="C28" s="168" t="s">
        <v>90</v>
      </c>
      <c r="D28" s="168" t="s">
        <v>82</v>
      </c>
      <c r="E28" s="216" t="s">
        <v>88</v>
      </c>
      <c r="F28" s="168" t="s">
        <v>89</v>
      </c>
      <c r="G28" s="168" t="s">
        <v>90</v>
      </c>
      <c r="H28" s="168" t="s">
        <v>82</v>
      </c>
      <c r="I28" s="216" t="s">
        <v>99</v>
      </c>
      <c r="J28" s="168" t="s">
        <v>89</v>
      </c>
      <c r="K28" s="222" t="s">
        <v>90</v>
      </c>
    </row>
    <row r="29" customHeight="1" spans="1:11">
      <c r="A29" s="151" t="s">
        <v>92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34"/>
    </row>
    <row r="30" customHeight="1" spans="1:11">
      <c r="A30" s="186"/>
      <c r="B30" s="187"/>
      <c r="C30" s="187"/>
      <c r="D30" s="187"/>
      <c r="E30" s="187"/>
      <c r="F30" s="187"/>
      <c r="G30" s="187"/>
      <c r="H30" s="187"/>
      <c r="I30" s="187"/>
      <c r="J30" s="187"/>
      <c r="K30" s="235"/>
    </row>
    <row r="31" customHeight="1" spans="1:11">
      <c r="A31" s="188" t="s">
        <v>144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</row>
    <row r="32" ht="17.25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236"/>
    </row>
    <row r="33" ht="17.25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237"/>
    </row>
    <row r="34" ht="17.25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237"/>
    </row>
    <row r="35" ht="17.25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237"/>
    </row>
    <row r="36" ht="17.25" customHeight="1" spans="1:1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237"/>
    </row>
    <row r="37" ht="17.25" customHeight="1" spans="1:1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237"/>
    </row>
    <row r="38" ht="17.25" customHeight="1" spans="1:1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237"/>
    </row>
    <row r="39" ht="17.25" customHeight="1" spans="1:1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237"/>
    </row>
    <row r="40" ht="17.25" customHeight="1" spans="1:1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237"/>
    </row>
    <row r="41" ht="17.25" customHeight="1" spans="1:1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237"/>
    </row>
    <row r="42" ht="17.25" customHeight="1" spans="1:1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237"/>
    </row>
    <row r="43" ht="17.25" customHeight="1" spans="1:11">
      <c r="A43" s="186" t="s">
        <v>120</v>
      </c>
      <c r="B43" s="187"/>
      <c r="C43" s="187"/>
      <c r="D43" s="187"/>
      <c r="E43" s="187"/>
      <c r="F43" s="187"/>
      <c r="G43" s="187"/>
      <c r="H43" s="187"/>
      <c r="I43" s="187"/>
      <c r="J43" s="187"/>
      <c r="K43" s="235"/>
    </row>
    <row r="44" customHeight="1" spans="1:11">
      <c r="A44" s="188" t="s">
        <v>145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</row>
    <row r="45" ht="18" customHeight="1" spans="1:11">
      <c r="A45" s="193" t="s">
        <v>118</v>
      </c>
      <c r="B45" s="194"/>
      <c r="C45" s="194"/>
      <c r="D45" s="194"/>
      <c r="E45" s="194"/>
      <c r="F45" s="194"/>
      <c r="G45" s="194"/>
      <c r="H45" s="194"/>
      <c r="I45" s="194"/>
      <c r="J45" s="194"/>
      <c r="K45" s="238"/>
    </row>
    <row r="46" ht="18" customHeight="1" spans="1:11">
      <c r="A46" s="193"/>
      <c r="B46" s="194"/>
      <c r="C46" s="194"/>
      <c r="D46" s="194"/>
      <c r="E46" s="194"/>
      <c r="F46" s="194"/>
      <c r="G46" s="194"/>
      <c r="H46" s="194"/>
      <c r="I46" s="194"/>
      <c r="J46" s="194"/>
      <c r="K46" s="238"/>
    </row>
    <row r="47" ht="18" customHeight="1" spans="1:11">
      <c r="A47" s="182"/>
      <c r="B47" s="183"/>
      <c r="C47" s="183"/>
      <c r="D47" s="183"/>
      <c r="E47" s="183"/>
      <c r="F47" s="183"/>
      <c r="G47" s="183"/>
      <c r="H47" s="183"/>
      <c r="I47" s="183"/>
      <c r="J47" s="183"/>
      <c r="K47" s="233"/>
    </row>
    <row r="48" ht="21" customHeight="1" spans="1:11">
      <c r="A48" s="195" t="s">
        <v>126</v>
      </c>
      <c r="B48" s="196" t="s">
        <v>127</v>
      </c>
      <c r="C48" s="196"/>
      <c r="D48" s="197" t="s">
        <v>128</v>
      </c>
      <c r="E48" s="217"/>
      <c r="F48" s="197" t="s">
        <v>129</v>
      </c>
      <c r="G48" s="218"/>
      <c r="H48" s="219" t="s">
        <v>130</v>
      </c>
      <c r="I48" s="219"/>
      <c r="J48" s="196"/>
      <c r="K48" s="239"/>
    </row>
    <row r="49" customHeight="1" spans="1:11">
      <c r="A49" s="198" t="s">
        <v>131</v>
      </c>
      <c r="B49" s="199"/>
      <c r="C49" s="199"/>
      <c r="D49" s="199"/>
      <c r="E49" s="199"/>
      <c r="F49" s="199"/>
      <c r="G49" s="199"/>
      <c r="H49" s="199"/>
      <c r="I49" s="199"/>
      <c r="J49" s="199"/>
      <c r="K49" s="240"/>
    </row>
    <row r="50" customHeight="1" spans="1:11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41"/>
    </row>
    <row r="51" customHeight="1" spans="1:11">
      <c r="A51" s="202"/>
      <c r="B51" s="203"/>
      <c r="C51" s="203"/>
      <c r="D51" s="203"/>
      <c r="E51" s="203"/>
      <c r="F51" s="203"/>
      <c r="G51" s="203"/>
      <c r="H51" s="203"/>
      <c r="I51" s="203"/>
      <c r="J51" s="203"/>
      <c r="K51" s="242"/>
    </row>
    <row r="52" ht="21" customHeight="1" spans="1:11">
      <c r="A52" s="195" t="s">
        <v>126</v>
      </c>
      <c r="B52" s="196" t="s">
        <v>127</v>
      </c>
      <c r="C52" s="196"/>
      <c r="D52" s="197" t="s">
        <v>128</v>
      </c>
      <c r="E52" s="197"/>
      <c r="F52" s="197" t="s">
        <v>129</v>
      </c>
      <c r="G52" s="197"/>
      <c r="H52" s="219" t="s">
        <v>130</v>
      </c>
      <c r="I52" s="219"/>
      <c r="J52" s="243"/>
      <c r="K52" s="24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0"/>
  <sheetViews>
    <sheetView tabSelected="1" zoomScale="125" zoomScaleNormal="125" topLeftCell="A22" workbookViewId="0">
      <selection activeCell="A29" sqref="A29:K29"/>
    </sheetView>
  </sheetViews>
  <sheetFormatPr defaultColWidth="10.1696428571429" defaultRowHeight="17.6"/>
  <cols>
    <col min="1" max="1" width="9.66964285714286" style="67" customWidth="1"/>
    <col min="2" max="2" width="11.1696428571429" style="67" customWidth="1"/>
    <col min="3" max="3" width="9.16964285714286" style="67" customWidth="1"/>
    <col min="4" max="4" width="9.5" style="67" customWidth="1"/>
    <col min="5" max="5" width="9.16964285714286" style="67" customWidth="1"/>
    <col min="6" max="6" width="10.3303571428571" style="67" customWidth="1"/>
    <col min="7" max="7" width="9.5" style="67" customWidth="1"/>
    <col min="8" max="8" width="9.16964285714286" style="67" customWidth="1"/>
    <col min="9" max="9" width="8.16964285714286" style="67" customWidth="1"/>
    <col min="10" max="10" width="10.5" style="67" customWidth="1"/>
    <col min="11" max="11" width="12.1696428571429" style="67" customWidth="1"/>
    <col min="12" max="16384" width="10.1696428571429" style="67"/>
  </cols>
  <sheetData>
    <row r="1" ht="29.55" spans="1:11">
      <c r="A1" s="68" t="s">
        <v>146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ht="18.35" spans="1:11">
      <c r="A2" s="69" t="s">
        <v>54</v>
      </c>
      <c r="B2" s="70" t="s">
        <v>147</v>
      </c>
      <c r="C2" s="70"/>
      <c r="D2" s="71" t="s">
        <v>60</v>
      </c>
      <c r="E2" s="55" t="s">
        <v>148</v>
      </c>
      <c r="F2" s="55"/>
      <c r="G2" s="108" t="s">
        <v>149</v>
      </c>
      <c r="H2" s="109"/>
      <c r="I2" s="93" t="s">
        <v>56</v>
      </c>
      <c r="J2" s="126" t="s">
        <v>150</v>
      </c>
      <c r="K2" s="127"/>
    </row>
    <row r="3" spans="1:11">
      <c r="A3" s="72" t="s">
        <v>71</v>
      </c>
      <c r="B3" s="73">
        <v>700</v>
      </c>
      <c r="C3" s="73"/>
      <c r="D3" s="74" t="s">
        <v>151</v>
      </c>
      <c r="E3" s="110">
        <v>44793</v>
      </c>
      <c r="F3" s="111"/>
      <c r="G3" s="111"/>
      <c r="H3" s="106" t="s">
        <v>152</v>
      </c>
      <c r="I3" s="106"/>
      <c r="J3" s="106"/>
      <c r="K3" s="128"/>
    </row>
    <row r="4" spans="1:11">
      <c r="A4" s="75" t="s">
        <v>68</v>
      </c>
      <c r="B4" s="76">
        <v>1</v>
      </c>
      <c r="C4" s="76">
        <v>6</v>
      </c>
      <c r="D4" s="77" t="s">
        <v>153</v>
      </c>
      <c r="E4" s="111" t="s">
        <v>154</v>
      </c>
      <c r="F4" s="111"/>
      <c r="G4" s="111"/>
      <c r="H4" s="77" t="s">
        <v>155</v>
      </c>
      <c r="I4" s="77"/>
      <c r="J4" s="86" t="s">
        <v>63</v>
      </c>
      <c r="K4" s="129" t="s">
        <v>64</v>
      </c>
    </row>
    <row r="5" spans="1:11">
      <c r="A5" s="75" t="s">
        <v>156</v>
      </c>
      <c r="B5" s="73">
        <v>1</v>
      </c>
      <c r="C5" s="73"/>
      <c r="D5" s="74"/>
      <c r="E5" s="74"/>
      <c r="F5" s="74"/>
      <c r="G5" s="74"/>
      <c r="H5" s="77" t="s">
        <v>157</v>
      </c>
      <c r="I5" s="77"/>
      <c r="J5" s="86" t="s">
        <v>63</v>
      </c>
      <c r="K5" s="129" t="s">
        <v>64</v>
      </c>
    </row>
    <row r="6" ht="40" customHeight="1" spans="1:11">
      <c r="A6" s="78" t="s">
        <v>158</v>
      </c>
      <c r="B6" s="79">
        <v>80</v>
      </c>
      <c r="C6" s="80"/>
      <c r="D6" s="81" t="s">
        <v>159</v>
      </c>
      <c r="E6" s="112">
        <v>700</v>
      </c>
      <c r="F6" s="113"/>
      <c r="G6" s="114"/>
      <c r="H6" s="115" t="s">
        <v>160</v>
      </c>
      <c r="I6" s="115"/>
      <c r="J6" s="90" t="s">
        <v>63</v>
      </c>
      <c r="K6" s="130" t="s">
        <v>64</v>
      </c>
    </row>
    <row r="7" ht="18.35" spans="1:11">
      <c r="A7" s="82"/>
      <c r="B7" s="83"/>
      <c r="C7" s="83"/>
      <c r="D7" s="82"/>
      <c r="E7" s="83"/>
      <c r="F7" s="116"/>
      <c r="G7" s="82"/>
      <c r="H7" s="116"/>
      <c r="I7" s="83"/>
      <c r="J7" s="83"/>
      <c r="K7" s="83"/>
    </row>
    <row r="8" spans="1:11">
      <c r="A8" s="84" t="s">
        <v>161</v>
      </c>
      <c r="B8" s="85" t="s">
        <v>162</v>
      </c>
      <c r="C8" s="85" t="s">
        <v>163</v>
      </c>
      <c r="D8" s="85" t="s">
        <v>164</v>
      </c>
      <c r="E8" s="85" t="s">
        <v>165</v>
      </c>
      <c r="F8" s="85" t="s">
        <v>166</v>
      </c>
      <c r="G8" s="117"/>
      <c r="H8" s="118"/>
      <c r="I8" s="118"/>
      <c r="J8" s="118"/>
      <c r="K8" s="131"/>
    </row>
    <row r="9" spans="1:11">
      <c r="A9" s="75" t="s">
        <v>167</v>
      </c>
      <c r="B9" s="77"/>
      <c r="C9" s="86" t="s">
        <v>63</v>
      </c>
      <c r="D9" s="86" t="s">
        <v>64</v>
      </c>
      <c r="E9" s="74" t="s">
        <v>168</v>
      </c>
      <c r="F9" s="89" t="s">
        <v>169</v>
      </c>
      <c r="G9" s="119"/>
      <c r="H9" s="120"/>
      <c r="I9" s="120"/>
      <c r="J9" s="120"/>
      <c r="K9" s="132"/>
    </row>
    <row r="10" spans="1:11">
      <c r="A10" s="75" t="s">
        <v>170</v>
      </c>
      <c r="B10" s="77"/>
      <c r="C10" s="86" t="s">
        <v>63</v>
      </c>
      <c r="D10" s="86" t="s">
        <v>64</v>
      </c>
      <c r="E10" s="74" t="s">
        <v>171</v>
      </c>
      <c r="F10" s="89" t="s">
        <v>172</v>
      </c>
      <c r="G10" s="119" t="s">
        <v>173</v>
      </c>
      <c r="H10" s="120"/>
      <c r="I10" s="120"/>
      <c r="J10" s="120"/>
      <c r="K10" s="132"/>
    </row>
    <row r="11" spans="1:11">
      <c r="A11" s="87" t="s">
        <v>140</v>
      </c>
      <c r="B11" s="88"/>
      <c r="C11" s="88"/>
      <c r="D11" s="88"/>
      <c r="E11" s="88"/>
      <c r="F11" s="88"/>
      <c r="G11" s="88"/>
      <c r="H11" s="88"/>
      <c r="I11" s="88"/>
      <c r="J11" s="88"/>
      <c r="K11" s="133"/>
    </row>
    <row r="12" spans="1:11">
      <c r="A12" s="72" t="s">
        <v>83</v>
      </c>
      <c r="B12" s="86" t="s">
        <v>79</v>
      </c>
      <c r="C12" s="86" t="s">
        <v>80</v>
      </c>
      <c r="D12" s="89"/>
      <c r="E12" s="74" t="s">
        <v>81</v>
      </c>
      <c r="F12" s="86" t="s">
        <v>79</v>
      </c>
      <c r="G12" s="86" t="s">
        <v>80</v>
      </c>
      <c r="H12" s="86"/>
      <c r="I12" s="74" t="s">
        <v>174</v>
      </c>
      <c r="J12" s="86" t="s">
        <v>79</v>
      </c>
      <c r="K12" s="129" t="s">
        <v>80</v>
      </c>
    </row>
    <row r="13" spans="1:11">
      <c r="A13" s="72" t="s">
        <v>86</v>
      </c>
      <c r="B13" s="86" t="s">
        <v>79</v>
      </c>
      <c r="C13" s="86" t="s">
        <v>80</v>
      </c>
      <c r="D13" s="89"/>
      <c r="E13" s="74" t="s">
        <v>91</v>
      </c>
      <c r="F13" s="86" t="s">
        <v>79</v>
      </c>
      <c r="G13" s="86" t="s">
        <v>80</v>
      </c>
      <c r="H13" s="86"/>
      <c r="I13" s="74" t="s">
        <v>175</v>
      </c>
      <c r="J13" s="86" t="s">
        <v>79</v>
      </c>
      <c r="K13" s="129" t="s">
        <v>80</v>
      </c>
    </row>
    <row r="14" ht="18.35" spans="1:11">
      <c r="A14" s="78" t="s">
        <v>176</v>
      </c>
      <c r="B14" s="90" t="s">
        <v>79</v>
      </c>
      <c r="C14" s="90" t="s">
        <v>80</v>
      </c>
      <c r="D14" s="91"/>
      <c r="E14" s="81" t="s">
        <v>177</v>
      </c>
      <c r="F14" s="90" t="s">
        <v>79</v>
      </c>
      <c r="G14" s="90" t="s">
        <v>80</v>
      </c>
      <c r="H14" s="90"/>
      <c r="I14" s="81" t="s">
        <v>178</v>
      </c>
      <c r="J14" s="90" t="s">
        <v>79</v>
      </c>
      <c r="K14" s="130" t="s">
        <v>80</v>
      </c>
    </row>
    <row r="15" ht="18.35" spans="1:11">
      <c r="A15" s="82"/>
      <c r="B15" s="92"/>
      <c r="C15" s="92"/>
      <c r="D15" s="83"/>
      <c r="E15" s="82"/>
      <c r="F15" s="92"/>
      <c r="G15" s="92"/>
      <c r="H15" s="92"/>
      <c r="I15" s="82"/>
      <c r="J15" s="92"/>
      <c r="K15" s="92"/>
    </row>
    <row r="16" s="65" customFormat="1" spans="1:11">
      <c r="A16" s="69" t="s">
        <v>179</v>
      </c>
      <c r="B16" s="93"/>
      <c r="C16" s="93"/>
      <c r="D16" s="93"/>
      <c r="E16" s="93"/>
      <c r="F16" s="93"/>
      <c r="G16" s="93"/>
      <c r="H16" s="93"/>
      <c r="I16" s="93"/>
      <c r="J16" s="93"/>
      <c r="K16" s="134"/>
    </row>
    <row r="17" spans="1:11">
      <c r="A17" s="75" t="s">
        <v>180</v>
      </c>
      <c r="B17" s="77"/>
      <c r="C17" s="77"/>
      <c r="D17" s="77"/>
      <c r="E17" s="77"/>
      <c r="F17" s="77"/>
      <c r="G17" s="77"/>
      <c r="H17" s="77"/>
      <c r="I17" s="77"/>
      <c r="J17" s="77"/>
      <c r="K17" s="135"/>
    </row>
    <row r="18" spans="1:11">
      <c r="A18" s="75" t="s">
        <v>181</v>
      </c>
      <c r="B18" s="77"/>
      <c r="C18" s="77"/>
      <c r="D18" s="77"/>
      <c r="E18" s="77"/>
      <c r="F18" s="77"/>
      <c r="G18" s="77"/>
      <c r="H18" s="77"/>
      <c r="I18" s="77"/>
      <c r="J18" s="77"/>
      <c r="K18" s="135"/>
    </row>
    <row r="19" spans="1:11">
      <c r="A19" s="94" t="s">
        <v>182</v>
      </c>
      <c r="B19" s="86"/>
      <c r="C19" s="86"/>
      <c r="D19" s="86"/>
      <c r="E19" s="86"/>
      <c r="F19" s="86"/>
      <c r="G19" s="86"/>
      <c r="H19" s="86"/>
      <c r="I19" s="86"/>
      <c r="J19" s="86"/>
      <c r="K19" s="129"/>
    </row>
    <row r="20" spans="1:1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136"/>
    </row>
    <row r="21" spans="1:11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136"/>
    </row>
    <row r="22" spans="1:11">
      <c r="A22" s="94"/>
      <c r="B22" s="86"/>
      <c r="C22" s="86"/>
      <c r="D22" s="86"/>
      <c r="E22" s="86"/>
      <c r="F22" s="86"/>
      <c r="G22" s="86"/>
      <c r="H22" s="86"/>
      <c r="I22" s="86"/>
      <c r="J22" s="86"/>
      <c r="K22" s="129"/>
    </row>
    <row r="23" spans="1:11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136"/>
    </row>
    <row r="24" spans="1:11">
      <c r="A24" s="75" t="s">
        <v>117</v>
      </c>
      <c r="B24" s="77"/>
      <c r="C24" s="86" t="s">
        <v>63</v>
      </c>
      <c r="D24" s="86" t="s">
        <v>64</v>
      </c>
      <c r="E24" s="106"/>
      <c r="F24" s="106"/>
      <c r="G24" s="106"/>
      <c r="H24" s="106"/>
      <c r="I24" s="106"/>
      <c r="J24" s="106"/>
      <c r="K24" s="128"/>
    </row>
    <row r="25" ht="18.35" spans="1:11">
      <c r="A25" s="97" t="s">
        <v>183</v>
      </c>
      <c r="B25" s="98"/>
      <c r="C25" s="98"/>
      <c r="D25" s="98"/>
      <c r="E25" s="98"/>
      <c r="F25" s="98"/>
      <c r="G25" s="98"/>
      <c r="H25" s="98"/>
      <c r="I25" s="98"/>
      <c r="J25" s="98"/>
      <c r="K25" s="137"/>
    </row>
    <row r="26" ht="18.35" spans="1:1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>
      <c r="A27" s="100" t="s">
        <v>184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38"/>
    </row>
    <row r="28" spans="1:11">
      <c r="A28" s="102" t="s">
        <v>185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39"/>
    </row>
    <row r="29" spans="1:11">
      <c r="A29" s="102" t="s">
        <v>186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39"/>
    </row>
    <row r="30" spans="1:11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39"/>
    </row>
    <row r="31" ht="18.35" spans="1:11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39"/>
    </row>
    <row r="32" ht="18.75" customHeight="1" spans="1:11">
      <c r="A32" s="104" t="s">
        <v>187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40"/>
    </row>
    <row r="33" s="66" customFormat="1" ht="18.75" customHeight="1" spans="1:11">
      <c r="A33" s="75" t="s">
        <v>188</v>
      </c>
      <c r="B33" s="77"/>
      <c r="C33" s="77"/>
      <c r="D33" s="106" t="s">
        <v>189</v>
      </c>
      <c r="E33" s="106"/>
      <c r="F33" s="121" t="s">
        <v>190</v>
      </c>
      <c r="G33" s="122"/>
      <c r="H33" s="77" t="s">
        <v>191</v>
      </c>
      <c r="I33" s="77"/>
      <c r="J33" s="77" t="s">
        <v>192</v>
      </c>
      <c r="K33" s="135"/>
    </row>
    <row r="34" ht="18.75" customHeight="1" spans="1:13">
      <c r="A34" s="75" t="s">
        <v>118</v>
      </c>
      <c r="B34" s="77"/>
      <c r="C34" s="77"/>
      <c r="D34" s="77"/>
      <c r="E34" s="77"/>
      <c r="F34" s="77"/>
      <c r="G34" s="77"/>
      <c r="H34" s="77"/>
      <c r="I34" s="77"/>
      <c r="J34" s="77"/>
      <c r="K34" s="135"/>
      <c r="M34" s="66"/>
    </row>
    <row r="35" ht="31" customHeight="1" spans="1:11">
      <c r="A35" s="75" t="s">
        <v>193</v>
      </c>
      <c r="B35" s="77"/>
      <c r="C35" s="77"/>
      <c r="D35" s="77"/>
      <c r="E35" s="77"/>
      <c r="F35" s="77"/>
      <c r="G35" s="77"/>
      <c r="H35" s="77"/>
      <c r="I35" s="77"/>
      <c r="J35" s="77"/>
      <c r="K35" s="135"/>
    </row>
    <row r="36" ht="18.75" customHeight="1" spans="1:11">
      <c r="A36" s="75"/>
      <c r="B36" s="77"/>
      <c r="C36" s="77"/>
      <c r="D36" s="77"/>
      <c r="E36" s="77"/>
      <c r="F36" s="77"/>
      <c r="G36" s="77"/>
      <c r="H36" s="77"/>
      <c r="I36" s="77"/>
      <c r="J36" s="77"/>
      <c r="K36" s="135"/>
    </row>
    <row r="37" ht="32" customHeight="1" spans="1:11">
      <c r="A37" s="78" t="s">
        <v>126</v>
      </c>
      <c r="B37" s="107" t="s">
        <v>194</v>
      </c>
      <c r="C37" s="107"/>
      <c r="D37" s="81" t="s">
        <v>195</v>
      </c>
      <c r="E37" s="123" t="s">
        <v>196</v>
      </c>
      <c r="F37" s="81" t="s">
        <v>129</v>
      </c>
      <c r="G37" s="124">
        <v>44806</v>
      </c>
      <c r="H37" s="125" t="s">
        <v>130</v>
      </c>
      <c r="I37" s="125"/>
      <c r="J37" s="107" t="s">
        <v>197</v>
      </c>
      <c r="K37" s="141"/>
    </row>
    <row r="38" ht="16.5" customHeight="1"/>
    <row r="39" ht="16.5" customHeight="1"/>
    <row r="40" ht="16.5" customHeight="1"/>
  </sheetData>
  <mergeCells count="50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C33"/>
    <mergeCell ref="D33:E33"/>
    <mergeCell ref="F33:G33"/>
    <mergeCell ref="H33:I33"/>
    <mergeCell ref="J33:K33"/>
    <mergeCell ref="B34:K34"/>
    <mergeCell ref="A35:K35"/>
    <mergeCell ref="A36:K36"/>
    <mergeCell ref="B37:C37"/>
    <mergeCell ref="H37:I37"/>
    <mergeCell ref="J37:K3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32</xdr:row>
                    <xdr:rowOff>0</xdr:rowOff>
                  </from>
                  <to>
                    <xdr:col>2</xdr:col>
                    <xdr:colOff>76200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32</xdr:row>
                    <xdr:rowOff>0</xdr:rowOff>
                  </from>
                  <to>
                    <xdr:col>6</xdr:col>
                    <xdr:colOff>444500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32</xdr:row>
                    <xdr:rowOff>0</xdr:rowOff>
                  </from>
                  <to>
                    <xdr:col>8</xdr:col>
                    <xdr:colOff>482600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32</xdr:row>
                    <xdr:rowOff>12700</xdr:rowOff>
                  </from>
                  <to>
                    <xdr:col>10</xdr:col>
                    <xdr:colOff>457200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32</xdr:row>
                    <xdr:rowOff>0</xdr:rowOff>
                  </from>
                  <to>
                    <xdr:col>2</xdr:col>
                    <xdr:colOff>76200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32</xdr:row>
                    <xdr:rowOff>0</xdr:rowOff>
                  </from>
                  <to>
                    <xdr:col>6</xdr:col>
                    <xdr:colOff>444500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32</xdr:row>
                    <xdr:rowOff>0</xdr:rowOff>
                  </from>
                  <to>
                    <xdr:col>8</xdr:col>
                    <xdr:colOff>482600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32</xdr:row>
                    <xdr:rowOff>12700</xdr:rowOff>
                  </from>
                  <to>
                    <xdr:col>10</xdr:col>
                    <xdr:colOff>457200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5"/>
  <sheetViews>
    <sheetView workbookViewId="0">
      <selection activeCell="E2" sqref="E2:I2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9" width="8.25" style="52" customWidth="1"/>
    <col min="10" max="10" width="1.5" style="52" customWidth="1"/>
    <col min="11" max="16" width="11" style="52" customWidth="1"/>
    <col min="17" max="16383" width="9.75" style="52" customWidth="1"/>
    <col min="16384" max="16384" width="9.75" style="51"/>
  </cols>
  <sheetData>
    <row r="1" s="51" customFormat="1" ht="44" customHeight="1" spans="1:21">
      <c r="A1" s="53" t="s">
        <v>198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2"/>
      <c r="R1" s="52"/>
      <c r="S1" s="52"/>
      <c r="T1" s="52"/>
      <c r="U1" s="52"/>
    </row>
    <row r="2" s="51" customFormat="1" customHeight="1" spans="1:21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55"/>
      <c r="J2" s="62"/>
      <c r="K2" s="58"/>
      <c r="L2" s="58"/>
      <c r="M2" s="58"/>
      <c r="N2" s="58"/>
      <c r="O2" s="58"/>
      <c r="P2" s="58"/>
      <c r="Q2" s="52"/>
      <c r="R2" s="52"/>
      <c r="S2" s="52"/>
      <c r="T2" s="52"/>
      <c r="U2" s="52"/>
    </row>
    <row r="3" s="51" customFormat="1" customHeight="1" spans="1:21">
      <c r="A3" s="57"/>
      <c r="B3" s="58" t="s">
        <v>199</v>
      </c>
      <c r="C3" s="58"/>
      <c r="D3" s="58"/>
      <c r="E3" s="58"/>
      <c r="F3" s="58"/>
      <c r="G3" s="58"/>
      <c r="H3" s="58"/>
      <c r="I3" s="58"/>
      <c r="J3" s="58"/>
      <c r="K3" s="58" t="s">
        <v>200</v>
      </c>
      <c r="L3" s="58"/>
      <c r="M3" s="58"/>
      <c r="N3" s="58"/>
      <c r="O3" s="58"/>
      <c r="P3" s="58"/>
      <c r="Q3" s="52"/>
      <c r="R3" s="52"/>
      <c r="S3" s="52"/>
      <c r="T3" s="52"/>
      <c r="U3" s="52"/>
    </row>
    <row r="4" s="51" customFormat="1" customHeight="1" spans="1:21">
      <c r="A4" s="57"/>
      <c r="B4" s="59" t="s">
        <v>105</v>
      </c>
      <c r="C4" s="59" t="s">
        <v>106</v>
      </c>
      <c r="D4" s="59" t="s">
        <v>107</v>
      </c>
      <c r="E4" s="59" t="s">
        <v>108</v>
      </c>
      <c r="F4" s="59" t="s">
        <v>109</v>
      </c>
      <c r="G4" s="59" t="s">
        <v>110</v>
      </c>
      <c r="H4" s="59" t="s">
        <v>111</v>
      </c>
      <c r="I4" s="59" t="s">
        <v>112</v>
      </c>
      <c r="J4" s="58"/>
      <c r="K4" s="58" t="s">
        <v>201</v>
      </c>
      <c r="L4" s="58" t="s">
        <v>201</v>
      </c>
      <c r="M4" s="58" t="s">
        <v>201</v>
      </c>
      <c r="N4" s="58" t="s">
        <v>201</v>
      </c>
      <c r="O4" s="58" t="s">
        <v>201</v>
      </c>
      <c r="P4" s="58" t="s">
        <v>201</v>
      </c>
      <c r="Q4" s="52"/>
      <c r="R4" s="52"/>
      <c r="S4" s="52"/>
      <c r="T4" s="52"/>
      <c r="U4" s="52"/>
    </row>
    <row r="5" s="51" customFormat="1" customHeight="1" spans="1:21">
      <c r="A5" s="57"/>
      <c r="B5" s="59" t="s">
        <v>202</v>
      </c>
      <c r="C5" s="59" t="s">
        <v>203</v>
      </c>
      <c r="D5" s="59" t="s">
        <v>204</v>
      </c>
      <c r="E5" s="59" t="s">
        <v>205</v>
      </c>
      <c r="F5" s="59" t="s">
        <v>206</v>
      </c>
      <c r="G5" s="59" t="s">
        <v>207</v>
      </c>
      <c r="H5" s="59" t="s">
        <v>208</v>
      </c>
      <c r="I5" s="59" t="s">
        <v>209</v>
      </c>
      <c r="J5" s="58"/>
      <c r="K5" s="58" t="s">
        <v>106</v>
      </c>
      <c r="L5" s="58" t="s">
        <v>107</v>
      </c>
      <c r="M5" s="58" t="s">
        <v>108</v>
      </c>
      <c r="N5" s="58" t="s">
        <v>109</v>
      </c>
      <c r="O5" s="58" t="s">
        <v>110</v>
      </c>
      <c r="P5" s="58" t="s">
        <v>111</v>
      </c>
      <c r="Q5" s="52"/>
      <c r="R5" s="52"/>
      <c r="S5" s="52"/>
      <c r="T5" s="52"/>
      <c r="U5" s="52"/>
    </row>
    <row r="6" s="51" customFormat="1" customHeight="1" spans="1:21">
      <c r="A6" s="60" t="s">
        <v>210</v>
      </c>
      <c r="B6" s="59">
        <f>C6-1</f>
        <v>67</v>
      </c>
      <c r="C6" s="59">
        <f>D6-1</f>
        <v>68</v>
      </c>
      <c r="D6" s="59">
        <f>E6-2</f>
        <v>69</v>
      </c>
      <c r="E6" s="59">
        <v>71</v>
      </c>
      <c r="F6" s="59">
        <f>E6+2</f>
        <v>73</v>
      </c>
      <c r="G6" s="59">
        <f>F6+2</f>
        <v>75</v>
      </c>
      <c r="H6" s="59">
        <f>G6+1</f>
        <v>76</v>
      </c>
      <c r="I6" s="59">
        <f>H6+1</f>
        <v>77</v>
      </c>
      <c r="J6" s="58"/>
      <c r="K6" s="63" t="s">
        <v>211</v>
      </c>
      <c r="L6" s="63" t="s">
        <v>212</v>
      </c>
      <c r="M6" s="63" t="s">
        <v>213</v>
      </c>
      <c r="N6" s="63" t="s">
        <v>214</v>
      </c>
      <c r="O6" s="63" t="s">
        <v>213</v>
      </c>
      <c r="P6" s="63" t="s">
        <v>213</v>
      </c>
      <c r="Q6" s="52"/>
      <c r="R6" s="52"/>
      <c r="S6" s="52"/>
      <c r="T6" s="52"/>
      <c r="U6" s="52"/>
    </row>
    <row r="7" s="51" customFormat="1" customHeight="1" spans="1:21">
      <c r="A7" s="59" t="s">
        <v>215</v>
      </c>
      <c r="B7" s="59">
        <f>C7-4</f>
        <v>100</v>
      </c>
      <c r="C7" s="59">
        <f>D7-4</f>
        <v>104</v>
      </c>
      <c r="D7" s="59">
        <f>E7-4</f>
        <v>108</v>
      </c>
      <c r="E7" s="59">
        <v>112</v>
      </c>
      <c r="F7" s="59">
        <f>E7+4</f>
        <v>116</v>
      </c>
      <c r="G7" s="59">
        <f>F7+4</f>
        <v>120</v>
      </c>
      <c r="H7" s="59">
        <f>G7+6</f>
        <v>126</v>
      </c>
      <c r="I7" s="59">
        <f>H7+6</f>
        <v>132</v>
      </c>
      <c r="J7" s="58"/>
      <c r="K7" s="63" t="s">
        <v>212</v>
      </c>
      <c r="L7" s="63" t="s">
        <v>216</v>
      </c>
      <c r="M7" s="63" t="s">
        <v>214</v>
      </c>
      <c r="N7" s="63" t="s">
        <v>212</v>
      </c>
      <c r="O7" s="63" t="s">
        <v>212</v>
      </c>
      <c r="P7" s="63" t="s">
        <v>217</v>
      </c>
      <c r="Q7" s="52"/>
      <c r="R7" s="52"/>
      <c r="S7" s="52"/>
      <c r="T7" s="52"/>
      <c r="U7" s="52"/>
    </row>
    <row r="8" s="51" customFormat="1" customHeight="1" spans="1:21">
      <c r="A8" s="59" t="s">
        <v>218</v>
      </c>
      <c r="B8" s="59">
        <f>C8-4</f>
        <v>98</v>
      </c>
      <c r="C8" s="59">
        <f>D8-4</f>
        <v>102</v>
      </c>
      <c r="D8" s="59">
        <f>E8-4</f>
        <v>106</v>
      </c>
      <c r="E8" s="59">
        <v>110</v>
      </c>
      <c r="F8" s="59">
        <f>E8+4</f>
        <v>114</v>
      </c>
      <c r="G8" s="59">
        <f>F8+5</f>
        <v>119</v>
      </c>
      <c r="H8" s="59">
        <f>G8+6</f>
        <v>125</v>
      </c>
      <c r="I8" s="59">
        <f>H8+7</f>
        <v>132</v>
      </c>
      <c r="J8" s="58"/>
      <c r="K8" s="63" t="s">
        <v>216</v>
      </c>
      <c r="L8" s="63" t="s">
        <v>214</v>
      </c>
      <c r="M8" s="63" t="s">
        <v>216</v>
      </c>
      <c r="N8" s="63" t="s">
        <v>216</v>
      </c>
      <c r="O8" s="63" t="s">
        <v>219</v>
      </c>
      <c r="P8" s="63" t="s">
        <v>219</v>
      </c>
      <c r="Q8" s="52"/>
      <c r="R8" s="52"/>
      <c r="S8" s="52"/>
      <c r="T8" s="52"/>
      <c r="U8" s="52"/>
    </row>
    <row r="9" s="51" customFormat="1" customHeight="1" spans="1:21">
      <c r="A9" s="59" t="s">
        <v>220</v>
      </c>
      <c r="B9" s="59">
        <f>C9-1.2</f>
        <v>44.4</v>
      </c>
      <c r="C9" s="59">
        <f>D9-1.2</f>
        <v>45.6</v>
      </c>
      <c r="D9" s="59">
        <f>E9-1.2</f>
        <v>46.8</v>
      </c>
      <c r="E9" s="59">
        <v>48</v>
      </c>
      <c r="F9" s="59">
        <f>E9+1.2</f>
        <v>49.2</v>
      </c>
      <c r="G9" s="59">
        <f>F9+1.2</f>
        <v>50.4</v>
      </c>
      <c r="H9" s="59">
        <f>G9+1.4</f>
        <v>51.8</v>
      </c>
      <c r="I9" s="59">
        <f>H9+1.4</f>
        <v>53.2</v>
      </c>
      <c r="J9" s="58"/>
      <c r="K9" s="63" t="s">
        <v>212</v>
      </c>
      <c r="L9" s="63" t="s">
        <v>221</v>
      </c>
      <c r="M9" s="63" t="s">
        <v>212</v>
      </c>
      <c r="N9" s="63" t="s">
        <v>222</v>
      </c>
      <c r="O9" s="63" t="s">
        <v>212</v>
      </c>
      <c r="P9" s="63" t="s">
        <v>212</v>
      </c>
      <c r="Q9" s="52"/>
      <c r="R9" s="52"/>
      <c r="S9" s="52"/>
      <c r="T9" s="52"/>
      <c r="U9" s="52"/>
    </row>
    <row r="10" s="51" customFormat="1" customHeight="1" spans="1:21">
      <c r="A10" s="59" t="s">
        <v>223</v>
      </c>
      <c r="B10" s="59">
        <f>C10-0.6</f>
        <v>59.6</v>
      </c>
      <c r="C10" s="59">
        <f>D10-0.6</f>
        <v>60.2</v>
      </c>
      <c r="D10" s="59">
        <f>E10-1.2</f>
        <v>60.8</v>
      </c>
      <c r="E10" s="59">
        <v>62</v>
      </c>
      <c r="F10" s="59">
        <f>E10+1.2</f>
        <v>63.2</v>
      </c>
      <c r="G10" s="59">
        <f>F10+1.2</f>
        <v>64.4</v>
      </c>
      <c r="H10" s="59">
        <f>G10+0.6</f>
        <v>65</v>
      </c>
      <c r="I10" s="59">
        <f>H10+0.6</f>
        <v>65.6</v>
      </c>
      <c r="J10" s="58"/>
      <c r="K10" s="63" t="s">
        <v>224</v>
      </c>
      <c r="L10" s="63" t="s">
        <v>221</v>
      </c>
      <c r="M10" s="63" t="s">
        <v>225</v>
      </c>
      <c r="N10" s="63" t="s">
        <v>224</v>
      </c>
      <c r="O10" s="63" t="s">
        <v>226</v>
      </c>
      <c r="P10" s="63" t="s">
        <v>226</v>
      </c>
      <c r="Q10" s="52"/>
      <c r="R10" s="52"/>
      <c r="S10" s="52"/>
      <c r="T10" s="52"/>
      <c r="U10" s="52"/>
    </row>
    <row r="11" s="51" customFormat="1" customHeight="1" spans="1:21">
      <c r="A11" s="59" t="s">
        <v>227</v>
      </c>
      <c r="B11" s="59">
        <f>C11-0.8</f>
        <v>19.1</v>
      </c>
      <c r="C11" s="59">
        <f>D11-0.8</f>
        <v>19.9</v>
      </c>
      <c r="D11" s="59">
        <f>E11-0.8</f>
        <v>20.7</v>
      </c>
      <c r="E11" s="59">
        <v>21.5</v>
      </c>
      <c r="F11" s="59">
        <f>E11+0.8</f>
        <v>22.3</v>
      </c>
      <c r="G11" s="59">
        <f>F11+0.8</f>
        <v>23.1</v>
      </c>
      <c r="H11" s="59">
        <f>G11+1.3</f>
        <v>24.4</v>
      </c>
      <c r="I11" s="59">
        <f>H11+1.3</f>
        <v>25.7</v>
      </c>
      <c r="J11" s="58"/>
      <c r="K11" s="63" t="s">
        <v>228</v>
      </c>
      <c r="L11" s="63" t="s">
        <v>224</v>
      </c>
      <c r="M11" s="63" t="s">
        <v>229</v>
      </c>
      <c r="N11" s="63" t="s">
        <v>228</v>
      </c>
      <c r="O11" s="63" t="s">
        <v>229</v>
      </c>
      <c r="P11" s="63" t="s">
        <v>230</v>
      </c>
      <c r="Q11" s="52"/>
      <c r="R11" s="52"/>
      <c r="S11" s="52"/>
      <c r="T11" s="52"/>
      <c r="U11" s="52"/>
    </row>
    <row r="12" s="51" customFormat="1" customHeight="1" spans="1:21">
      <c r="A12" s="61" t="s">
        <v>231</v>
      </c>
      <c r="B12" s="59">
        <f>C12-0.4</f>
        <v>9.3</v>
      </c>
      <c r="C12" s="59">
        <f>D12-0.4</f>
        <v>9.7</v>
      </c>
      <c r="D12" s="59">
        <f>E12-0.4</f>
        <v>10.1</v>
      </c>
      <c r="E12" s="59">
        <v>10.5</v>
      </c>
      <c r="F12" s="59">
        <f>E12+0.4</f>
        <v>10.9</v>
      </c>
      <c r="G12" s="59">
        <f>F12+0.4</f>
        <v>11.3</v>
      </c>
      <c r="H12" s="59">
        <f>G12+0.6</f>
        <v>11.9</v>
      </c>
      <c r="I12" s="59">
        <f>H12+0.6</f>
        <v>12.5</v>
      </c>
      <c r="J12" s="58"/>
      <c r="K12" s="63" t="s">
        <v>232</v>
      </c>
      <c r="L12" s="63" t="s">
        <v>233</v>
      </c>
      <c r="M12" s="63" t="s">
        <v>229</v>
      </c>
      <c r="N12" s="63" t="s">
        <v>234</v>
      </c>
      <c r="O12" s="63" t="s">
        <v>235</v>
      </c>
      <c r="P12" s="63" t="s">
        <v>235</v>
      </c>
      <c r="Q12" s="52"/>
      <c r="R12" s="52"/>
      <c r="S12" s="52"/>
      <c r="T12" s="52"/>
      <c r="U12" s="52"/>
    </row>
    <row r="13" s="51" customFormat="1" customHeight="1" spans="1:21">
      <c r="A13" s="59" t="s">
        <v>236</v>
      </c>
      <c r="B13" s="59">
        <f>C13-1</f>
        <v>46</v>
      </c>
      <c r="C13" s="59">
        <f>D13-1</f>
        <v>47</v>
      </c>
      <c r="D13" s="59">
        <f>E13-1</f>
        <v>48</v>
      </c>
      <c r="E13" s="59">
        <v>49</v>
      </c>
      <c r="F13" s="59">
        <f>E13+1</f>
        <v>50</v>
      </c>
      <c r="G13" s="59">
        <f>F13+1</f>
        <v>51</v>
      </c>
      <c r="H13" s="59">
        <f>G13+1.5</f>
        <v>52.5</v>
      </c>
      <c r="I13" s="59">
        <f>H13+1.5</f>
        <v>54</v>
      </c>
      <c r="J13" s="58"/>
      <c r="K13" s="63" t="s">
        <v>237</v>
      </c>
      <c r="L13" s="63" t="s">
        <v>222</v>
      </c>
      <c r="M13" s="63" t="s">
        <v>221</v>
      </c>
      <c r="N13" s="63" t="s">
        <v>237</v>
      </c>
      <c r="O13" s="63" t="s">
        <v>238</v>
      </c>
      <c r="P13" s="63" t="s">
        <v>221</v>
      </c>
      <c r="Q13" s="52"/>
      <c r="R13" s="52"/>
      <c r="S13" s="52"/>
      <c r="T13" s="52"/>
      <c r="U13" s="52"/>
    </row>
    <row r="14" s="51" customFormat="1" customHeight="1" spans="1:21">
      <c r="A14" s="59" t="s">
        <v>239</v>
      </c>
      <c r="B14" s="59">
        <f>C14-0.5</f>
        <v>33.5</v>
      </c>
      <c r="C14" s="59">
        <f>D14-0.5</f>
        <v>34</v>
      </c>
      <c r="D14" s="59">
        <f>E14-0.5</f>
        <v>34.5</v>
      </c>
      <c r="E14" s="59">
        <v>35</v>
      </c>
      <c r="F14" s="59">
        <f t="shared" ref="F14:I14" si="0">E14+0.5</f>
        <v>35.5</v>
      </c>
      <c r="G14" s="59">
        <f t="shared" si="0"/>
        <v>36</v>
      </c>
      <c r="H14" s="59">
        <f t="shared" si="0"/>
        <v>36.5</v>
      </c>
      <c r="I14" s="59">
        <f t="shared" si="0"/>
        <v>37</v>
      </c>
      <c r="J14" s="58"/>
      <c r="K14" s="63" t="s">
        <v>240</v>
      </c>
      <c r="L14" s="63" t="s">
        <v>221</v>
      </c>
      <c r="M14" s="63" t="s">
        <v>224</v>
      </c>
      <c r="N14" s="63" t="s">
        <v>224</v>
      </c>
      <c r="O14" s="63" t="s">
        <v>241</v>
      </c>
      <c r="P14" s="63" t="s">
        <v>219</v>
      </c>
      <c r="Q14" s="52"/>
      <c r="R14" s="52"/>
      <c r="S14" s="52"/>
      <c r="T14" s="52"/>
      <c r="U14" s="52"/>
    </row>
    <row r="15" customHeight="1" spans="1:16">
      <c r="A15" s="59" t="s">
        <v>242</v>
      </c>
      <c r="B15" s="59">
        <f>C15-0.5</f>
        <v>23.5</v>
      </c>
      <c r="C15" s="59">
        <f>D15-0.5</f>
        <v>24</v>
      </c>
      <c r="D15" s="59">
        <f>E15-0.5</f>
        <v>24.5</v>
      </c>
      <c r="E15" s="59">
        <v>25</v>
      </c>
      <c r="F15" s="59">
        <f>E15+0.5</f>
        <v>25.5</v>
      </c>
      <c r="G15" s="59">
        <f>F15+0.5</f>
        <v>26</v>
      </c>
      <c r="H15" s="59">
        <f>G15+0.75</f>
        <v>26.75</v>
      </c>
      <c r="I15" s="59">
        <f>H15+0.75</f>
        <v>27.5</v>
      </c>
      <c r="J15" s="58"/>
      <c r="K15" s="64" t="s">
        <v>219</v>
      </c>
      <c r="L15" s="64" t="s">
        <v>221</v>
      </c>
      <c r="M15" s="64" t="s">
        <v>237</v>
      </c>
      <c r="N15" s="64" t="s">
        <v>221</v>
      </c>
      <c r="O15" s="64" t="s">
        <v>219</v>
      </c>
      <c r="P15" s="64" t="s">
        <v>221</v>
      </c>
    </row>
  </sheetData>
  <mergeCells count="8">
    <mergeCell ref="A1:P1"/>
    <mergeCell ref="B2:C2"/>
    <mergeCell ref="E2:I2"/>
    <mergeCell ref="K2:P2"/>
    <mergeCell ref="B3:I3"/>
    <mergeCell ref="K3:P3"/>
    <mergeCell ref="A3:A5"/>
    <mergeCell ref="J2:J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244</v>
      </c>
      <c r="B2" s="5" t="s">
        <v>245</v>
      </c>
      <c r="C2" s="5" t="s">
        <v>246</v>
      </c>
      <c r="D2" s="5" t="s">
        <v>247</v>
      </c>
      <c r="E2" s="5" t="s">
        <v>248</v>
      </c>
      <c r="F2" s="5" t="s">
        <v>249</v>
      </c>
      <c r="G2" s="5" t="s">
        <v>250</v>
      </c>
      <c r="H2" s="5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4" t="s">
        <v>257</v>
      </c>
      <c r="O2" s="49" t="s">
        <v>258</v>
      </c>
      <c r="P2" s="4" t="s">
        <v>259</v>
      </c>
      <c r="Q2" s="4" t="s">
        <v>260</v>
      </c>
      <c r="R2" s="5" t="s">
        <v>261</v>
      </c>
      <c r="S2" s="5" t="s">
        <v>262</v>
      </c>
      <c r="T2" s="5" t="s">
        <v>263</v>
      </c>
      <c r="U2" s="5" t="s">
        <v>264</v>
      </c>
      <c r="V2" s="5" t="s">
        <v>265</v>
      </c>
      <c r="W2" s="5" t="s">
        <v>266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267</v>
      </c>
      <c r="J3" s="4" t="s">
        <v>267</v>
      </c>
      <c r="K3" s="4" t="s">
        <v>267</v>
      </c>
      <c r="L3" s="4" t="s">
        <v>267</v>
      </c>
      <c r="M3" s="4" t="s">
        <v>267</v>
      </c>
      <c r="N3" s="4" t="s">
        <v>267</v>
      </c>
      <c r="O3" s="35" t="s">
        <v>267</v>
      </c>
      <c r="P3" s="4" t="s">
        <v>267</v>
      </c>
      <c r="Q3" s="4" t="s">
        <v>267</v>
      </c>
      <c r="R3" s="4" t="s">
        <v>267</v>
      </c>
      <c r="S3" s="4" t="s">
        <v>267</v>
      </c>
      <c r="T3" s="4" t="s">
        <v>267</v>
      </c>
      <c r="U3" s="4" t="s">
        <v>267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268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269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270</v>
      </c>
    </row>
    <row r="15" spans="1:23">
      <c r="A15" s="12" t="s">
        <v>271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273</v>
      </c>
      <c r="H2" s="4"/>
      <c r="I2" s="4" t="s">
        <v>274</v>
      </c>
      <c r="J2" s="4"/>
      <c r="K2" s="14" t="s">
        <v>275</v>
      </c>
      <c r="L2" s="40" t="s">
        <v>276</v>
      </c>
      <c r="M2" s="18" t="s">
        <v>277</v>
      </c>
    </row>
    <row r="3" s="1" customFormat="1" ht="14.4" spans="1:13">
      <c r="A3" s="4"/>
      <c r="B3" s="6"/>
      <c r="C3" s="6"/>
      <c r="D3" s="6"/>
      <c r="E3" s="6"/>
      <c r="F3" s="6"/>
      <c r="G3" s="4" t="s">
        <v>278</v>
      </c>
      <c r="H3" s="4" t="s">
        <v>279</v>
      </c>
      <c r="I3" s="4" t="s">
        <v>278</v>
      </c>
      <c r="J3" s="4" t="s">
        <v>279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268</v>
      </c>
      <c r="B13" s="10"/>
      <c r="C13" s="10"/>
      <c r="D13" s="10"/>
      <c r="E13" s="11"/>
      <c r="F13" s="17"/>
      <c r="G13" s="22"/>
      <c r="H13" s="9" t="s">
        <v>269</v>
      </c>
      <c r="I13" s="10"/>
      <c r="J13" s="10"/>
      <c r="K13" s="11"/>
      <c r="L13" s="42"/>
      <c r="M13" s="20"/>
    </row>
    <row r="14" spans="1:13">
      <c r="A14" s="39" t="s">
        <v>280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282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35" t="s">
        <v>283</v>
      </c>
      <c r="H2" s="36"/>
      <c r="I2" s="37"/>
      <c r="J2" s="35" t="s">
        <v>284</v>
      </c>
      <c r="K2" s="36"/>
      <c r="L2" s="37"/>
      <c r="M2" s="35" t="s">
        <v>285</v>
      </c>
      <c r="N2" s="36"/>
      <c r="O2" s="37"/>
      <c r="P2" s="35" t="s">
        <v>286</v>
      </c>
      <c r="Q2" s="36"/>
      <c r="R2" s="37"/>
      <c r="S2" s="36" t="s">
        <v>287</v>
      </c>
      <c r="T2" s="36"/>
      <c r="U2" s="37"/>
      <c r="V2" s="24" t="s">
        <v>288</v>
      </c>
      <c r="W2" s="24" t="s">
        <v>266</v>
      </c>
    </row>
    <row r="3" s="1" customFormat="1" ht="14.4" spans="1:23">
      <c r="A3" s="6"/>
      <c r="B3" s="28"/>
      <c r="C3" s="28"/>
      <c r="D3" s="28"/>
      <c r="E3" s="28"/>
      <c r="F3" s="28"/>
      <c r="G3" s="4" t="s">
        <v>289</v>
      </c>
      <c r="H3" s="4" t="s">
        <v>65</v>
      </c>
      <c r="I3" s="4" t="s">
        <v>249</v>
      </c>
      <c r="J3" s="4" t="s">
        <v>289</v>
      </c>
      <c r="K3" s="4" t="s">
        <v>65</v>
      </c>
      <c r="L3" s="4" t="s">
        <v>249</v>
      </c>
      <c r="M3" s="4" t="s">
        <v>289</v>
      </c>
      <c r="N3" s="4" t="s">
        <v>65</v>
      </c>
      <c r="O3" s="4" t="s">
        <v>249</v>
      </c>
      <c r="P3" s="4" t="s">
        <v>289</v>
      </c>
      <c r="Q3" s="4" t="s">
        <v>65</v>
      </c>
      <c r="R3" s="4" t="s">
        <v>249</v>
      </c>
      <c r="S3" s="4" t="s">
        <v>289</v>
      </c>
      <c r="T3" s="4" t="s">
        <v>65</v>
      </c>
      <c r="U3" s="4" t="s">
        <v>249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268</v>
      </c>
      <c r="B17" s="10"/>
      <c r="C17" s="10"/>
      <c r="D17" s="10"/>
      <c r="E17" s="11"/>
      <c r="F17" s="17"/>
      <c r="G17" s="22"/>
      <c r="H17" s="27"/>
      <c r="I17" s="27"/>
      <c r="J17" s="9" t="s">
        <v>269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290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292</v>
      </c>
      <c r="B2" s="24" t="s">
        <v>245</v>
      </c>
      <c r="C2" s="24" t="s">
        <v>246</v>
      </c>
      <c r="D2" s="24" t="s">
        <v>247</v>
      </c>
      <c r="E2" s="24" t="s">
        <v>248</v>
      </c>
      <c r="F2" s="24" t="s">
        <v>249</v>
      </c>
      <c r="G2" s="23" t="s">
        <v>293</v>
      </c>
      <c r="H2" s="23" t="s">
        <v>294</v>
      </c>
      <c r="I2" s="23" t="s">
        <v>295</v>
      </c>
      <c r="J2" s="23" t="s">
        <v>294</v>
      </c>
      <c r="K2" s="23" t="s">
        <v>296</v>
      </c>
      <c r="L2" s="23" t="s">
        <v>294</v>
      </c>
      <c r="M2" s="24" t="s">
        <v>288</v>
      </c>
      <c r="N2" s="24" t="s">
        <v>266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292</v>
      </c>
      <c r="B4" s="26" t="s">
        <v>297</v>
      </c>
      <c r="C4" s="26" t="s">
        <v>289</v>
      </c>
      <c r="D4" s="26" t="s">
        <v>247</v>
      </c>
      <c r="E4" s="24" t="s">
        <v>248</v>
      </c>
      <c r="F4" s="24" t="s">
        <v>249</v>
      </c>
      <c r="G4" s="23" t="s">
        <v>293</v>
      </c>
      <c r="H4" s="23" t="s">
        <v>294</v>
      </c>
      <c r="I4" s="23" t="s">
        <v>295</v>
      </c>
      <c r="J4" s="23" t="s">
        <v>294</v>
      </c>
      <c r="K4" s="23" t="s">
        <v>296</v>
      </c>
      <c r="L4" s="23" t="s">
        <v>294</v>
      </c>
      <c r="M4" s="24" t="s">
        <v>288</v>
      </c>
      <c r="N4" s="24" t="s">
        <v>266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268</v>
      </c>
      <c r="B11" s="10"/>
      <c r="C11" s="10"/>
      <c r="D11" s="11"/>
      <c r="E11" s="17"/>
      <c r="F11" s="27"/>
      <c r="G11" s="22"/>
      <c r="H11" s="27"/>
      <c r="I11" s="9" t="s">
        <v>269</v>
      </c>
      <c r="J11" s="10"/>
      <c r="K11" s="10"/>
      <c r="L11" s="10"/>
      <c r="M11" s="10"/>
      <c r="N11" s="20"/>
    </row>
    <row r="12" spans="1:14">
      <c r="A12" s="12" t="s">
        <v>298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282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300</v>
      </c>
      <c r="H2" s="4" t="s">
        <v>301</v>
      </c>
      <c r="I2" s="4" t="s">
        <v>302</v>
      </c>
      <c r="J2" s="4" t="s">
        <v>303</v>
      </c>
      <c r="K2" s="5" t="s">
        <v>288</v>
      </c>
      <c r="L2" s="5" t="s">
        <v>266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268</v>
      </c>
      <c r="B11" s="10"/>
      <c r="C11" s="10"/>
      <c r="D11" s="10"/>
      <c r="E11" s="11"/>
      <c r="F11" s="17"/>
      <c r="G11" s="22"/>
      <c r="H11" s="9" t="s">
        <v>269</v>
      </c>
      <c r="I11" s="10"/>
      <c r="J11" s="10"/>
      <c r="K11" s="10"/>
      <c r="L11" s="20"/>
    </row>
    <row r="12" spans="1:12">
      <c r="A12" s="12" t="s">
        <v>304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305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244</v>
      </c>
      <c r="B2" s="5" t="s">
        <v>249</v>
      </c>
      <c r="C2" s="5" t="s">
        <v>289</v>
      </c>
      <c r="D2" s="5" t="s">
        <v>247</v>
      </c>
      <c r="E2" s="5" t="s">
        <v>248</v>
      </c>
      <c r="F2" s="4" t="s">
        <v>306</v>
      </c>
      <c r="G2" s="4" t="s">
        <v>274</v>
      </c>
      <c r="H2" s="14" t="s">
        <v>275</v>
      </c>
      <c r="I2" s="18" t="s">
        <v>277</v>
      </c>
    </row>
    <row r="3" s="1" customFormat="1" ht="14.4" spans="1:9">
      <c r="A3" s="4"/>
      <c r="B3" s="6"/>
      <c r="C3" s="6"/>
      <c r="D3" s="6"/>
      <c r="E3" s="6"/>
      <c r="F3" s="4" t="s">
        <v>307</v>
      </c>
      <c r="G3" s="4" t="s">
        <v>278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308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2022-09-03T11:28:19Z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