
<file path=[Content_Types].xml><?xml version="1.0" encoding="utf-8"?>
<Types xmlns="http://schemas.openxmlformats.org/package/2006/content-types">
  <Default Extension="wmf" ContentType="image/x-wmf"/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27" firstSheet="1" activeTab="4"/>
  </bookViews>
  <sheets>
    <sheet name="工作内容" sheetId="1" r:id="rId1"/>
    <sheet name="AQL2.5验货" sheetId="2" r:id="rId2"/>
    <sheet name="首期" sheetId="3" r:id="rId3"/>
    <sheet name="中期" sheetId="4" r:id="rId4"/>
    <sheet name="尾期" sheetId="5" r:id="rId5"/>
    <sheet name="验货尺寸表" sheetId="6" r:id="rId6"/>
    <sheet name="1.面料验布" sheetId="7" r:id="rId7"/>
    <sheet name="2.面料缩率" sheetId="8" r:id="rId8"/>
    <sheet name="3.面料互染" sheetId="9" r:id="rId9"/>
    <sheet name="4.面料静水压" sheetId="10" r:id="rId10"/>
    <sheet name="5.特殊工艺测试" sheetId="11" r:id="rId11"/>
    <sheet name="6.织带类缩率测试" sheetId="12" r:id="rId12"/>
  </sheets>
  <calcPr calcId="144525" concurrentCalc="0"/>
</workbook>
</file>

<file path=xl/sharedStrings.xml><?xml version="1.0" encoding="utf-8"?>
<sst xmlns="http://schemas.openxmlformats.org/spreadsheetml/2006/main" count="691" uniqueCount="345">
  <si>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</si>
  <si>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</si>
  <si>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</si>
  <si>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</si>
  <si>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</si>
  <si>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</si>
  <si>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</si>
  <si>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</si>
  <si>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</si>
  <si>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</si>
  <si>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</si>
  <si>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</si>
  <si>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</si>
  <si>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</si>
  <si>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</si>
  <si>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</si>
  <si>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</si>
  <si>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</si>
  <si>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</si>
  <si>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</si>
  <si>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</si>
  <si>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</si>
  <si>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</si>
  <si>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</si>
  <si>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</si>
  <si>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</si>
  <si>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</si>
  <si>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</si>
  <si>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</si>
  <si>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业务员提前3个工作日发OA尾期验货申请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</si>
  <si>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</si>
  <si>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</si>
  <si>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</si>
  <si>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</si>
  <si>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OA申请中期：格式写明已包装完成款式、数量、自验货时间（直发款约验货时间）、出货箱单。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</si>
  <si>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</si>
  <si>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</si>
  <si>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</si>
  <si>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</si>
  <si>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</si>
  <si>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</si>
  <si>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</si>
  <si>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</si>
  <si>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</si>
  <si>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</si>
  <si>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</si>
  <si>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</si>
  <si>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</si>
  <si>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</si>
  <si>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</si>
  <si>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</si>
  <si>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</si>
  <si>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</si>
  <si>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</si>
  <si>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</si>
  <si>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</si>
  <si>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</si>
  <si>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</si>
  <si>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</si>
  <si>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</si>
  <si>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</si>
  <si>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合同交期</t>
  </si>
  <si>
    <t>产前确认样</t>
  </si>
  <si>
    <t>有</t>
  </si>
  <si>
    <t>无</t>
  </si>
  <si>
    <t>品名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</si>
  <si>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</si>
  <si>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</si>
  <si>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</si>
  <si>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</si>
  <si>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</si>
  <si>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</si>
  <si>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</si>
  <si>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</si>
  <si>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</si>
  <si>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</si>
  <si>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</si>
  <si>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</si>
  <si>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</si>
  <si>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</si>
  <si>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</si>
  <si>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</si>
  <si>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</si>
  <si>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</si>
  <si>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</si>
  <si>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</si>
  <si>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</si>
  <si>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</si>
  <si>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</si>
  <si>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</si>
  <si>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</si>
  <si>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</si>
  <si>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</si>
  <si>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</si>
  <si>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</si>
  <si>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</si>
  <si>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</si>
  <si>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</si>
  <si>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</si>
  <si>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</si>
  <si>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</si>
  <si>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</si>
  <si>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</si>
  <si>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</si>
  <si>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</si>
  <si>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</si>
  <si>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</si>
  <si>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</si>
  <si>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</si>
  <si>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</si>
  <si>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</si>
  <si>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</si>
  <si>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</si>
  <si>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</si>
  <si>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</si>
  <si>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</si>
  <si>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</si>
  <si>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</si>
  <si>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</si>
  <si>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</si>
  <si>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</si>
  <si>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</si>
  <si>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</si>
  <si>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</si>
  <si>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</si>
  <si>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</si>
  <si>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</si>
  <si>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</si>
  <si>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</si>
  <si>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查验时间</t>
  </si>
  <si>
    <t>工厂负责人</t>
  </si>
  <si>
    <t>【整改结果】</t>
  </si>
  <si>
    <t>复核时间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</si>
  <si>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</si>
  <si>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</si>
  <si>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</si>
  <si>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</si>
  <si>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</si>
  <si>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</si>
  <si>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</si>
  <si>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</si>
  <si>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</si>
  <si>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</si>
  <si>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</si>
  <si>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</si>
  <si>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【整改的严重缺陷及整改复核时间】</t>
  </si>
  <si>
    <t>QC出货报告书</t>
  </si>
  <si>
    <t>探路者</t>
  </si>
  <si>
    <t>QAWWAK93211</t>
  </si>
  <si>
    <t>男童套绒夹克</t>
  </si>
  <si>
    <t>山东盛源</t>
  </si>
  <si>
    <t>合同日期</t>
  </si>
  <si>
    <t>检验资料确认</t>
  </si>
  <si>
    <t>交货形式</t>
  </si>
  <si>
    <t>天津</t>
  </si>
  <si>
    <t>面料第三方合格报告</t>
  </si>
  <si>
    <t>验货次数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</si>
  <si>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</si>
  <si>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</si>
  <si>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</si>
  <si>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</si>
  <si>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</si>
  <si>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</si>
  <si>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</si>
  <si>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</si>
  <si>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</si>
  <si>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</si>
  <si>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</si>
  <si>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</si>
  <si>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</si>
  <si>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</si>
  <si>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</si>
  <si>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</si>
  <si>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</si>
  <si>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</si>
  <si>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</si>
  <si>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</si>
  <si>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</si>
  <si>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</si>
  <si>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</si>
  <si>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</si>
  <si>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</si>
  <si>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朱雀红  全码  （120  130  140  150  165  170）201  27  18  41  47  2</t>
  </si>
  <si>
    <t>宝蓝    全码  （120  130  140  150  165  170）204  126  81  106  119  125</t>
  </si>
  <si>
    <t>荧翠绿  全码  （120  130  140  150  165  170）170  198  190  157  160  209</t>
  </si>
  <si>
    <t>情况说明：</t>
  </si>
  <si>
    <t xml:space="preserve">【问题点描述】  </t>
  </si>
  <si>
    <t>1.帽拉条不平1件</t>
  </si>
  <si>
    <t>2.脏污1件</t>
  </si>
  <si>
    <t>3.么术贴开线1件</t>
  </si>
  <si>
    <t>4.兜口丢套结1件</t>
  </si>
  <si>
    <t>5.内胆领织带开线1件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</si>
  <si>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</si>
  <si>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</si>
  <si>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</si>
  <si>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</si>
  <si>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</si>
  <si>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</si>
  <si>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此次出货1490件，按照探路者要求抽箱验货125件，返修5件，未超标，同意出货。</t>
  </si>
  <si>
    <t>品控部</t>
  </si>
  <si>
    <t>检验人</t>
  </si>
  <si>
    <t>曹亚云
张海霞</t>
  </si>
  <si>
    <t>蒋</t>
  </si>
  <si>
    <t>QC规格测量表</t>
  </si>
  <si>
    <t>样品规格 FINAL SPAC</t>
  </si>
  <si>
    <t>儿童号型</t>
  </si>
  <si>
    <t>成人号型</t>
  </si>
  <si>
    <t>朱雀红</t>
  </si>
  <si>
    <t>荧翠绿</t>
  </si>
  <si>
    <t>宝蓝</t>
  </si>
  <si>
    <t>120/60</t>
  </si>
  <si>
    <t>130/64</t>
  </si>
  <si>
    <t>140/68</t>
  </si>
  <si>
    <t>150/72</t>
  </si>
  <si>
    <t>160/80</t>
  </si>
  <si>
    <t>170/88A</t>
  </si>
  <si>
    <t>后中长</t>
  </si>
  <si>
    <t>+0.5 +1</t>
  </si>
  <si>
    <t>+1 +0.5</t>
  </si>
  <si>
    <t>+1  +1</t>
  </si>
  <si>
    <t>+0.5  +0.5</t>
  </si>
  <si>
    <t>+1  0</t>
  </si>
  <si>
    <t>胸围</t>
  </si>
  <si>
    <t>+1  +0.5</t>
  </si>
  <si>
    <t>摆围</t>
  </si>
  <si>
    <t>0  +1</t>
  </si>
  <si>
    <t>0  0</t>
  </si>
  <si>
    <t>0 +0.5</t>
  </si>
  <si>
    <t>肩宽</t>
  </si>
  <si>
    <t>下领围</t>
  </si>
  <si>
    <t>+0.4  0</t>
  </si>
  <si>
    <t>-0.5  0</t>
  </si>
  <si>
    <t>-1  -0.5</t>
  </si>
  <si>
    <t>-0.2  -0.7</t>
  </si>
  <si>
    <t>-0.4 -0.4</t>
  </si>
  <si>
    <t>-0.8 -0.5</t>
  </si>
  <si>
    <t>肩点袖长</t>
  </si>
  <si>
    <t>+0.3 +0.3</t>
  </si>
  <si>
    <t>-0.5  -0.5</t>
  </si>
  <si>
    <t>+0.3  +0.8</t>
  </si>
  <si>
    <t>+0.6  0</t>
  </si>
  <si>
    <t>袖肥/2</t>
  </si>
  <si>
    <t>-0.4  0</t>
  </si>
  <si>
    <t>+0.3 0</t>
  </si>
  <si>
    <t>+0.2 +0.7</t>
  </si>
  <si>
    <t>0 -0.5</t>
  </si>
  <si>
    <t>袖口围/2</t>
  </si>
  <si>
    <t>帽高</t>
  </si>
  <si>
    <t>帽宽</t>
  </si>
  <si>
    <t>+0.5 +0.5</t>
  </si>
  <si>
    <t>+0.5  0</t>
  </si>
  <si>
    <t>内件</t>
  </si>
  <si>
    <t>.+1  +1</t>
  </si>
  <si>
    <t>.+0.5  +1</t>
  </si>
  <si>
    <t>.0  +1</t>
  </si>
  <si>
    <t>.+1 0</t>
  </si>
  <si>
    <t>.+2  +1</t>
  </si>
  <si>
    <t>.+1  +2</t>
  </si>
  <si>
    <t>.0  0</t>
  </si>
  <si>
    <t>.-0.6  0</t>
  </si>
  <si>
    <t>.-0.8  -0.8</t>
  </si>
  <si>
    <t>.-0.5  -1</t>
  </si>
  <si>
    <t>.-0.7  -0.2</t>
  </si>
  <si>
    <t>.-0.4  -0.4</t>
  </si>
  <si>
    <t>.-0.8 -0.8</t>
  </si>
  <si>
    <t>.+0.3  +0.3</t>
  </si>
  <si>
    <t>.-0.8  -0.5</t>
  </si>
  <si>
    <t>.-1  -0.5</t>
  </si>
  <si>
    <t>.-0.7  0</t>
  </si>
  <si>
    <t>.-1  -1</t>
  </si>
  <si>
    <t>.-0.4 -0.4</t>
  </si>
  <si>
    <t>.-0.7 -0.7</t>
  </si>
  <si>
    <t>.-0.8 -0.5</t>
  </si>
  <si>
    <t>.-0.6  -0.6</t>
  </si>
  <si>
    <t>.-0.5  -0.5</t>
  </si>
  <si>
    <t>.-0.5 -0.5</t>
  </si>
  <si>
    <t>.-0.6 -0.6</t>
  </si>
  <si>
    <t>.-0.5  -0.4</t>
  </si>
  <si>
    <t>.-0.3  0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</si>
  <si>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</si>
  <si>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</si>
  <si>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</si>
  <si>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</si>
  <si>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</si>
  <si>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</si>
  <si>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</si>
  <si>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</si>
  <si>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</si>
  <si>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</si>
  <si>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直抽纱</t>
  </si>
  <si>
    <t>断纱</t>
  </si>
  <si>
    <t>色点</t>
  </si>
  <si>
    <t>色杠</t>
  </si>
  <si>
    <t>折痕</t>
  </si>
  <si>
    <t>横粗砂</t>
  </si>
  <si>
    <t>停车痕</t>
  </si>
  <si>
    <t>断接</t>
  </si>
  <si>
    <t>纱结</t>
  </si>
  <si>
    <t>污迹</t>
  </si>
  <si>
    <t>横抽纱</t>
  </si>
  <si>
    <t>破洞</t>
  </si>
  <si>
    <t>合计数量</t>
  </si>
  <si>
    <t>备注</t>
  </si>
  <si>
    <t>数量</t>
  </si>
  <si>
    <t>制表时间：</t>
  </si>
  <si>
    <t>测试人签名：</t>
  </si>
  <si>
    <t>YES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</si>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</sst>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6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theme="1"/>
      <name val="宋体"/>
      <charset val="134"/>
    </font>
    <font>
      <b/>
      <sz val="11"/>
      <color theme="1"/>
      <name val="宋体"/>
      <charset val="134"/>
    </font>
    <font>
      <b/>
      <sz val="12"/>
      <name val="华文楷体"/>
      <charset val="134"/>
    </font>
    <font>
      <sz val="12"/>
      <color indexed="8"/>
      <name val="华文楷体"/>
      <charset val="134"/>
    </font>
    <font>
      <sz val="11"/>
      <name val="微软雅黑"/>
      <charset val="134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1"/>
      <name val="宋体"/>
      <charset val="134"/>
    </font>
    <font>
      <b/>
      <sz val="18"/>
      <name val="宋体"/>
      <charset val="134"/>
    </font>
    <font>
      <b/>
      <sz val="12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medium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35" fillId="0" borderId="0" applyFont="0" applyFill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67" applyNumberFormat="0" applyAlignment="0" applyProtection="0">
      <alignment vertical="center"/>
    </xf>
    <xf numFmtId="44" fontId="35" fillId="0" borderId="0" applyFont="0" applyFill="0" applyBorder="0" applyAlignment="0" applyProtection="0">
      <alignment vertical="center"/>
    </xf>
    <xf numFmtId="41" fontId="35" fillId="0" borderId="0" applyFont="0" applyFill="0" applyBorder="0" applyAlignment="0" applyProtection="0">
      <alignment vertical="center"/>
    </xf>
    <xf numFmtId="0" fontId="36" fillId="9" borderId="0" applyNumberFormat="0" applyBorder="0" applyAlignment="0" applyProtection="0">
      <alignment vertical="center"/>
    </xf>
    <xf numFmtId="0" fontId="38" fillId="10" borderId="0" applyNumberFormat="0" applyBorder="0" applyAlignment="0" applyProtection="0">
      <alignment vertical="center"/>
    </xf>
    <xf numFmtId="43" fontId="35" fillId="0" borderId="0" applyFont="0" applyFill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5" fillId="0" borderId="0">
      <alignment vertical="center"/>
    </xf>
    <xf numFmtId="9" fontId="35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12" borderId="68" applyNumberFormat="0" applyFont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69" applyNumberFormat="0" applyFill="0" applyAlignment="0" applyProtection="0">
      <alignment vertical="center"/>
    </xf>
    <xf numFmtId="0" fontId="18" fillId="0" borderId="0"/>
    <xf numFmtId="0" fontId="47" fillId="0" borderId="69" applyNumberFormat="0" applyFill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70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48" fillId="16" borderId="71" applyNumberFormat="0" applyAlignment="0" applyProtection="0">
      <alignment vertical="center"/>
    </xf>
    <xf numFmtId="0" fontId="49" fillId="16" borderId="67" applyNumberFormat="0" applyAlignment="0" applyProtection="0">
      <alignment vertical="center"/>
    </xf>
    <xf numFmtId="0" fontId="50" fillId="17" borderId="72" applyNumberFormat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51" fillId="0" borderId="73" applyNumberFormat="0" applyFill="0" applyAlignment="0" applyProtection="0">
      <alignment vertical="center"/>
    </xf>
    <xf numFmtId="0" fontId="52" fillId="0" borderId="74" applyNumberFormat="0" applyFill="0" applyAlignment="0" applyProtection="0">
      <alignment vertical="center"/>
    </xf>
    <xf numFmtId="0" fontId="53" fillId="20" borderId="0" applyNumberFormat="0" applyBorder="0" applyAlignment="0" applyProtection="0">
      <alignment vertical="center"/>
    </xf>
    <xf numFmtId="0" fontId="54" fillId="21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18" fillId="0" borderId="0">
      <alignment vertical="center"/>
    </xf>
    <xf numFmtId="0" fontId="18" fillId="0" borderId="0"/>
    <xf numFmtId="0" fontId="35" fillId="0" borderId="0">
      <alignment vertical="center"/>
    </xf>
    <xf numFmtId="0" fontId="55" fillId="0" borderId="0">
      <alignment vertical="center"/>
    </xf>
    <xf numFmtId="0" fontId="18" fillId="0" borderId="0"/>
    <xf numFmtId="0" fontId="18" fillId="0" borderId="0">
      <alignment vertical="center"/>
    </xf>
  </cellStyleXfs>
  <cellXfs count="348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49" fontId="0" fillId="0" borderId="2" xfId="0" applyNumberForma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0" fontId="0" fillId="0" borderId="7" xfId="0" applyBorder="1"/>
    <xf numFmtId="49" fontId="10" fillId="3" borderId="0" xfId="52" applyNumberFormat="1" applyFont="1" applyFill="1" applyAlignment="1">
      <alignment horizontal="center" vertical="center"/>
    </xf>
    <xf numFmtId="49" fontId="11" fillId="3" borderId="0" xfId="52" applyNumberFormat="1" applyFont="1" applyFill="1" applyAlignment="1">
      <alignment horizontal="center" vertical="center"/>
    </xf>
    <xf numFmtId="49" fontId="12" fillId="3" borderId="0" xfId="52" applyNumberFormat="1" applyFont="1" applyFill="1" applyBorder="1" applyAlignment="1">
      <alignment horizontal="center" vertical="center"/>
    </xf>
    <xf numFmtId="0" fontId="10" fillId="3" borderId="10" xfId="51" applyFont="1" applyFill="1" applyBorder="1" applyAlignment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3" fillId="0" borderId="7" xfId="0" applyFont="1" applyFill="1" applyBorder="1" applyAlignment="1" applyProtection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</xf>
    <xf numFmtId="49" fontId="12" fillId="3" borderId="11" xfId="52" applyNumberFormat="1" applyFont="1" applyFill="1" applyBorder="1" applyAlignment="1">
      <alignment horizontal="center" vertical="center"/>
    </xf>
    <xf numFmtId="49" fontId="12" fillId="3" borderId="12" xfId="52" applyNumberFormat="1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49" fontId="12" fillId="3" borderId="2" xfId="52" applyNumberFormat="1" applyFont="1" applyFill="1" applyBorder="1" applyAlignment="1">
      <alignment horizontal="center" vertical="center"/>
    </xf>
    <xf numFmtId="49" fontId="12" fillId="3" borderId="5" xfId="51" applyNumberFormat="1" applyFont="1" applyFill="1" applyBorder="1" applyAlignment="1">
      <alignment horizontal="center" vertical="center"/>
    </xf>
    <xf numFmtId="49" fontId="12" fillId="3" borderId="6" xfId="51" applyNumberFormat="1" applyFont="1" applyFill="1" applyBorder="1" applyAlignment="1">
      <alignment horizontal="center" vertical="center"/>
    </xf>
    <xf numFmtId="49" fontId="12" fillId="3" borderId="7" xfId="51" applyNumberFormat="1" applyFont="1" applyFill="1" applyBorder="1" applyAlignment="1">
      <alignment horizontal="center" vertical="center"/>
    </xf>
    <xf numFmtId="0" fontId="15" fillId="0" borderId="2" xfId="54" applyFont="1" applyFill="1" applyBorder="1" applyAlignment="1">
      <alignment horizontal="center" vertical="center"/>
    </xf>
    <xf numFmtId="49" fontId="16" fillId="3" borderId="2" xfId="53" applyNumberFormat="1" applyFont="1" applyFill="1" applyBorder="1" applyAlignment="1">
      <alignment horizontal="center" vertical="center"/>
    </xf>
    <xf numFmtId="49" fontId="11" fillId="3" borderId="2" xfId="53" applyNumberFormat="1" applyFont="1" applyFill="1" applyBorder="1" applyAlignment="1">
      <alignment horizontal="center" vertical="center"/>
    </xf>
    <xf numFmtId="49" fontId="17" fillId="3" borderId="2" xfId="53" applyNumberFormat="1" applyFont="1" applyFill="1" applyBorder="1" applyAlignment="1">
      <alignment horizontal="center" vertical="center"/>
    </xf>
    <xf numFmtId="0" fontId="18" fillId="0" borderId="0" xfId="51" applyFill="1" applyBorder="1" applyAlignment="1">
      <alignment horizontal="left" vertical="center"/>
    </xf>
    <xf numFmtId="0" fontId="18" fillId="0" borderId="0" xfId="51" applyFont="1" applyFill="1" applyAlignment="1">
      <alignment horizontal="left" vertical="center"/>
    </xf>
    <xf numFmtId="0" fontId="18" fillId="0" borderId="0" xfId="51" applyFill="1" applyAlignment="1">
      <alignment horizontal="left" vertical="center"/>
    </xf>
    <xf numFmtId="0" fontId="19" fillId="0" borderId="13" xfId="51" applyFont="1" applyFill="1" applyBorder="1" applyAlignment="1">
      <alignment horizontal="center" vertical="top"/>
    </xf>
    <xf numFmtId="0" fontId="20" fillId="0" borderId="14" xfId="51" applyFont="1" applyFill="1" applyBorder="1" applyAlignment="1">
      <alignment horizontal="left" vertical="center"/>
    </xf>
    <xf numFmtId="0" fontId="21" fillId="0" borderId="15" xfId="51" applyFont="1" applyFill="1" applyBorder="1" applyAlignment="1">
      <alignment horizontal="center" vertical="center"/>
    </xf>
    <xf numFmtId="0" fontId="20" fillId="0" borderId="15" xfId="51" applyFont="1" applyFill="1" applyBorder="1" applyAlignment="1">
      <alignment horizontal="center" vertical="center"/>
    </xf>
    <xf numFmtId="0" fontId="20" fillId="0" borderId="16" xfId="51" applyFont="1" applyFill="1" applyBorder="1" applyAlignment="1">
      <alignment horizontal="center" vertical="center"/>
    </xf>
    <xf numFmtId="0" fontId="20" fillId="0" borderId="17" xfId="51" applyFont="1" applyFill="1" applyBorder="1" applyAlignment="1">
      <alignment horizontal="center" vertical="center"/>
    </xf>
    <xf numFmtId="0" fontId="20" fillId="0" borderId="18" xfId="51" applyFont="1" applyFill="1" applyBorder="1" applyAlignment="1">
      <alignment vertical="center"/>
    </xf>
    <xf numFmtId="0" fontId="21" fillId="0" borderId="19" xfId="5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vertical="center"/>
    </xf>
    <xf numFmtId="58" fontId="22" fillId="0" borderId="19" xfId="51" applyNumberFormat="1" applyFont="1" applyFill="1" applyBorder="1" applyAlignment="1">
      <alignment horizontal="center" vertical="center"/>
    </xf>
    <xf numFmtId="0" fontId="22" fillId="0" borderId="19" xfId="51" applyFont="1" applyFill="1" applyBorder="1" applyAlignment="1">
      <alignment horizontal="center" vertical="center"/>
    </xf>
    <xf numFmtId="0" fontId="20" fillId="0" borderId="19" xfId="51" applyFont="1" applyFill="1" applyBorder="1" applyAlignment="1">
      <alignment horizontal="center" vertical="center"/>
    </xf>
    <xf numFmtId="0" fontId="20" fillId="0" borderId="18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right" vertical="center"/>
    </xf>
    <xf numFmtId="0" fontId="20" fillId="0" borderId="19" xfId="51" applyFont="1" applyFill="1" applyBorder="1" applyAlignment="1">
      <alignment horizontal="left" vertical="center"/>
    </xf>
    <xf numFmtId="0" fontId="20" fillId="0" borderId="20" xfId="51" applyFont="1" applyFill="1" applyBorder="1" applyAlignment="1">
      <alignment vertical="center"/>
    </xf>
    <xf numFmtId="0" fontId="23" fillId="0" borderId="21" xfId="51" applyFont="1" applyFill="1" applyBorder="1" applyAlignment="1">
      <alignment horizontal="center" vertical="center" wrapText="1"/>
    </xf>
    <xf numFmtId="0" fontId="23" fillId="0" borderId="21" xfId="51" applyFont="1" applyFill="1" applyBorder="1" applyAlignment="1">
      <alignment horizontal="center" vertical="center"/>
    </xf>
    <xf numFmtId="0" fontId="20" fillId="0" borderId="21" xfId="51" applyFont="1" applyFill="1" applyBorder="1" applyAlignment="1">
      <alignment vertical="center"/>
    </xf>
    <xf numFmtId="0" fontId="22" fillId="0" borderId="22" xfId="51" applyFont="1" applyFill="1" applyBorder="1" applyAlignment="1">
      <alignment horizontal="center" vertical="center"/>
    </xf>
    <xf numFmtId="0" fontId="22" fillId="0" borderId="23" xfId="51" applyFont="1" applyFill="1" applyBorder="1" applyAlignment="1">
      <alignment horizontal="center" vertical="center"/>
    </xf>
    <xf numFmtId="0" fontId="22" fillId="0" borderId="24" xfId="51" applyFont="1" applyFill="1" applyBorder="1" applyAlignment="1">
      <alignment horizontal="center" vertical="center"/>
    </xf>
    <xf numFmtId="0" fontId="20" fillId="0" borderId="21" xfId="51" applyFont="1" applyFill="1" applyBorder="1" applyAlignment="1">
      <alignment horizontal="left" vertical="center"/>
    </xf>
    <xf numFmtId="0" fontId="20" fillId="0" borderId="0" xfId="51" applyFont="1" applyFill="1" applyBorder="1" applyAlignment="1">
      <alignment vertical="center"/>
    </xf>
    <xf numFmtId="0" fontId="22" fillId="0" borderId="0" xfId="51" applyFont="1" applyFill="1" applyBorder="1" applyAlignment="1">
      <alignment vertical="center"/>
    </xf>
    <xf numFmtId="0" fontId="22" fillId="0" borderId="0" xfId="51" applyFont="1" applyFill="1" applyAlignment="1">
      <alignment horizontal="left" vertical="center"/>
    </xf>
    <xf numFmtId="0" fontId="20" fillId="0" borderId="14" xfId="51" applyFont="1" applyFill="1" applyBorder="1" applyAlignment="1">
      <alignment vertical="center"/>
    </xf>
    <xf numFmtId="0" fontId="20" fillId="0" borderId="15" xfId="51" applyFont="1" applyFill="1" applyBorder="1" applyAlignment="1">
      <alignment vertical="center"/>
    </xf>
    <xf numFmtId="0" fontId="22" fillId="0" borderId="16" xfId="51" applyFont="1" applyFill="1" applyBorder="1" applyAlignment="1">
      <alignment horizontal="center" vertical="center"/>
    </xf>
    <xf numFmtId="0" fontId="22" fillId="0" borderId="25" xfId="51" applyFont="1" applyFill="1" applyBorder="1" applyAlignment="1">
      <alignment horizontal="center" vertical="center"/>
    </xf>
    <xf numFmtId="0" fontId="22" fillId="0" borderId="19" xfId="51" applyFont="1" applyFill="1" applyBorder="1" applyAlignment="1">
      <alignment horizontal="left" vertical="center"/>
    </xf>
    <xf numFmtId="0" fontId="22" fillId="0" borderId="19" xfId="51" applyFont="1" applyFill="1" applyBorder="1" applyAlignment="1">
      <alignment vertical="center"/>
    </xf>
    <xf numFmtId="0" fontId="22" fillId="0" borderId="26" xfId="51" applyFont="1" applyFill="1" applyBorder="1" applyAlignment="1">
      <alignment horizontal="center" vertical="center"/>
    </xf>
    <xf numFmtId="0" fontId="22" fillId="0" borderId="27" xfId="51" applyFont="1" applyFill="1" applyBorder="1" applyAlignment="1">
      <alignment horizontal="center" vertical="center"/>
    </xf>
    <xf numFmtId="0" fontId="24" fillId="0" borderId="28" xfId="51" applyFont="1" applyFill="1" applyBorder="1" applyAlignment="1">
      <alignment horizontal="left" vertical="center"/>
    </xf>
    <xf numFmtId="0" fontId="24" fillId="0" borderId="27" xfId="51" applyFont="1" applyFill="1" applyBorder="1" applyAlignment="1">
      <alignment horizontal="left" vertical="center"/>
    </xf>
    <xf numFmtId="0" fontId="22" fillId="0" borderId="21" xfId="51" applyFont="1" applyFill="1" applyBorder="1" applyAlignment="1">
      <alignment horizontal="left" vertical="center"/>
    </xf>
    <xf numFmtId="0" fontId="22" fillId="0" borderId="21" xfId="51" applyFont="1" applyFill="1" applyBorder="1" applyAlignment="1">
      <alignment vertical="center"/>
    </xf>
    <xf numFmtId="0" fontId="22" fillId="0" borderId="0" xfId="51" applyFont="1" applyFill="1" applyBorder="1" applyAlignment="1">
      <alignment horizontal="left" vertical="center"/>
    </xf>
    <xf numFmtId="0" fontId="20" fillId="0" borderId="15" xfId="51" applyFont="1" applyFill="1" applyBorder="1" applyAlignment="1">
      <alignment horizontal="left" vertical="center"/>
    </xf>
    <xf numFmtId="0" fontId="22" fillId="0" borderId="18" xfId="51" applyFont="1" applyFill="1" applyBorder="1" applyAlignment="1">
      <alignment horizontal="left" vertical="center"/>
    </xf>
    <xf numFmtId="0" fontId="22" fillId="0" borderId="28" xfId="51" applyFont="1" applyFill="1" applyBorder="1" applyAlignment="1">
      <alignment horizontal="left" vertical="center"/>
    </xf>
    <xf numFmtId="0" fontId="22" fillId="0" borderId="27" xfId="51" applyFont="1" applyFill="1" applyBorder="1" applyAlignment="1">
      <alignment horizontal="left" vertical="center"/>
    </xf>
    <xf numFmtId="0" fontId="20" fillId="0" borderId="20" xfId="51" applyFont="1" applyFill="1" applyBorder="1" applyAlignment="1">
      <alignment horizontal="left" vertical="center"/>
    </xf>
    <xf numFmtId="0" fontId="18" fillId="0" borderId="21" xfId="51" applyFill="1" applyBorder="1" applyAlignment="1">
      <alignment horizontal="center" vertical="center"/>
    </xf>
    <xf numFmtId="0" fontId="20" fillId="0" borderId="29" xfId="51" applyFont="1" applyFill="1" applyBorder="1" applyAlignment="1">
      <alignment horizontal="center" vertical="center"/>
    </xf>
    <xf numFmtId="0" fontId="20" fillId="0" borderId="30" xfId="51" applyFont="1" applyFill="1" applyBorder="1" applyAlignment="1">
      <alignment horizontal="left" vertical="center"/>
    </xf>
    <xf numFmtId="0" fontId="20" fillId="0" borderId="25" xfId="51" applyFont="1" applyFill="1" applyBorder="1" applyAlignment="1">
      <alignment horizontal="left" vertical="center"/>
    </xf>
    <xf numFmtId="0" fontId="18" fillId="0" borderId="28" xfId="51" applyFont="1" applyFill="1" applyBorder="1" applyAlignment="1">
      <alignment horizontal="left" vertical="center"/>
    </xf>
    <xf numFmtId="0" fontId="18" fillId="0" borderId="27" xfId="51" applyFont="1" applyFill="1" applyBorder="1" applyAlignment="1">
      <alignment horizontal="left" vertical="center"/>
    </xf>
    <xf numFmtId="0" fontId="24" fillId="0" borderId="14" xfId="51" applyFont="1" applyFill="1" applyBorder="1" applyAlignment="1">
      <alignment horizontal="left" vertical="center"/>
    </xf>
    <xf numFmtId="0" fontId="24" fillId="0" borderId="15" xfId="51" applyFont="1" applyFill="1" applyBorder="1" applyAlignment="1">
      <alignment horizontal="left" vertical="center"/>
    </xf>
    <xf numFmtId="0" fontId="20" fillId="0" borderId="26" xfId="51" applyFont="1" applyFill="1" applyBorder="1" applyAlignment="1">
      <alignment horizontal="left" vertical="center"/>
    </xf>
    <xf numFmtId="0" fontId="20" fillId="0" borderId="31" xfId="51" applyFont="1" applyFill="1" applyBorder="1" applyAlignment="1">
      <alignment horizontal="left" vertical="center"/>
    </xf>
    <xf numFmtId="0" fontId="22" fillId="0" borderId="21" xfId="51" applyFont="1" applyFill="1" applyBorder="1" applyAlignment="1">
      <alignment horizontal="center" vertical="center"/>
    </xf>
    <xf numFmtId="0" fontId="22" fillId="0" borderId="21" xfId="51" applyFont="1" applyFill="1" applyBorder="1" applyAlignment="1">
      <alignment vertical="center" wrapText="1"/>
    </xf>
    <xf numFmtId="58" fontId="22" fillId="0" borderId="21" xfId="51" applyNumberFormat="1" applyFont="1" applyFill="1" applyBorder="1" applyAlignment="1">
      <alignment vertical="center"/>
    </xf>
    <xf numFmtId="0" fontId="20" fillId="0" borderId="21" xfId="51" applyFont="1" applyFill="1" applyBorder="1" applyAlignment="1">
      <alignment horizontal="center" vertical="center"/>
    </xf>
    <xf numFmtId="0" fontId="22" fillId="0" borderId="15" xfId="51" applyFont="1" applyFill="1" applyBorder="1" applyAlignment="1">
      <alignment horizontal="center" vertical="center"/>
    </xf>
    <xf numFmtId="0" fontId="22" fillId="0" borderId="32" xfId="51" applyFont="1" applyFill="1" applyBorder="1" applyAlignment="1">
      <alignment horizontal="center" vertical="center"/>
    </xf>
    <xf numFmtId="0" fontId="20" fillId="0" borderId="33" xfId="51" applyFont="1" applyFill="1" applyBorder="1" applyAlignment="1">
      <alignment horizontal="center" vertical="center"/>
    </xf>
    <xf numFmtId="0" fontId="22" fillId="0" borderId="33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left" vertical="center"/>
    </xf>
    <xf numFmtId="0" fontId="22" fillId="0" borderId="35" xfId="51" applyFont="1" applyFill="1" applyBorder="1" applyAlignment="1">
      <alignment horizontal="center" vertical="center"/>
    </xf>
    <xf numFmtId="0" fontId="22" fillId="0" borderId="36" xfId="51" applyFont="1" applyFill="1" applyBorder="1" applyAlignment="1">
      <alignment horizontal="center" vertical="center"/>
    </xf>
    <xf numFmtId="0" fontId="24" fillId="0" borderId="36" xfId="51" applyFont="1" applyFill="1" applyBorder="1" applyAlignment="1">
      <alignment horizontal="left" vertical="center"/>
    </xf>
    <xf numFmtId="0" fontId="20" fillId="0" borderId="32" xfId="51" applyFont="1" applyFill="1" applyBorder="1" applyAlignment="1">
      <alignment horizontal="left" vertical="center"/>
    </xf>
    <xf numFmtId="0" fontId="20" fillId="0" borderId="33" xfId="51" applyFont="1" applyFill="1" applyBorder="1" applyAlignment="1">
      <alignment horizontal="left" vertical="center"/>
    </xf>
    <xf numFmtId="0" fontId="22" fillId="0" borderId="36" xfId="51" applyFont="1" applyFill="1" applyBorder="1" applyAlignment="1">
      <alignment horizontal="left" vertical="center"/>
    </xf>
    <xf numFmtId="0" fontId="18" fillId="0" borderId="34" xfId="51" applyFill="1" applyBorder="1" applyAlignment="1">
      <alignment horizontal="center" vertical="center"/>
    </xf>
    <xf numFmtId="0" fontId="20" fillId="0" borderId="35" xfId="51" applyFont="1" applyFill="1" applyBorder="1" applyAlignment="1">
      <alignment horizontal="left" vertical="center"/>
    </xf>
    <xf numFmtId="0" fontId="18" fillId="0" borderId="36" xfId="51" applyFont="1" applyFill="1" applyBorder="1" applyAlignment="1">
      <alignment horizontal="left" vertical="center"/>
    </xf>
    <xf numFmtId="0" fontId="24" fillId="0" borderId="32" xfId="51" applyFont="1" applyFill="1" applyBorder="1" applyAlignment="1">
      <alignment horizontal="left" vertical="center"/>
    </xf>
    <xf numFmtId="0" fontId="22" fillId="0" borderId="34" xfId="51" applyFont="1" applyFill="1" applyBorder="1" applyAlignment="1">
      <alignment horizontal="center" vertical="center"/>
    </xf>
    <xf numFmtId="0" fontId="18" fillId="0" borderId="0" xfId="51" applyFont="1" applyAlignment="1">
      <alignment horizontal="left" vertical="center"/>
    </xf>
    <xf numFmtId="0" fontId="25" fillId="0" borderId="13" xfId="51" applyFont="1" applyBorder="1" applyAlignment="1">
      <alignment horizontal="center" vertical="top"/>
    </xf>
    <xf numFmtId="0" fontId="26" fillId="0" borderId="37" xfId="51" applyFont="1" applyBorder="1" applyAlignment="1">
      <alignment horizontal="left" vertical="center"/>
    </xf>
    <xf numFmtId="0" fontId="21" fillId="0" borderId="38" xfId="51" applyFont="1" applyBorder="1" applyAlignment="1">
      <alignment horizontal="center" vertical="center"/>
    </xf>
    <xf numFmtId="0" fontId="26" fillId="0" borderId="38" xfId="51" applyFont="1" applyBorder="1" applyAlignment="1">
      <alignment horizontal="center" vertical="center"/>
    </xf>
    <xf numFmtId="0" fontId="24" fillId="0" borderId="38" xfId="51" applyFont="1" applyBorder="1" applyAlignment="1">
      <alignment horizontal="left" vertical="center"/>
    </xf>
    <xf numFmtId="0" fontId="24" fillId="0" borderId="14" xfId="51" applyFont="1" applyBorder="1" applyAlignment="1">
      <alignment horizontal="center" vertical="center"/>
    </xf>
    <xf numFmtId="0" fontId="24" fillId="0" borderId="15" xfId="51" applyFont="1" applyBorder="1" applyAlignment="1">
      <alignment horizontal="center" vertical="center"/>
    </xf>
    <xf numFmtId="0" fontId="24" fillId="0" borderId="32" xfId="51" applyFont="1" applyBorder="1" applyAlignment="1">
      <alignment horizontal="center" vertical="center"/>
    </xf>
    <xf numFmtId="0" fontId="26" fillId="0" borderId="14" xfId="51" applyFont="1" applyBorder="1" applyAlignment="1">
      <alignment horizontal="center" vertical="center"/>
    </xf>
    <xf numFmtId="0" fontId="26" fillId="0" borderId="15" xfId="51" applyFont="1" applyBorder="1" applyAlignment="1">
      <alignment horizontal="center" vertical="center"/>
    </xf>
    <xf numFmtId="0" fontId="26" fillId="0" borderId="32" xfId="51" applyFont="1" applyBorder="1" applyAlignment="1">
      <alignment horizontal="center" vertical="center"/>
    </xf>
    <xf numFmtId="0" fontId="24" fillId="0" borderId="18" xfId="51" applyFont="1" applyBorder="1" applyAlignment="1">
      <alignment horizontal="left" vertical="center"/>
    </xf>
    <xf numFmtId="0" fontId="21" fillId="0" borderId="19" xfId="51" applyFont="1" applyBorder="1" applyAlignment="1">
      <alignment horizontal="center" vertical="center"/>
    </xf>
    <xf numFmtId="0" fontId="21" fillId="0" borderId="33" xfId="51" applyFont="1" applyBorder="1" applyAlignment="1">
      <alignment horizontal="center" vertical="center"/>
    </xf>
    <xf numFmtId="0" fontId="24" fillId="0" borderId="19" xfId="51" applyFont="1" applyBorder="1" applyAlignment="1">
      <alignment horizontal="left" vertical="center"/>
    </xf>
    <xf numFmtId="14" fontId="21" fillId="0" borderId="19" xfId="51" applyNumberFormat="1" applyFont="1" applyBorder="1" applyAlignment="1">
      <alignment horizontal="center" vertical="center"/>
    </xf>
    <xf numFmtId="14" fontId="21" fillId="0" borderId="33" xfId="51" applyNumberFormat="1" applyFont="1" applyBorder="1" applyAlignment="1">
      <alignment horizontal="center" vertical="center"/>
    </xf>
    <xf numFmtId="0" fontId="24" fillId="0" borderId="18" xfId="51" applyFont="1" applyBorder="1" applyAlignment="1">
      <alignment vertical="center"/>
    </xf>
    <xf numFmtId="0" fontId="22" fillId="0" borderId="19" xfId="51" applyFont="1" applyBorder="1" applyAlignment="1">
      <alignment horizontal="center" vertical="center"/>
    </xf>
    <xf numFmtId="0" fontId="22" fillId="0" borderId="33" xfId="51" applyFont="1" applyBorder="1" applyAlignment="1">
      <alignment horizontal="center" vertical="center"/>
    </xf>
    <xf numFmtId="0" fontId="21" fillId="0" borderId="19" xfId="51" applyFont="1" applyBorder="1" applyAlignment="1">
      <alignment vertical="center"/>
    </xf>
    <xf numFmtId="0" fontId="21" fillId="0" borderId="33" xfId="51" applyFont="1" applyBorder="1" applyAlignment="1">
      <alignment vertical="center"/>
    </xf>
    <xf numFmtId="0" fontId="24" fillId="0" borderId="18" xfId="51" applyFont="1" applyBorder="1" applyAlignment="1">
      <alignment horizontal="center" vertical="center"/>
    </xf>
    <xf numFmtId="0" fontId="21" fillId="0" borderId="18" xfId="51" applyFont="1" applyBorder="1" applyAlignment="1">
      <alignment horizontal="left" vertical="center"/>
    </xf>
    <xf numFmtId="0" fontId="24" fillId="0" borderId="20" xfId="51" applyFont="1" applyBorder="1" applyAlignment="1">
      <alignment horizontal="left" vertical="center"/>
    </xf>
    <xf numFmtId="0" fontId="21" fillId="0" borderId="21" xfId="51" applyFont="1" applyBorder="1" applyAlignment="1">
      <alignment horizontal="center" vertical="center"/>
    </xf>
    <xf numFmtId="0" fontId="21" fillId="0" borderId="34" xfId="51" applyFont="1" applyBorder="1" applyAlignment="1">
      <alignment horizontal="center" vertical="center"/>
    </xf>
    <xf numFmtId="0" fontId="24" fillId="0" borderId="21" xfId="51" applyFont="1" applyBorder="1" applyAlignment="1">
      <alignment horizontal="left" vertical="center"/>
    </xf>
    <xf numFmtId="14" fontId="21" fillId="0" borderId="21" xfId="51" applyNumberFormat="1" applyFont="1" applyBorder="1" applyAlignment="1">
      <alignment horizontal="center" vertical="center"/>
    </xf>
    <xf numFmtId="14" fontId="21" fillId="0" borderId="34" xfId="51" applyNumberFormat="1" applyFont="1" applyBorder="1" applyAlignment="1">
      <alignment horizontal="center" vertical="center"/>
    </xf>
    <xf numFmtId="0" fontId="21" fillId="0" borderId="20" xfId="51" applyFont="1" applyBorder="1" applyAlignment="1">
      <alignment horizontal="left" vertical="center"/>
    </xf>
    <xf numFmtId="0" fontId="26" fillId="0" borderId="0" xfId="51" applyFont="1" applyBorder="1" applyAlignment="1">
      <alignment horizontal="left" vertical="center"/>
    </xf>
    <xf numFmtId="0" fontId="24" fillId="0" borderId="14" xfId="51" applyFont="1" applyBorder="1" applyAlignment="1">
      <alignment vertical="center"/>
    </xf>
    <xf numFmtId="0" fontId="18" fillId="0" borderId="15" xfId="51" applyFont="1" applyBorder="1" applyAlignment="1">
      <alignment horizontal="left" vertical="center"/>
    </xf>
    <xf numFmtId="0" fontId="21" fillId="0" borderId="15" xfId="51" applyFont="1" applyBorder="1" applyAlignment="1">
      <alignment horizontal="left" vertical="center"/>
    </xf>
    <xf numFmtId="0" fontId="18" fillId="0" borderId="15" xfId="51" applyFont="1" applyBorder="1" applyAlignment="1">
      <alignment vertical="center"/>
    </xf>
    <xf numFmtId="0" fontId="24" fillId="0" borderId="15" xfId="51" applyFont="1" applyBorder="1" applyAlignment="1">
      <alignment vertical="center"/>
    </xf>
    <xf numFmtId="0" fontId="18" fillId="0" borderId="19" xfId="51" applyFont="1" applyBorder="1" applyAlignment="1">
      <alignment horizontal="left" vertical="center"/>
    </xf>
    <xf numFmtId="0" fontId="21" fillId="0" borderId="19" xfId="51" applyFont="1" applyBorder="1" applyAlignment="1">
      <alignment horizontal="left" vertical="center"/>
    </xf>
    <xf numFmtId="0" fontId="18" fillId="0" borderId="19" xfId="51" applyFont="1" applyBorder="1" applyAlignment="1">
      <alignment vertical="center"/>
    </xf>
    <xf numFmtId="0" fontId="24" fillId="0" borderId="19" xfId="51" applyFont="1" applyBorder="1" applyAlignment="1">
      <alignment vertical="center"/>
    </xf>
    <xf numFmtId="0" fontId="24" fillId="0" borderId="0" xfId="51" applyFont="1" applyBorder="1" applyAlignment="1">
      <alignment horizontal="left" vertical="center"/>
    </xf>
    <xf numFmtId="0" fontId="22" fillId="0" borderId="14" xfId="51" applyFont="1" applyBorder="1" applyAlignment="1">
      <alignment horizontal="left" vertical="center"/>
    </xf>
    <xf numFmtId="0" fontId="22" fillId="0" borderId="15" xfId="51" applyFont="1" applyBorder="1" applyAlignment="1">
      <alignment horizontal="left" vertical="center"/>
    </xf>
    <xf numFmtId="0" fontId="22" fillId="0" borderId="28" xfId="51" applyFont="1" applyBorder="1" applyAlignment="1">
      <alignment horizontal="left" vertical="center"/>
    </xf>
    <xf numFmtId="0" fontId="22" fillId="0" borderId="27" xfId="51" applyFont="1" applyBorder="1" applyAlignment="1">
      <alignment horizontal="left" vertical="center"/>
    </xf>
    <xf numFmtId="0" fontId="22" fillId="0" borderId="31" xfId="51" applyFont="1" applyBorder="1" applyAlignment="1">
      <alignment horizontal="left" vertical="center"/>
    </xf>
    <xf numFmtId="0" fontId="22" fillId="0" borderId="26" xfId="51" applyFont="1" applyBorder="1" applyAlignment="1">
      <alignment horizontal="left" vertical="center"/>
    </xf>
    <xf numFmtId="0" fontId="21" fillId="0" borderId="21" xfId="51" applyFont="1" applyBorder="1" applyAlignment="1">
      <alignment horizontal="left" vertical="center"/>
    </xf>
    <xf numFmtId="0" fontId="26" fillId="0" borderId="0" xfId="0" applyFont="1" applyBorder="1" applyAlignment="1">
      <alignment horizontal="left" vertical="center"/>
    </xf>
    <xf numFmtId="0" fontId="24" fillId="0" borderId="18" xfId="51" applyFont="1" applyFill="1" applyBorder="1" applyAlignment="1">
      <alignment horizontal="left" vertical="center"/>
    </xf>
    <xf numFmtId="0" fontId="21" fillId="0" borderId="19" xfId="51" applyFont="1" applyFill="1" applyBorder="1" applyAlignment="1">
      <alignment horizontal="left" vertical="center"/>
    </xf>
    <xf numFmtId="0" fontId="24" fillId="0" borderId="20" xfId="51" applyFont="1" applyBorder="1" applyAlignment="1">
      <alignment horizontal="center" vertical="center"/>
    </xf>
    <xf numFmtId="0" fontId="24" fillId="0" borderId="21" xfId="51" applyFont="1" applyBorder="1" applyAlignment="1">
      <alignment horizontal="center" vertical="center"/>
    </xf>
    <xf numFmtId="0" fontId="24" fillId="0" borderId="19" xfId="51" applyFont="1" applyBorder="1" applyAlignment="1">
      <alignment horizontal="center" vertical="center"/>
    </xf>
    <xf numFmtId="0" fontId="20" fillId="0" borderId="19" xfId="51" applyFont="1" applyBorder="1" applyAlignment="1">
      <alignment horizontal="left" vertical="center"/>
    </xf>
    <xf numFmtId="0" fontId="24" fillId="0" borderId="39" xfId="51" applyFont="1" applyFill="1" applyBorder="1" applyAlignment="1">
      <alignment horizontal="left" vertical="center"/>
    </xf>
    <xf numFmtId="0" fontId="24" fillId="0" borderId="23" xfId="51" applyFont="1" applyFill="1" applyBorder="1" applyAlignment="1">
      <alignment horizontal="left" vertical="center"/>
    </xf>
    <xf numFmtId="0" fontId="26" fillId="0" borderId="0" xfId="51" applyFont="1" applyFill="1" applyBorder="1" applyAlignment="1">
      <alignment horizontal="left" vertical="center"/>
    </xf>
    <xf numFmtId="0" fontId="21" fillId="0" borderId="30" xfId="51" applyFont="1" applyFill="1" applyBorder="1" applyAlignment="1">
      <alignment horizontal="left" vertical="center"/>
    </xf>
    <xf numFmtId="0" fontId="21" fillId="0" borderId="25" xfId="51" applyFont="1" applyFill="1" applyBorder="1" applyAlignment="1">
      <alignment horizontal="left" vertical="center"/>
    </xf>
    <xf numFmtId="0" fontId="21" fillId="0" borderId="28" xfId="51" applyFont="1" applyFill="1" applyBorder="1" applyAlignment="1">
      <alignment horizontal="left" vertical="center"/>
    </xf>
    <xf numFmtId="0" fontId="21" fillId="0" borderId="27" xfId="51" applyFont="1" applyFill="1" applyBorder="1" applyAlignment="1">
      <alignment horizontal="left" vertical="center"/>
    </xf>
    <xf numFmtId="0" fontId="24" fillId="0" borderId="28" xfId="51" applyFont="1" applyBorder="1" applyAlignment="1">
      <alignment horizontal="left" vertical="center"/>
    </xf>
    <xf numFmtId="0" fontId="24" fillId="0" borderId="27" xfId="51" applyFont="1" applyBorder="1" applyAlignment="1">
      <alignment horizontal="left" vertical="center"/>
    </xf>
    <xf numFmtId="0" fontId="26" fillId="0" borderId="40" xfId="51" applyFont="1" applyBorder="1" applyAlignment="1">
      <alignment vertical="center"/>
    </xf>
    <xf numFmtId="0" fontId="21" fillId="0" borderId="41" xfId="51" applyFont="1" applyBorder="1" applyAlignment="1">
      <alignment horizontal="center" vertical="center"/>
    </xf>
    <xf numFmtId="0" fontId="26" fillId="0" borderId="41" xfId="51" applyFont="1" applyBorder="1" applyAlignment="1">
      <alignment vertical="center"/>
    </xf>
    <xf numFmtId="0" fontId="21" fillId="0" borderId="41" xfId="51" applyFont="1" applyBorder="1" applyAlignment="1">
      <alignment vertical="center"/>
    </xf>
    <xf numFmtId="58" fontId="18" fillId="0" borderId="41" xfId="51" applyNumberFormat="1" applyFont="1" applyBorder="1" applyAlignment="1">
      <alignment vertical="center"/>
    </xf>
    <xf numFmtId="0" fontId="26" fillId="0" borderId="41" xfId="51" applyFont="1" applyBorder="1" applyAlignment="1">
      <alignment horizontal="center" vertical="center"/>
    </xf>
    <xf numFmtId="0" fontId="26" fillId="0" borderId="42" xfId="51" applyFont="1" applyFill="1" applyBorder="1" applyAlignment="1">
      <alignment horizontal="left" vertical="center"/>
    </xf>
    <xf numFmtId="0" fontId="26" fillId="0" borderId="41" xfId="51" applyFont="1" applyFill="1" applyBorder="1" applyAlignment="1">
      <alignment horizontal="left" vertical="center"/>
    </xf>
    <xf numFmtId="0" fontId="26" fillId="0" borderId="43" xfId="51" applyFont="1" applyFill="1" applyBorder="1" applyAlignment="1">
      <alignment horizontal="center" vertical="center"/>
    </xf>
    <xf numFmtId="0" fontId="26" fillId="0" borderId="44" xfId="51" applyFont="1" applyFill="1" applyBorder="1" applyAlignment="1">
      <alignment horizontal="center" vertical="center"/>
    </xf>
    <xf numFmtId="0" fontId="26" fillId="0" borderId="20" xfId="51" applyFont="1" applyFill="1" applyBorder="1" applyAlignment="1">
      <alignment horizontal="center" vertical="center"/>
    </xf>
    <xf numFmtId="0" fontId="26" fillId="0" borderId="21" xfId="51" applyFont="1" applyFill="1" applyBorder="1" applyAlignment="1">
      <alignment horizontal="center" vertical="center"/>
    </xf>
    <xf numFmtId="0" fontId="18" fillId="0" borderId="38" xfId="51" applyFont="1" applyBorder="1" applyAlignment="1">
      <alignment horizontal="center" vertical="center"/>
    </xf>
    <xf numFmtId="0" fontId="18" fillId="0" borderId="45" xfId="51" applyFont="1" applyBorder="1" applyAlignment="1">
      <alignment horizontal="center" vertical="center"/>
    </xf>
    <xf numFmtId="0" fontId="21" fillId="0" borderId="33" xfId="51" applyFont="1" applyBorder="1" applyAlignment="1">
      <alignment horizontal="left" vertical="center"/>
    </xf>
    <xf numFmtId="0" fontId="24" fillId="0" borderId="33" xfId="51" applyFont="1" applyBorder="1" applyAlignment="1">
      <alignment horizontal="center" vertical="center"/>
    </xf>
    <xf numFmtId="0" fontId="21" fillId="0" borderId="34" xfId="51" applyFont="1" applyBorder="1" applyAlignment="1">
      <alignment horizontal="left" vertical="center"/>
    </xf>
    <xf numFmtId="0" fontId="21" fillId="0" borderId="32" xfId="51" applyFont="1" applyBorder="1" applyAlignment="1">
      <alignment horizontal="left" vertical="center"/>
    </xf>
    <xf numFmtId="0" fontId="24" fillId="0" borderId="34" xfId="51" applyFont="1" applyBorder="1" applyAlignment="1">
      <alignment horizontal="left" vertical="center"/>
    </xf>
    <xf numFmtId="0" fontId="20" fillId="0" borderId="15" xfId="51" applyFont="1" applyBorder="1" applyAlignment="1">
      <alignment horizontal="left" vertical="center"/>
    </xf>
    <xf numFmtId="0" fontId="20" fillId="0" borderId="32" xfId="51" applyFont="1" applyBorder="1" applyAlignment="1">
      <alignment horizontal="left" vertical="center"/>
    </xf>
    <xf numFmtId="0" fontId="20" fillId="0" borderId="26" xfId="51" applyFont="1" applyBorder="1" applyAlignment="1">
      <alignment horizontal="left" vertical="center"/>
    </xf>
    <xf numFmtId="0" fontId="20" fillId="0" borderId="27" xfId="51" applyFont="1" applyBorder="1" applyAlignment="1">
      <alignment horizontal="left" vertical="center"/>
    </xf>
    <xf numFmtId="0" fontId="20" fillId="0" borderId="36" xfId="51" applyFont="1" applyBorder="1" applyAlignment="1">
      <alignment horizontal="left" vertical="center"/>
    </xf>
    <xf numFmtId="0" fontId="21" fillId="0" borderId="33" xfId="51" applyFont="1" applyFill="1" applyBorder="1" applyAlignment="1">
      <alignment horizontal="left" vertical="center"/>
    </xf>
    <xf numFmtId="0" fontId="24" fillId="0" borderId="34" xfId="51" applyFont="1" applyBorder="1" applyAlignment="1">
      <alignment horizontal="center" vertical="center"/>
    </xf>
    <xf numFmtId="0" fontId="20" fillId="0" borderId="33" xfId="51" applyFont="1" applyBorder="1" applyAlignment="1">
      <alignment horizontal="left" vertical="center"/>
    </xf>
    <xf numFmtId="0" fontId="24" fillId="0" borderId="46" xfId="51" applyFont="1" applyFill="1" applyBorder="1" applyAlignment="1">
      <alignment horizontal="left" vertical="center"/>
    </xf>
    <xf numFmtId="0" fontId="21" fillId="0" borderId="35" xfId="51" applyFont="1" applyFill="1" applyBorder="1" applyAlignment="1">
      <alignment horizontal="left" vertical="center"/>
    </xf>
    <xf numFmtId="0" fontId="21" fillId="0" borderId="36" xfId="51" applyFont="1" applyFill="1" applyBorder="1" applyAlignment="1">
      <alignment horizontal="left" vertical="center"/>
    </xf>
    <xf numFmtId="0" fontId="24" fillId="0" borderId="36" xfId="51" applyFont="1" applyBorder="1" applyAlignment="1">
      <alignment horizontal="left" vertical="center"/>
    </xf>
    <xf numFmtId="0" fontId="21" fillId="0" borderId="47" xfId="51" applyFont="1" applyBorder="1" applyAlignment="1">
      <alignment horizontal="center" vertical="center"/>
    </xf>
    <xf numFmtId="0" fontId="26" fillId="0" borderId="48" xfId="51" applyFont="1" applyFill="1" applyBorder="1" applyAlignment="1">
      <alignment horizontal="left" vertical="center"/>
    </xf>
    <xf numFmtId="0" fontId="26" fillId="0" borderId="49" xfId="51" applyFont="1" applyFill="1" applyBorder="1" applyAlignment="1">
      <alignment horizontal="center" vertical="center"/>
    </xf>
    <xf numFmtId="0" fontId="26" fillId="0" borderId="34" xfId="51" applyFont="1" applyFill="1" applyBorder="1" applyAlignment="1">
      <alignment horizontal="center" vertical="center"/>
    </xf>
    <xf numFmtId="0" fontId="18" fillId="0" borderId="41" xfId="51" applyFont="1" applyBorder="1" applyAlignment="1">
      <alignment horizontal="center" vertical="center"/>
    </xf>
    <xf numFmtId="0" fontId="18" fillId="0" borderId="47" xfId="51" applyFont="1" applyBorder="1" applyAlignment="1">
      <alignment horizontal="center" vertical="center"/>
    </xf>
    <xf numFmtId="0" fontId="18" fillId="0" borderId="0" xfId="51" applyFont="1" applyBorder="1" applyAlignment="1">
      <alignment horizontal="left" vertical="center"/>
    </xf>
    <xf numFmtId="0" fontId="27" fillId="0" borderId="13" xfId="51" applyFont="1" applyBorder="1" applyAlignment="1">
      <alignment horizontal="center" vertical="top"/>
    </xf>
    <xf numFmtId="0" fontId="21" fillId="0" borderId="26" xfId="51" applyFont="1" applyBorder="1" applyAlignment="1">
      <alignment horizontal="left" vertical="center"/>
    </xf>
    <xf numFmtId="0" fontId="21" fillId="0" borderId="36" xfId="51" applyFont="1" applyBorder="1" applyAlignment="1">
      <alignment horizontal="left" vertical="center"/>
    </xf>
    <xf numFmtId="0" fontId="24" fillId="0" borderId="20" xfId="51" applyFont="1" applyBorder="1" applyAlignment="1">
      <alignment vertical="center"/>
    </xf>
    <xf numFmtId="0" fontId="24" fillId="0" borderId="50" xfId="51" applyFont="1" applyBorder="1" applyAlignment="1">
      <alignment horizontal="left" vertical="center"/>
    </xf>
    <xf numFmtId="0" fontId="24" fillId="0" borderId="29" xfId="51" applyFont="1" applyBorder="1" applyAlignment="1">
      <alignment horizontal="left" vertical="center"/>
    </xf>
    <xf numFmtId="0" fontId="26" fillId="0" borderId="42" xfId="51" applyFont="1" applyBorder="1" applyAlignment="1">
      <alignment horizontal="left" vertical="center"/>
    </xf>
    <xf numFmtId="0" fontId="26" fillId="0" borderId="41" xfId="51" applyFont="1" applyBorder="1" applyAlignment="1">
      <alignment horizontal="left" vertical="center"/>
    </xf>
    <xf numFmtId="0" fontId="24" fillId="0" borderId="43" xfId="51" applyFont="1" applyBorder="1" applyAlignment="1">
      <alignment vertical="center"/>
    </xf>
    <xf numFmtId="0" fontId="18" fillId="0" borderId="44" xfId="51" applyFont="1" applyBorder="1" applyAlignment="1">
      <alignment horizontal="left" vertical="center"/>
    </xf>
    <xf numFmtId="0" fontId="21" fillId="0" borderId="44" xfId="51" applyFont="1" applyBorder="1" applyAlignment="1">
      <alignment horizontal="left" vertical="center"/>
    </xf>
    <xf numFmtId="0" fontId="18" fillId="0" borderId="44" xfId="51" applyFont="1" applyBorder="1" applyAlignment="1">
      <alignment vertical="center"/>
    </xf>
    <xf numFmtId="0" fontId="24" fillId="0" borderId="44" xfId="51" applyFont="1" applyBorder="1" applyAlignment="1">
      <alignment vertical="center"/>
    </xf>
    <xf numFmtId="0" fontId="24" fillId="0" borderId="43" xfId="51" applyFont="1" applyBorder="1" applyAlignment="1">
      <alignment horizontal="center" vertical="center"/>
    </xf>
    <xf numFmtId="0" fontId="21" fillId="0" borderId="44" xfId="51" applyFont="1" applyBorder="1" applyAlignment="1">
      <alignment horizontal="center" vertical="center"/>
    </xf>
    <xf numFmtId="0" fontId="24" fillId="0" borderId="44" xfId="51" applyFont="1" applyBorder="1" applyAlignment="1">
      <alignment horizontal="center" vertical="center"/>
    </xf>
    <xf numFmtId="0" fontId="18" fillId="0" borderId="44" xfId="51" applyFont="1" applyBorder="1" applyAlignment="1">
      <alignment horizontal="center" vertical="center"/>
    </xf>
    <xf numFmtId="0" fontId="18" fillId="0" borderId="19" xfId="51" applyFont="1" applyBorder="1" applyAlignment="1">
      <alignment horizontal="center" vertical="center"/>
    </xf>
    <xf numFmtId="0" fontId="24" fillId="0" borderId="39" xfId="51" applyFont="1" applyBorder="1" applyAlignment="1">
      <alignment horizontal="left" vertical="center" wrapText="1"/>
    </xf>
    <xf numFmtId="0" fontId="24" fillId="0" borderId="23" xfId="51" applyFont="1" applyBorder="1" applyAlignment="1">
      <alignment horizontal="left" vertical="center" wrapText="1"/>
    </xf>
    <xf numFmtId="0" fontId="24" fillId="0" borderId="43" xfId="51" applyFont="1" applyBorder="1" applyAlignment="1">
      <alignment horizontal="left" vertical="center"/>
    </xf>
    <xf numFmtId="0" fontId="24" fillId="0" borderId="44" xfId="51" applyFont="1" applyBorder="1" applyAlignment="1">
      <alignment horizontal="left" vertical="center"/>
    </xf>
    <xf numFmtId="0" fontId="28" fillId="0" borderId="51" xfId="51" applyFont="1" applyBorder="1" applyAlignment="1">
      <alignment horizontal="left" vertical="center" wrapText="1"/>
    </xf>
    <xf numFmtId="9" fontId="21" fillId="0" borderId="19" xfId="51" applyNumberFormat="1" applyFont="1" applyBorder="1" applyAlignment="1">
      <alignment horizontal="center" vertical="center"/>
    </xf>
    <xf numFmtId="0" fontId="26" fillId="0" borderId="42" xfId="0" applyFont="1" applyBorder="1" applyAlignment="1">
      <alignment horizontal="left" vertical="center"/>
    </xf>
    <xf numFmtId="0" fontId="26" fillId="0" borderId="41" xfId="0" applyFont="1" applyBorder="1" applyAlignment="1">
      <alignment horizontal="left" vertical="center"/>
    </xf>
    <xf numFmtId="9" fontId="21" fillId="0" borderId="30" xfId="51" applyNumberFormat="1" applyFont="1" applyBorder="1" applyAlignment="1">
      <alignment horizontal="left" vertical="center"/>
    </xf>
    <xf numFmtId="9" fontId="21" fillId="0" borderId="25" xfId="51" applyNumberFormat="1" applyFont="1" applyBorder="1" applyAlignment="1">
      <alignment horizontal="left" vertical="center"/>
    </xf>
    <xf numFmtId="9" fontId="21" fillId="0" borderId="39" xfId="51" applyNumberFormat="1" applyFont="1" applyBorder="1" applyAlignment="1">
      <alignment horizontal="left" vertical="center"/>
    </xf>
    <xf numFmtId="9" fontId="21" fillId="0" borderId="23" xfId="51" applyNumberFormat="1" applyFont="1" applyBorder="1" applyAlignment="1">
      <alignment horizontal="left" vertical="center"/>
    </xf>
    <xf numFmtId="0" fontId="20" fillId="0" borderId="43" xfId="51" applyFont="1" applyFill="1" applyBorder="1" applyAlignment="1">
      <alignment horizontal="left" vertical="center"/>
    </xf>
    <xf numFmtId="0" fontId="20" fillId="0" borderId="44" xfId="51" applyFont="1" applyFill="1" applyBorder="1" applyAlignment="1">
      <alignment horizontal="left" vertical="center"/>
    </xf>
    <xf numFmtId="0" fontId="20" fillId="0" borderId="22" xfId="51" applyFont="1" applyFill="1" applyBorder="1" applyAlignment="1">
      <alignment horizontal="left" vertical="center"/>
    </xf>
    <xf numFmtId="0" fontId="20" fillId="0" borderId="23" xfId="51" applyFont="1" applyFill="1" applyBorder="1" applyAlignment="1">
      <alignment horizontal="left" vertical="center"/>
    </xf>
    <xf numFmtId="0" fontId="26" fillId="0" borderId="29" xfId="51" applyFont="1" applyFill="1" applyBorder="1" applyAlignment="1">
      <alignment horizontal="left" vertical="center"/>
    </xf>
    <xf numFmtId="0" fontId="21" fillId="0" borderId="52" xfId="51" applyFont="1" applyFill="1" applyBorder="1" applyAlignment="1">
      <alignment horizontal="left" vertical="center"/>
    </xf>
    <xf numFmtId="0" fontId="21" fillId="0" borderId="53" xfId="51" applyFont="1" applyFill="1" applyBorder="1" applyAlignment="1">
      <alignment horizontal="left" vertical="center"/>
    </xf>
    <xf numFmtId="0" fontId="26" fillId="0" borderId="37" xfId="51" applyFont="1" applyBorder="1" applyAlignment="1">
      <alignment vertical="center"/>
    </xf>
    <xf numFmtId="0" fontId="29" fillId="0" borderId="41" xfId="51" applyFont="1" applyBorder="1" applyAlignment="1">
      <alignment horizontal="center" vertical="center"/>
    </xf>
    <xf numFmtId="0" fontId="26" fillId="0" borderId="38" xfId="51" applyFont="1" applyBorder="1" applyAlignment="1">
      <alignment vertical="center"/>
    </xf>
    <xf numFmtId="0" fontId="21" fillId="0" borderId="54" xfId="51" applyFont="1" applyBorder="1" applyAlignment="1">
      <alignment vertical="center"/>
    </xf>
    <xf numFmtId="0" fontId="26" fillId="0" borderId="54" xfId="51" applyFont="1" applyBorder="1" applyAlignment="1">
      <alignment vertical="center"/>
    </xf>
    <xf numFmtId="58" fontId="18" fillId="0" borderId="38" xfId="51" applyNumberFormat="1" applyFont="1" applyBorder="1" applyAlignment="1">
      <alignment vertical="center"/>
    </xf>
    <xf numFmtId="0" fontId="26" fillId="0" borderId="29" xfId="51" applyFont="1" applyBorder="1" applyAlignment="1">
      <alignment horizontal="center" vertical="center"/>
    </xf>
    <xf numFmtId="0" fontId="21" fillId="0" borderId="50" xfId="51" applyFont="1" applyFill="1" applyBorder="1" applyAlignment="1">
      <alignment horizontal="left" vertical="center"/>
    </xf>
    <xf numFmtId="0" fontId="21" fillId="0" borderId="29" xfId="51" applyFont="1" applyFill="1" applyBorder="1" applyAlignment="1">
      <alignment horizontal="left" vertical="center"/>
    </xf>
    <xf numFmtId="0" fontId="18" fillId="0" borderId="54" xfId="51" applyFont="1" applyBorder="1" applyAlignment="1">
      <alignment vertical="center"/>
    </xf>
    <xf numFmtId="0" fontId="24" fillId="0" borderId="55" xfId="51" applyFont="1" applyBorder="1" applyAlignment="1">
      <alignment horizontal="left" vertical="center"/>
    </xf>
    <xf numFmtId="0" fontId="26" fillId="0" borderId="48" xfId="51" applyFont="1" applyBorder="1" applyAlignment="1">
      <alignment horizontal="left" vertical="center"/>
    </xf>
    <xf numFmtId="0" fontId="21" fillId="0" borderId="49" xfId="51" applyFont="1" applyBorder="1" applyAlignment="1">
      <alignment horizontal="left" vertical="center"/>
    </xf>
    <xf numFmtId="0" fontId="24" fillId="0" borderId="0" xfId="51" applyFont="1" applyBorder="1" applyAlignment="1">
      <alignment vertical="center"/>
    </xf>
    <xf numFmtId="0" fontId="24" fillId="0" borderId="46" xfId="51" applyFont="1" applyBorder="1" applyAlignment="1">
      <alignment horizontal="left" vertical="center" wrapText="1"/>
    </xf>
    <xf numFmtId="0" fontId="24" fillId="0" borderId="49" xfId="51" applyFont="1" applyBorder="1" applyAlignment="1">
      <alignment horizontal="left" vertical="center"/>
    </xf>
    <xf numFmtId="0" fontId="23" fillId="0" borderId="33" xfId="51" applyFont="1" applyBorder="1" applyAlignment="1">
      <alignment horizontal="left" vertical="center" wrapText="1"/>
    </xf>
    <xf numFmtId="0" fontId="23" fillId="0" borderId="33" xfId="51" applyFont="1" applyBorder="1" applyAlignment="1">
      <alignment horizontal="left" vertical="center"/>
    </xf>
    <xf numFmtId="0" fontId="22" fillId="0" borderId="33" xfId="51" applyFont="1" applyBorder="1" applyAlignment="1">
      <alignment horizontal="left" vertical="center"/>
    </xf>
    <xf numFmtId="0" fontId="26" fillId="0" borderId="48" xfId="0" applyFont="1" applyBorder="1" applyAlignment="1">
      <alignment horizontal="left" vertical="center"/>
    </xf>
    <xf numFmtId="9" fontId="21" fillId="0" borderId="35" xfId="51" applyNumberFormat="1" applyFont="1" applyBorder="1" applyAlignment="1">
      <alignment horizontal="left" vertical="center"/>
    </xf>
    <xf numFmtId="9" fontId="21" fillId="0" borderId="46" xfId="51" applyNumberFormat="1" applyFont="1" applyBorder="1" applyAlignment="1">
      <alignment horizontal="left" vertical="center"/>
    </xf>
    <xf numFmtId="0" fontId="20" fillId="0" borderId="49" xfId="51" applyFont="1" applyFill="1" applyBorder="1" applyAlignment="1">
      <alignment horizontal="left" vertical="center"/>
    </xf>
    <xf numFmtId="0" fontId="20" fillId="0" borderId="46" xfId="51" applyFont="1" applyFill="1" applyBorder="1" applyAlignment="1">
      <alignment horizontal="left" vertical="center"/>
    </xf>
    <xf numFmtId="0" fontId="21" fillId="0" borderId="56" xfId="51" applyFont="1" applyFill="1" applyBorder="1" applyAlignment="1">
      <alignment horizontal="left" vertical="center"/>
    </xf>
    <xf numFmtId="0" fontId="26" fillId="0" borderId="57" xfId="51" applyFont="1" applyBorder="1" applyAlignment="1">
      <alignment horizontal="center" vertical="center"/>
    </xf>
    <xf numFmtId="0" fontId="21" fillId="0" borderId="54" xfId="51" applyFont="1" applyBorder="1" applyAlignment="1">
      <alignment horizontal="center" vertical="center"/>
    </xf>
    <xf numFmtId="0" fontId="21" fillId="0" borderId="55" xfId="51" applyFont="1" applyBorder="1" applyAlignment="1">
      <alignment horizontal="center" vertical="center"/>
    </xf>
    <xf numFmtId="0" fontId="21" fillId="0" borderId="55" xfId="51" applyFont="1" applyFill="1" applyBorder="1" applyAlignment="1">
      <alignment horizontal="left" vertical="center"/>
    </xf>
    <xf numFmtId="0" fontId="30" fillId="0" borderId="58" xfId="0" applyFont="1" applyBorder="1" applyAlignment="1">
      <alignment horizontal="center" vertical="center" wrapText="1"/>
    </xf>
    <xf numFmtId="0" fontId="30" fillId="0" borderId="59" xfId="0" applyFont="1" applyBorder="1" applyAlignment="1">
      <alignment horizontal="center" vertical="center" wrapText="1"/>
    </xf>
    <xf numFmtId="0" fontId="31" fillId="0" borderId="60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0" xfId="0" applyBorder="1"/>
    <xf numFmtId="0" fontId="0" fillId="4" borderId="2" xfId="0" applyFill="1" applyBorder="1"/>
    <xf numFmtId="0" fontId="0" fillId="0" borderId="61" xfId="0" applyBorder="1"/>
    <xf numFmtId="0" fontId="0" fillId="0" borderId="62" xfId="0" applyBorder="1"/>
    <xf numFmtId="0" fontId="0" fillId="4" borderId="62" xfId="0" applyFill="1" applyBorder="1"/>
    <xf numFmtId="0" fontId="0" fillId="5" borderId="0" xfId="0" applyFill="1"/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 applyAlignment="1">
      <alignment horizontal="center" vertical="center"/>
    </xf>
    <xf numFmtId="0" fontId="31" fillId="0" borderId="65" xfId="0" applyFont="1" applyBorder="1"/>
    <xf numFmtId="0" fontId="0" fillId="0" borderId="65" xfId="0" applyBorder="1"/>
    <xf numFmtId="0" fontId="0" fillId="0" borderId="66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6" borderId="2" xfId="0" applyFill="1" applyBorder="1"/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33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4" fillId="0" borderId="0" xfId="0" applyFont="1"/>
    <xf numFmtId="0" fontId="34" fillId="0" borderId="0" xfId="0" applyFont="1" applyAlignment="1">
      <alignment vertical="top" wrapText="1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常规 68 3" xfId="21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3" xfId="52"/>
    <cellStyle name="常规 4" xfId="53"/>
    <cellStyle name="常规 72" xfId="54"/>
    <cellStyle name="常规 23" xfId="55"/>
    <cellStyle name="常规 38 2" xfId="56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checked="Checked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checked="Checked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checked="Checked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checked="Checked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checked="Checked" noThreeD="1" val="0"/>
</file>

<file path=xl/ctrlProps/ctrlProp174.xml><?xml version="1.0" encoding="utf-8"?>
<formControlPr xmlns="http://schemas.microsoft.com/office/spreadsheetml/2009/9/main" objectType="CheckBox" checked="Checked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noThreeD="1" val="0"/>
</file>

<file path=xl/ctrlProps/ctrlProp29.xml><?xml version="1.0" encoding="utf-8"?>
<formControlPr xmlns="http://schemas.microsoft.com/office/spreadsheetml/2009/9/main" objectType="CheckBox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noThreeD="1" val="0"/>
</file>

<file path=xl/ctrlProps/ctrlProp31.xml><?xml version="1.0" encoding="utf-8"?>
<formControlPr xmlns="http://schemas.microsoft.com/office/spreadsheetml/2009/9/main" objectType="CheckBox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noThreeD="1" val="0"/>
</file>

<file path=xl/ctrlProps/ctrlProp43.xml><?xml version="1.0" encoding="utf-8"?>
<formControlPr xmlns="http://schemas.microsoft.com/office/spreadsheetml/2009/9/main" objectType="CheckBox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noThreeD="1" val="0"/>
</file>

<file path=xl/ctrlProps/ctrlProp8.xml><?xml version="1.0" encoding="utf-8"?>
<formControlPr xmlns="http://schemas.microsoft.com/office/spreadsheetml/2009/9/main" objectType="CheckBox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11</xdr:row>
          <xdr:rowOff>0</xdr:rowOff>
        </xdr:from>
        <xdr:to>
          <xdr:col>2</xdr:col>
          <xdr:colOff>571500</xdr:colOff>
          <xdr:row>12</xdr:row>
          <xdr:rowOff>12700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7526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101600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8437500" y="9734550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10</xdr:row>
          <xdr:rowOff>127000</xdr:rowOff>
        </xdr:from>
        <xdr:to>
          <xdr:col>6</xdr:col>
          <xdr:colOff>596900</xdr:colOff>
          <xdr:row>12</xdr:row>
          <xdr:rowOff>63500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49276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965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10</xdr:row>
          <xdr:rowOff>127000</xdr:rowOff>
        </xdr:from>
        <xdr:to>
          <xdr:col>10</xdr:col>
          <xdr:colOff>596900</xdr:colOff>
          <xdr:row>12</xdr:row>
          <xdr:rowOff>63500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7962900" y="2060575"/>
              <a:ext cx="393700" cy="298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10</xdr:row>
          <xdr:rowOff>0</xdr:rowOff>
        </xdr:from>
        <xdr:to>
          <xdr:col>2</xdr:col>
          <xdr:colOff>571500</xdr:colOff>
          <xdr:row>11</xdr:row>
          <xdr:rowOff>12700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7526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393700</xdr:colOff>
          <xdr:row>50</xdr:row>
          <xdr:rowOff>12700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8437500" y="9734550"/>
              <a:ext cx="393700" cy="2032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1529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9</xdr:row>
          <xdr:rowOff>177800</xdr:rowOff>
        </xdr:from>
        <xdr:to>
          <xdr:col>6</xdr:col>
          <xdr:colOff>596900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4927600" y="19208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11</xdr:row>
          <xdr:rowOff>0</xdr:rowOff>
        </xdr:from>
        <xdr:to>
          <xdr:col>5</xdr:col>
          <xdr:colOff>596900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1402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10</xdr:row>
          <xdr:rowOff>0</xdr:rowOff>
        </xdr:from>
        <xdr:to>
          <xdr:col>1</xdr:col>
          <xdr:colOff>571500</xdr:colOff>
          <xdr:row>11</xdr:row>
          <xdr:rowOff>12700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9652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264400" y="19335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584200</xdr:colOff>
          <xdr:row>11</xdr:row>
          <xdr:rowOff>63500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7950200" y="1857375"/>
              <a:ext cx="393700" cy="320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584200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277100" y="211455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15</xdr:row>
          <xdr:rowOff>12700</xdr:rowOff>
        </xdr:from>
        <xdr:to>
          <xdr:col>1</xdr:col>
          <xdr:colOff>596900</xdr:colOff>
          <xdr:row>16</xdr:row>
          <xdr:rowOff>25400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990600" y="28702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16</xdr:row>
          <xdr:rowOff>12700</xdr:rowOff>
        </xdr:from>
        <xdr:to>
          <xdr:col>1</xdr:col>
          <xdr:colOff>596900</xdr:colOff>
          <xdr:row>17</xdr:row>
          <xdr:rowOff>12700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990600" y="30511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584200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7653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15</xdr:row>
          <xdr:rowOff>0</xdr:rowOff>
        </xdr:from>
        <xdr:to>
          <xdr:col>2</xdr:col>
          <xdr:colOff>596900</xdr:colOff>
          <xdr:row>16</xdr:row>
          <xdr:rowOff>12700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7780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584200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1275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177800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14800" y="28575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16</xdr:row>
          <xdr:rowOff>0</xdr:rowOff>
        </xdr:from>
        <xdr:to>
          <xdr:col>6</xdr:col>
          <xdr:colOff>596900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49276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15</xdr:row>
          <xdr:rowOff>0</xdr:rowOff>
        </xdr:from>
        <xdr:to>
          <xdr:col>6</xdr:col>
          <xdr:colOff>596900</xdr:colOff>
          <xdr:row>16</xdr:row>
          <xdr:rowOff>12700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4927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16</xdr:row>
          <xdr:rowOff>0</xdr:rowOff>
        </xdr:from>
        <xdr:to>
          <xdr:col>9</xdr:col>
          <xdr:colOff>596900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289800" y="30384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7975600" y="30384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15</xdr:row>
          <xdr:rowOff>0</xdr:rowOff>
        </xdr:from>
        <xdr:to>
          <xdr:col>9</xdr:col>
          <xdr:colOff>596900</xdr:colOff>
          <xdr:row>16</xdr:row>
          <xdr:rowOff>12700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2898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15</xdr:row>
          <xdr:rowOff>0</xdr:rowOff>
        </xdr:from>
        <xdr:to>
          <xdr:col>10</xdr:col>
          <xdr:colOff>609600</xdr:colOff>
          <xdr:row>16</xdr:row>
          <xdr:rowOff>12700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7975600" y="28575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6</xdr:row>
          <xdr:rowOff>0</xdr:rowOff>
        </xdr:from>
        <xdr:to>
          <xdr:col>9</xdr:col>
          <xdr:colOff>635000</xdr:colOff>
          <xdr:row>7</xdr:row>
          <xdr:rowOff>50800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327900" y="1181100"/>
              <a:ext cx="393700" cy="2317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7</xdr:row>
          <xdr:rowOff>0</xdr:rowOff>
        </xdr:from>
        <xdr:to>
          <xdr:col>9</xdr:col>
          <xdr:colOff>635000</xdr:colOff>
          <xdr:row>8</xdr:row>
          <xdr:rowOff>12700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327900" y="13620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241300</xdr:colOff>
          <xdr:row>5</xdr:row>
          <xdr:rowOff>0</xdr:rowOff>
        </xdr:from>
        <xdr:to>
          <xdr:col>9</xdr:col>
          <xdr:colOff>635000</xdr:colOff>
          <xdr:row>6</xdr:row>
          <xdr:rowOff>38100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327900" y="1000125"/>
              <a:ext cx="3937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165100</xdr:rowOff>
        </xdr:from>
        <xdr:to>
          <xdr:col>9</xdr:col>
          <xdr:colOff>622300</xdr:colOff>
          <xdr:row>5</xdr:row>
          <xdr:rowOff>63500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315200" y="8032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</xdr:row>
          <xdr:rowOff>177800</xdr:rowOff>
        </xdr:from>
        <xdr:to>
          <xdr:col>9</xdr:col>
          <xdr:colOff>609600</xdr:colOff>
          <xdr:row>4</xdr:row>
          <xdr:rowOff>50800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302500" y="635000"/>
              <a:ext cx="393700" cy="2349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139700</xdr:rowOff>
        </xdr:from>
        <xdr:to>
          <xdr:col>10</xdr:col>
          <xdr:colOff>584200</xdr:colOff>
          <xdr:row>4</xdr:row>
          <xdr:rowOff>38100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7950200" y="596900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3</xdr:row>
          <xdr:rowOff>152400</xdr:rowOff>
        </xdr:from>
        <xdr:to>
          <xdr:col>10</xdr:col>
          <xdr:colOff>596900</xdr:colOff>
          <xdr:row>5</xdr:row>
          <xdr:rowOff>50800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7962900" y="790575"/>
              <a:ext cx="393700" cy="260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5</xdr:row>
          <xdr:rowOff>0</xdr:rowOff>
        </xdr:from>
        <xdr:to>
          <xdr:col>10</xdr:col>
          <xdr:colOff>609600</xdr:colOff>
          <xdr:row>6</xdr:row>
          <xdr:rowOff>12700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7975600" y="10001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6</xdr:row>
          <xdr:rowOff>0</xdr:rowOff>
        </xdr:from>
        <xdr:to>
          <xdr:col>10</xdr:col>
          <xdr:colOff>609600</xdr:colOff>
          <xdr:row>7</xdr:row>
          <xdr:rowOff>25400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7975600" y="1181100"/>
              <a:ext cx="393700" cy="2063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7975600" y="13620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752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9652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1529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12</xdr:row>
          <xdr:rowOff>0</xdr:rowOff>
        </xdr:from>
        <xdr:to>
          <xdr:col>6</xdr:col>
          <xdr:colOff>596900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4927600" y="229552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12</xdr:row>
          <xdr:rowOff>0</xdr:rowOff>
        </xdr:from>
        <xdr:to>
          <xdr:col>8</xdr:col>
          <xdr:colOff>190500</xdr:colOff>
          <xdr:row>13</xdr:row>
          <xdr:rowOff>12700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0960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44</xdr:row>
          <xdr:rowOff>12700</xdr:rowOff>
        </xdr:from>
        <xdr:to>
          <xdr:col>1</xdr:col>
          <xdr:colOff>596900</xdr:colOff>
          <xdr:row>45</xdr:row>
          <xdr:rowOff>25400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990600" y="88138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45</xdr:row>
          <xdr:rowOff>0</xdr:rowOff>
        </xdr:from>
        <xdr:to>
          <xdr:col>1</xdr:col>
          <xdr:colOff>596900</xdr:colOff>
          <xdr:row>46</xdr:row>
          <xdr:rowOff>12700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990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45</xdr:row>
          <xdr:rowOff>0</xdr:rowOff>
        </xdr:from>
        <xdr:to>
          <xdr:col>2</xdr:col>
          <xdr:colOff>596900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7780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44</xdr:row>
          <xdr:rowOff>0</xdr:rowOff>
        </xdr:from>
        <xdr:to>
          <xdr:col>2</xdr:col>
          <xdr:colOff>596900</xdr:colOff>
          <xdr:row>45</xdr:row>
          <xdr:rowOff>12700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778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241300</xdr:colOff>
          <xdr:row>45</xdr:row>
          <xdr:rowOff>0</xdr:rowOff>
        </xdr:from>
        <xdr:to>
          <xdr:col>5</xdr:col>
          <xdr:colOff>635000</xdr:colOff>
          <xdr:row>46</xdr:row>
          <xdr:rowOff>12700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1783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622300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16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02200" y="8982075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022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45</xdr:row>
          <xdr:rowOff>0</xdr:rowOff>
        </xdr:from>
        <xdr:to>
          <xdr:col>9</xdr:col>
          <xdr:colOff>596900</xdr:colOff>
          <xdr:row>46</xdr:row>
          <xdr:rowOff>12700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2898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45</xdr:row>
          <xdr:rowOff>0</xdr:rowOff>
        </xdr:from>
        <xdr:to>
          <xdr:col>10</xdr:col>
          <xdr:colOff>609600</xdr:colOff>
          <xdr:row>46</xdr:row>
          <xdr:rowOff>12700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79756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584200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2771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215900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7975600" y="8801100"/>
              <a:ext cx="393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44</xdr:row>
          <xdr:rowOff>0</xdr:rowOff>
        </xdr:from>
        <xdr:to>
          <xdr:col>8</xdr:col>
          <xdr:colOff>190500</xdr:colOff>
          <xdr:row>45</xdr:row>
          <xdr:rowOff>12700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0960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45</xdr:row>
          <xdr:rowOff>0</xdr:rowOff>
        </xdr:from>
        <xdr:to>
          <xdr:col>4</xdr:col>
          <xdr:colOff>190500</xdr:colOff>
          <xdr:row>46</xdr:row>
          <xdr:rowOff>12700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29464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584200</xdr:colOff>
          <xdr:row>44</xdr:row>
          <xdr:rowOff>0</xdr:rowOff>
        </xdr:from>
        <xdr:to>
          <xdr:col>4</xdr:col>
          <xdr:colOff>190500</xdr:colOff>
          <xdr:row>45</xdr:row>
          <xdr:rowOff>12700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2946400" y="880110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11</xdr:row>
          <xdr:rowOff>139700</xdr:rowOff>
        </xdr:from>
        <xdr:to>
          <xdr:col>10</xdr:col>
          <xdr:colOff>596900</xdr:colOff>
          <xdr:row>13</xdr:row>
          <xdr:rowOff>63500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7962900" y="2254250"/>
              <a:ext cx="3937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12</xdr:row>
          <xdr:rowOff>0</xdr:rowOff>
        </xdr:from>
        <xdr:to>
          <xdr:col>9</xdr:col>
          <xdr:colOff>571500</xdr:colOff>
          <xdr:row>13</xdr:row>
          <xdr:rowOff>12700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264400" y="229552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11</xdr:row>
          <xdr:rowOff>0</xdr:rowOff>
        </xdr:from>
        <xdr:to>
          <xdr:col>8</xdr:col>
          <xdr:colOff>190500</xdr:colOff>
          <xdr:row>12</xdr:row>
          <xdr:rowOff>12700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096000" y="2114550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10</xdr:row>
          <xdr:rowOff>0</xdr:rowOff>
        </xdr:from>
        <xdr:to>
          <xdr:col>8</xdr:col>
          <xdr:colOff>190500</xdr:colOff>
          <xdr:row>11</xdr:row>
          <xdr:rowOff>12700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096000" y="19335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584200</xdr:colOff>
          <xdr:row>45</xdr:row>
          <xdr:rowOff>0</xdr:rowOff>
        </xdr:from>
        <xdr:to>
          <xdr:col>8</xdr:col>
          <xdr:colOff>190500</xdr:colOff>
          <xdr:row>46</xdr:row>
          <xdr:rowOff>12700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096000" y="8982075"/>
              <a:ext cx="393700" cy="1936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33</xdr:row>
          <xdr:rowOff>0</xdr:rowOff>
        </xdr:from>
        <xdr:to>
          <xdr:col>2</xdr:col>
          <xdr:colOff>596900</xdr:colOff>
          <xdr:row>34</xdr:row>
          <xdr:rowOff>12700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778000" y="6772275"/>
              <a:ext cx="393700" cy="2032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203200</xdr:colOff>
          <xdr:row>33</xdr:row>
          <xdr:rowOff>0</xdr:rowOff>
        </xdr:from>
        <xdr:to>
          <xdr:col>3</xdr:col>
          <xdr:colOff>596900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565400" y="677227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101600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24000" y="10106025"/>
              <a:ext cx="304800" cy="1016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139700</xdr:rowOff>
        </xdr:from>
        <xdr:to>
          <xdr:col>6</xdr:col>
          <xdr:colOff>584200</xdr:colOff>
          <xdr:row>11</xdr:row>
          <xdr:rowOff>38100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7625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203200</xdr:colOff>
          <xdr:row>8</xdr:row>
          <xdr:rowOff>177800</xdr:rowOff>
        </xdr:from>
        <xdr:to>
          <xdr:col>2</xdr:col>
          <xdr:colOff>596900</xdr:colOff>
          <xdr:row>9</xdr:row>
          <xdr:rowOff>177800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727200" y="19399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393700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24000" y="10106025"/>
              <a:ext cx="393700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584200</xdr:colOff>
          <xdr:row>10</xdr:row>
          <xdr:rowOff>177800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714500" y="216217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9</xdr:row>
          <xdr:rowOff>0</xdr:rowOff>
        </xdr:from>
        <xdr:to>
          <xdr:col>5</xdr:col>
          <xdr:colOff>596900</xdr:colOff>
          <xdr:row>10</xdr:row>
          <xdr:rowOff>0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013200" y="19716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177800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749800" y="191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215900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0259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177800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939800" y="19526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165100</xdr:colOff>
          <xdr:row>10</xdr:row>
          <xdr:rowOff>0</xdr:rowOff>
        </xdr:from>
        <xdr:to>
          <xdr:col>1</xdr:col>
          <xdr:colOff>558800</xdr:colOff>
          <xdr:row>10</xdr:row>
          <xdr:rowOff>190500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927100" y="2181225"/>
              <a:ext cx="3937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165100</xdr:colOff>
          <xdr:row>9</xdr:row>
          <xdr:rowOff>0</xdr:rowOff>
        </xdr:from>
        <xdr:to>
          <xdr:col>9</xdr:col>
          <xdr:colOff>558800</xdr:colOff>
          <xdr:row>10</xdr:row>
          <xdr:rowOff>12700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023100" y="1971675"/>
              <a:ext cx="393700" cy="2222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8</xdr:row>
          <xdr:rowOff>139700</xdr:rowOff>
        </xdr:from>
        <xdr:to>
          <xdr:col>10</xdr:col>
          <xdr:colOff>558800</xdr:colOff>
          <xdr:row>10</xdr:row>
          <xdr:rowOff>63500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7785100" y="1901825"/>
              <a:ext cx="3937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035800" y="21812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165100</xdr:colOff>
          <xdr:row>9</xdr:row>
          <xdr:rowOff>139700</xdr:rowOff>
        </xdr:from>
        <xdr:to>
          <xdr:col>10</xdr:col>
          <xdr:colOff>558800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7785100" y="2111375"/>
              <a:ext cx="393700" cy="317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177800</xdr:colOff>
          <xdr:row>2</xdr:row>
          <xdr:rowOff>165100</xdr:rowOff>
        </xdr:from>
        <xdr:to>
          <xdr:col>9</xdr:col>
          <xdr:colOff>571500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035800" y="66992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177800</xdr:colOff>
          <xdr:row>2</xdr:row>
          <xdr:rowOff>139700</xdr:rowOff>
        </xdr:from>
        <xdr:to>
          <xdr:col>10</xdr:col>
          <xdr:colOff>571500</xdr:colOff>
          <xdr:row>4</xdr:row>
          <xdr:rowOff>25400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7797800" y="644525"/>
              <a:ext cx="393700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165100</xdr:rowOff>
        </xdr:from>
        <xdr:to>
          <xdr:col>9</xdr:col>
          <xdr:colOff>584200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048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165100</xdr:rowOff>
        </xdr:from>
        <xdr:to>
          <xdr:col>10</xdr:col>
          <xdr:colOff>584200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7810500" y="879475"/>
              <a:ext cx="393700" cy="2921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177800</xdr:rowOff>
        </xdr:from>
        <xdr:to>
          <xdr:col>2</xdr:col>
          <xdr:colOff>584200</xdr:colOff>
          <xdr:row>23</xdr:row>
          <xdr:rowOff>12700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14500" y="4664075"/>
              <a:ext cx="393700" cy="254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177800</xdr:rowOff>
        </xdr:from>
        <xdr:to>
          <xdr:col>3</xdr:col>
          <xdr:colOff>584200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476500" y="4664075"/>
              <a:ext cx="393700" cy="2413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203200</xdr:colOff>
          <xdr:row>26</xdr:row>
          <xdr:rowOff>12700</xdr:rowOff>
        </xdr:from>
        <xdr:to>
          <xdr:col>1</xdr:col>
          <xdr:colOff>596900</xdr:colOff>
          <xdr:row>27</xdr:row>
          <xdr:rowOff>12700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9652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584200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9525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018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26</xdr:row>
          <xdr:rowOff>12700</xdr:rowOff>
        </xdr:from>
        <xdr:to>
          <xdr:col>2</xdr:col>
          <xdr:colOff>571500</xdr:colOff>
          <xdr:row>27</xdr:row>
          <xdr:rowOff>12700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01800" y="55467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190500</xdr:rowOff>
        </xdr:from>
        <xdr:to>
          <xdr:col>5</xdr:col>
          <xdr:colOff>596900</xdr:colOff>
          <xdr:row>27</xdr:row>
          <xdr:rowOff>177800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13200" y="5724525"/>
              <a:ext cx="393700" cy="1968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203200</xdr:colOff>
          <xdr:row>26</xdr:row>
          <xdr:rowOff>0</xdr:rowOff>
        </xdr:from>
        <xdr:to>
          <xdr:col>5</xdr:col>
          <xdr:colOff>596900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1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203200</xdr:colOff>
          <xdr:row>27</xdr:row>
          <xdr:rowOff>0</xdr:rowOff>
        </xdr:from>
        <xdr:to>
          <xdr:col>6</xdr:col>
          <xdr:colOff>596900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7752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584200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7625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215900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073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27</xdr:row>
          <xdr:rowOff>12700</xdr:rowOff>
        </xdr:from>
        <xdr:to>
          <xdr:col>10</xdr:col>
          <xdr:colOff>596900</xdr:colOff>
          <xdr:row>28</xdr:row>
          <xdr:rowOff>12700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23200" y="57562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203200</xdr:colOff>
          <xdr:row>26</xdr:row>
          <xdr:rowOff>0</xdr:rowOff>
        </xdr:from>
        <xdr:to>
          <xdr:col>9</xdr:col>
          <xdr:colOff>596900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061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203200</xdr:colOff>
          <xdr:row>26</xdr:row>
          <xdr:rowOff>0</xdr:rowOff>
        </xdr:from>
        <xdr:to>
          <xdr:col>10</xdr:col>
          <xdr:colOff>596900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232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5930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882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596900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882900" y="553402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596900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5930900" y="5743575"/>
              <a:ext cx="3937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066800" y="1616075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10</xdr:row>
          <xdr:rowOff>177800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55800" y="2476500"/>
              <a:ext cx="787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34</xdr:row>
          <xdr:rowOff>0</xdr:rowOff>
        </xdr:from>
        <xdr:to>
          <xdr:col>2</xdr:col>
          <xdr:colOff>76200</xdr:colOff>
          <xdr:row>34</xdr:row>
          <xdr:rowOff>190500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2700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330200</xdr:colOff>
          <xdr:row>6</xdr:row>
          <xdr:rowOff>50800</xdr:rowOff>
        </xdr:from>
        <xdr:to>
          <xdr:col>1</xdr:col>
          <xdr:colOff>723900</xdr:colOff>
          <xdr:row>8</xdr:row>
          <xdr:rowOff>98425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066800" y="1616075"/>
              <a:ext cx="393700" cy="419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50800</xdr:colOff>
          <xdr:row>34</xdr:row>
          <xdr:rowOff>0</xdr:rowOff>
        </xdr:from>
        <xdr:to>
          <xdr:col>6</xdr:col>
          <xdr:colOff>444500</xdr:colOff>
          <xdr:row>34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45466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88900</xdr:colOff>
          <xdr:row>34</xdr:row>
          <xdr:rowOff>0</xdr:rowOff>
        </xdr:from>
        <xdr:to>
          <xdr:col>8</xdr:col>
          <xdr:colOff>482600</xdr:colOff>
          <xdr:row>34</xdr:row>
          <xdr:rowOff>190500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6007100" y="6848475"/>
              <a:ext cx="3937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63500</xdr:colOff>
          <xdr:row>34</xdr:row>
          <xdr:rowOff>12700</xdr:rowOff>
        </xdr:from>
        <xdr:to>
          <xdr:col>10</xdr:col>
          <xdr:colOff>457200</xdr:colOff>
          <xdr:row>34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7404100" y="6861175"/>
              <a:ext cx="393700" cy="177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469900</xdr:colOff>
          <xdr:row>14</xdr:row>
          <xdr:rowOff>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1968500" y="2841625"/>
              <a:ext cx="78740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10</xdr:row>
          <xdr:rowOff>177800</xdr:rowOff>
        </xdr:from>
        <xdr:to>
          <xdr:col>5</xdr:col>
          <xdr:colOff>774700</xdr:colOff>
          <xdr:row>12</xdr:row>
          <xdr:rowOff>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4076700" y="2476500"/>
              <a:ext cx="406400" cy="1841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63500</xdr:rowOff>
        </xdr:from>
        <xdr:to>
          <xdr:col>7</xdr:col>
          <xdr:colOff>330200</xdr:colOff>
          <xdr:row>12</xdr:row>
          <xdr:rowOff>76200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4914900" y="2362200"/>
              <a:ext cx="635000" cy="374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63500</xdr:rowOff>
        </xdr:from>
        <xdr:to>
          <xdr:col>7</xdr:col>
          <xdr:colOff>330200</xdr:colOff>
          <xdr:row>13</xdr:row>
          <xdr:rowOff>50800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914900" y="2543175"/>
              <a:ext cx="635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368300</xdr:colOff>
          <xdr:row>12</xdr:row>
          <xdr:rowOff>177800</xdr:rowOff>
        </xdr:from>
        <xdr:to>
          <xdr:col>5</xdr:col>
          <xdr:colOff>774700</xdr:colOff>
          <xdr:row>13</xdr:row>
          <xdr:rowOff>165100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40767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88900</xdr:rowOff>
        </xdr:from>
        <xdr:to>
          <xdr:col>7</xdr:col>
          <xdr:colOff>330200</xdr:colOff>
          <xdr:row>14</xdr:row>
          <xdr:rowOff>0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4914900" y="2749550"/>
              <a:ext cx="635000" cy="2825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50800</xdr:rowOff>
        </xdr:from>
        <xdr:to>
          <xdr:col>10</xdr:col>
          <xdr:colOff>774700</xdr:colOff>
          <xdr:row>12</xdr:row>
          <xdr:rowOff>76200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7759700" y="2349500"/>
              <a:ext cx="355600" cy="3873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63500</xdr:rowOff>
        </xdr:from>
        <xdr:to>
          <xdr:col>10</xdr:col>
          <xdr:colOff>774700</xdr:colOff>
          <xdr:row>13</xdr:row>
          <xdr:rowOff>50800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7759700" y="2543175"/>
              <a:ext cx="3556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177800</xdr:rowOff>
        </xdr:from>
        <xdr:to>
          <xdr:col>9</xdr:col>
          <xdr:colOff>774700</xdr:colOff>
          <xdr:row>13</xdr:row>
          <xdr:rowOff>165100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6908800" y="2838450"/>
              <a:ext cx="4064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25400</xdr:rowOff>
        </xdr:from>
        <xdr:to>
          <xdr:col>10</xdr:col>
          <xdr:colOff>774700</xdr:colOff>
          <xdr:row>14</xdr:row>
          <xdr:rowOff>139700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759700" y="2686050"/>
              <a:ext cx="355600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12700</xdr:rowOff>
        </xdr:from>
        <xdr:to>
          <xdr:col>9</xdr:col>
          <xdr:colOff>622300</xdr:colOff>
          <xdr:row>5</xdr:row>
          <xdr:rowOff>247650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67691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12700</xdr:rowOff>
        </xdr:from>
        <xdr:to>
          <xdr:col>10</xdr:col>
          <xdr:colOff>622300</xdr:colOff>
          <xdr:row>4</xdr:row>
          <xdr:rowOff>0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5692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12700</xdr:rowOff>
        </xdr:from>
        <xdr:to>
          <xdr:col>10</xdr:col>
          <xdr:colOff>622300</xdr:colOff>
          <xdr:row>5</xdr:row>
          <xdr:rowOff>0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75692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1955800" y="1936750"/>
              <a:ext cx="787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8</xdr:row>
          <xdr:rowOff>12700</xdr:rowOff>
        </xdr:from>
        <xdr:to>
          <xdr:col>4</xdr:col>
          <xdr:colOff>203200</xdr:colOff>
          <xdr:row>9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2616200" y="1949450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330200</xdr:colOff>
          <xdr:row>9</xdr:row>
          <xdr:rowOff>12700</xdr:rowOff>
        </xdr:from>
        <xdr:to>
          <xdr:col>4</xdr:col>
          <xdr:colOff>203200</xdr:colOff>
          <xdr:row>10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2616200" y="2130425"/>
              <a:ext cx="5969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393700</xdr:colOff>
          <xdr:row>7</xdr:row>
          <xdr:rowOff>0</xdr:rowOff>
        </xdr:from>
        <xdr:to>
          <xdr:col>5</xdr:col>
          <xdr:colOff>469900</xdr:colOff>
          <xdr:row>8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3403600" y="1755775"/>
              <a:ext cx="7747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431800</xdr:colOff>
          <xdr:row>7</xdr:row>
          <xdr:rowOff>0</xdr:rowOff>
        </xdr:from>
        <xdr:to>
          <xdr:col>4</xdr:col>
          <xdr:colOff>368300</xdr:colOff>
          <xdr:row>8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717800" y="1755775"/>
              <a:ext cx="6604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482600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4191000" y="1755775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241300</xdr:colOff>
          <xdr:row>22</xdr:row>
          <xdr:rowOff>165100</xdr:rowOff>
        </xdr:from>
        <xdr:to>
          <xdr:col>3</xdr:col>
          <xdr:colOff>635000</xdr:colOff>
          <xdr:row>23</xdr:row>
          <xdr:rowOff>152400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527300" y="465455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11</xdr:row>
          <xdr:rowOff>0</xdr:rowOff>
        </xdr:from>
        <xdr:to>
          <xdr:col>9</xdr:col>
          <xdr:colOff>774700</xdr:colOff>
          <xdr:row>11</xdr:row>
          <xdr:rowOff>165100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6908800" y="2479675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368300</xdr:colOff>
          <xdr:row>12</xdr:row>
          <xdr:rowOff>0</xdr:rowOff>
        </xdr:from>
        <xdr:to>
          <xdr:col>9</xdr:col>
          <xdr:colOff>774700</xdr:colOff>
          <xdr:row>12</xdr:row>
          <xdr:rowOff>165100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6908800" y="2660650"/>
              <a:ext cx="406400" cy="1651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12700</xdr:rowOff>
        </xdr:from>
        <xdr:to>
          <xdr:col>10</xdr:col>
          <xdr:colOff>622300</xdr:colOff>
          <xdr:row>5</xdr:row>
          <xdr:rowOff>247650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569200" y="1069975"/>
              <a:ext cx="393700" cy="2349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12700</xdr:rowOff>
        </xdr:from>
        <xdr:to>
          <xdr:col>9</xdr:col>
          <xdr:colOff>622300</xdr:colOff>
          <xdr:row>5</xdr:row>
          <xdr:rowOff>0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6769100" y="889000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12700</xdr:rowOff>
        </xdr:from>
        <xdr:to>
          <xdr:col>9</xdr:col>
          <xdr:colOff>622300</xdr:colOff>
          <xdr:row>4</xdr:row>
          <xdr:rowOff>0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6769100" y="708025"/>
              <a:ext cx="393700" cy="168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63500</xdr:rowOff>
        </xdr:from>
        <xdr:to>
          <xdr:col>2</xdr:col>
          <xdr:colOff>76200</xdr:colOff>
          <xdr:row>13</xdr:row>
          <xdr:rowOff>50800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1155700" y="2543175"/>
              <a:ext cx="508000" cy="3492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177800</xdr:colOff>
          <xdr:row>21</xdr:row>
          <xdr:rowOff>165100</xdr:rowOff>
        </xdr:from>
        <xdr:to>
          <xdr:col>3</xdr:col>
          <xdr:colOff>508000</xdr:colOff>
          <xdr:row>25</xdr:row>
          <xdr:rowOff>25400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1765300" y="4473575"/>
              <a:ext cx="1028700" cy="593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368300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955800" y="2632075"/>
              <a:ext cx="7874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177800</xdr:rowOff>
        </xdr:from>
        <xdr:to>
          <xdr:col>2</xdr:col>
          <xdr:colOff>127000</xdr:colOff>
          <xdr:row>14</xdr:row>
          <xdr:rowOff>0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079500" y="2838450"/>
              <a:ext cx="635000" cy="193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393700</xdr:colOff>
          <xdr:row>10</xdr:row>
          <xdr:rowOff>177800</xdr:rowOff>
        </xdr:from>
        <xdr:to>
          <xdr:col>2</xdr:col>
          <xdr:colOff>177800</xdr:colOff>
          <xdr:row>12</xdr:row>
          <xdr:rowOff>25400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130300" y="2476500"/>
              <a:ext cx="6350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165100</xdr:rowOff>
        </xdr:from>
        <xdr:to>
          <xdr:col>6</xdr:col>
          <xdr:colOff>254000</xdr:colOff>
          <xdr:row>13</xdr:row>
          <xdr:rowOff>12700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4051300" y="2644775"/>
              <a:ext cx="6985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365125</xdr:colOff>
          <xdr:row>6</xdr:row>
          <xdr:rowOff>177800</xdr:rowOff>
        </xdr:from>
        <xdr:to>
          <xdr:col>3</xdr:col>
          <xdr:colOff>92710</xdr:colOff>
          <xdr:row>8</xdr:row>
          <xdr:rowOff>82550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952625" y="1743075"/>
              <a:ext cx="42608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332740</xdr:colOff>
          <xdr:row>8</xdr:row>
          <xdr:rowOff>158115</xdr:rowOff>
        </xdr:from>
        <xdr:to>
          <xdr:col>3</xdr:col>
          <xdr:colOff>60325</xdr:colOff>
          <xdr:row>10</xdr:row>
          <xdr:rowOff>62865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1920240" y="2094865"/>
              <a:ext cx="42608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10</xdr:col>
      <xdr:colOff>114300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10</xdr:col>
      <xdr:colOff>114300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758950" y="436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10</xdr:col>
      <xdr:colOff>114300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758950" y="817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708150" y="3606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631950" y="3606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708150" y="3987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631950" y="3987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10</xdr:col>
      <xdr:colOff>114300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758950" y="3987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14</xdr:row>
      <xdr:rowOff>0</xdr:rowOff>
    </xdr:from>
    <xdr:to>
      <xdr:col>10</xdr:col>
      <xdr:colOff>114300</xdr:colOff>
      <xdr:row>14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758950" y="5511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10</xdr:col>
      <xdr:colOff>114300</xdr:colOff>
      <xdr:row>8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708150" y="3225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10</xdr:col>
      <xdr:colOff>114300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631950" y="3225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10</xdr:col>
      <xdr:colOff>114300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58950" y="3606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8" Type="http://schemas.openxmlformats.org/officeDocument/2006/relationships/ctrlProp" Target="../ctrlProps/ctrlProp177.xml"/><Relationship Id="rId77" Type="http://schemas.openxmlformats.org/officeDocument/2006/relationships/ctrlProp" Target="../ctrlProps/ctrlProp176.xml"/><Relationship Id="rId76" Type="http://schemas.openxmlformats.org/officeDocument/2006/relationships/ctrlProp" Target="../ctrlProps/ctrlProp175.xml"/><Relationship Id="rId75" Type="http://schemas.openxmlformats.org/officeDocument/2006/relationships/ctrlProp" Target="../ctrlProps/ctrlProp174.xml"/><Relationship Id="rId74" Type="http://schemas.openxmlformats.org/officeDocument/2006/relationships/ctrlProp" Target="../ctrlProps/ctrlProp173.xml"/><Relationship Id="rId73" Type="http://schemas.openxmlformats.org/officeDocument/2006/relationships/ctrlProp" Target="../ctrlProps/ctrlProp172.xml"/><Relationship Id="rId72" Type="http://schemas.openxmlformats.org/officeDocument/2006/relationships/ctrlProp" Target="../ctrlProps/ctrlProp171.xml"/><Relationship Id="rId71" Type="http://schemas.openxmlformats.org/officeDocument/2006/relationships/ctrlProp" Target="../ctrlProps/ctrlProp170.xml"/><Relationship Id="rId70" Type="http://schemas.openxmlformats.org/officeDocument/2006/relationships/ctrlProp" Target="../ctrlProps/ctrlProp169.xml"/><Relationship Id="rId7" Type="http://schemas.openxmlformats.org/officeDocument/2006/relationships/ctrlProp" Target="../ctrlProps/ctrlProp106.xml"/><Relationship Id="rId69" Type="http://schemas.openxmlformats.org/officeDocument/2006/relationships/ctrlProp" Target="../ctrlProps/ctrlProp168.xml"/><Relationship Id="rId68" Type="http://schemas.openxmlformats.org/officeDocument/2006/relationships/ctrlProp" Target="../ctrlProps/ctrlProp167.xml"/><Relationship Id="rId67" Type="http://schemas.openxmlformats.org/officeDocument/2006/relationships/ctrlProp" Target="../ctrlProps/ctrlProp166.xml"/><Relationship Id="rId66" Type="http://schemas.openxmlformats.org/officeDocument/2006/relationships/ctrlProp" Target="../ctrlProps/ctrlProp165.xml"/><Relationship Id="rId65" Type="http://schemas.openxmlformats.org/officeDocument/2006/relationships/ctrlProp" Target="../ctrlProps/ctrlProp164.xml"/><Relationship Id="rId64" Type="http://schemas.openxmlformats.org/officeDocument/2006/relationships/ctrlProp" Target="../ctrlProps/ctrlProp163.xml"/><Relationship Id="rId63" Type="http://schemas.openxmlformats.org/officeDocument/2006/relationships/ctrlProp" Target="../ctrlProps/ctrlProp162.xml"/><Relationship Id="rId62" Type="http://schemas.openxmlformats.org/officeDocument/2006/relationships/ctrlProp" Target="../ctrlProps/ctrlProp161.xml"/><Relationship Id="rId61" Type="http://schemas.openxmlformats.org/officeDocument/2006/relationships/ctrlProp" Target="../ctrlProps/ctrlProp160.xml"/><Relationship Id="rId60" Type="http://schemas.openxmlformats.org/officeDocument/2006/relationships/ctrlProp" Target="../ctrlProps/ctrlProp159.xml"/><Relationship Id="rId6" Type="http://schemas.openxmlformats.org/officeDocument/2006/relationships/ctrlProp" Target="../ctrlProps/ctrlProp105.xml"/><Relationship Id="rId59" Type="http://schemas.openxmlformats.org/officeDocument/2006/relationships/ctrlProp" Target="../ctrlProps/ctrlProp158.xml"/><Relationship Id="rId58" Type="http://schemas.openxmlformats.org/officeDocument/2006/relationships/ctrlProp" Target="../ctrlProps/ctrlProp157.xml"/><Relationship Id="rId57" Type="http://schemas.openxmlformats.org/officeDocument/2006/relationships/ctrlProp" Target="../ctrlProps/ctrlProp156.xml"/><Relationship Id="rId56" Type="http://schemas.openxmlformats.org/officeDocument/2006/relationships/ctrlProp" Target="../ctrlProps/ctrlProp155.xml"/><Relationship Id="rId55" Type="http://schemas.openxmlformats.org/officeDocument/2006/relationships/ctrlProp" Target="../ctrlProps/ctrlProp154.xml"/><Relationship Id="rId54" Type="http://schemas.openxmlformats.org/officeDocument/2006/relationships/ctrlProp" Target="../ctrlProps/ctrlProp153.xml"/><Relationship Id="rId53" Type="http://schemas.openxmlformats.org/officeDocument/2006/relationships/ctrlProp" Target="../ctrlProps/ctrlProp152.xml"/><Relationship Id="rId52" Type="http://schemas.openxmlformats.org/officeDocument/2006/relationships/ctrlProp" Target="../ctrlProps/ctrlProp151.xml"/><Relationship Id="rId51" Type="http://schemas.openxmlformats.org/officeDocument/2006/relationships/ctrlProp" Target="../ctrlProps/ctrlProp150.xml"/><Relationship Id="rId50" Type="http://schemas.openxmlformats.org/officeDocument/2006/relationships/ctrlProp" Target="../ctrlProps/ctrlProp149.xml"/><Relationship Id="rId5" Type="http://schemas.openxmlformats.org/officeDocument/2006/relationships/ctrlProp" Target="../ctrlProps/ctrlProp104.xml"/><Relationship Id="rId49" Type="http://schemas.openxmlformats.org/officeDocument/2006/relationships/ctrlProp" Target="../ctrlProps/ctrlProp148.xml"/><Relationship Id="rId48" Type="http://schemas.openxmlformats.org/officeDocument/2006/relationships/ctrlProp" Target="../ctrlProps/ctrlProp147.xml"/><Relationship Id="rId47" Type="http://schemas.openxmlformats.org/officeDocument/2006/relationships/ctrlProp" Target="../ctrlProps/ctrlProp146.xml"/><Relationship Id="rId46" Type="http://schemas.openxmlformats.org/officeDocument/2006/relationships/ctrlProp" Target="../ctrlProps/ctrlProp145.xml"/><Relationship Id="rId45" Type="http://schemas.openxmlformats.org/officeDocument/2006/relationships/ctrlProp" Target="../ctrlProps/ctrlProp144.xml"/><Relationship Id="rId44" Type="http://schemas.openxmlformats.org/officeDocument/2006/relationships/ctrlProp" Target="../ctrlProps/ctrlProp143.xml"/><Relationship Id="rId43" Type="http://schemas.openxmlformats.org/officeDocument/2006/relationships/ctrlProp" Target="../ctrlProps/ctrlProp142.xml"/><Relationship Id="rId42" Type="http://schemas.openxmlformats.org/officeDocument/2006/relationships/ctrlProp" Target="../ctrlProps/ctrlProp141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0"/>
  <sheetViews>
    <sheetView zoomScale="120" zoomScaleNormal="120" workbookViewId="0">
      <selection activeCell="B9" sqref="B9"/>
    </sheetView>
  </sheetViews>
  <sheetFormatPr defaultColWidth="11" defaultRowHeight="14.25" outlineLevelCol="1"/>
  <cols>
    <col min="1" max="1" width="5.5" customWidth="1"/>
    <col min="2" max="2" width="96.3333333333333" style="337" customWidth="1"/>
    <col min="3" max="3" width="10.1666666666667" customWidth="1"/>
  </cols>
  <sheetData>
    <row r="1" ht="21" customHeight="1" spans="1:2">
      <c r="A1" s="338"/>
      <c r="B1" s="339" t="s">
        <v>0</v>
      </c>
    </row>
    <row r="2" spans="1:2">
      <c r="A2" s="9">
        <v>1</v>
      </c>
      <c r="B2" s="340" t="s">
        <v>1</v>
      </c>
    </row>
    <row r="3" spans="1:2">
      <c r="A3" s="9">
        <v>2</v>
      </c>
      <c r="B3" s="340" t="s">
        <v>2</v>
      </c>
    </row>
    <row r="4" spans="1:2">
      <c r="A4" s="9">
        <v>3</v>
      </c>
      <c r="B4" s="340" t="s">
        <v>3</v>
      </c>
    </row>
    <row r="5" spans="1:2">
      <c r="A5" s="9">
        <v>4</v>
      </c>
      <c r="B5" s="340" t="s">
        <v>4</v>
      </c>
    </row>
    <row r="6" spans="1:2">
      <c r="A6" s="9">
        <v>5</v>
      </c>
      <c r="B6" s="340" t="s">
        <v>5</v>
      </c>
    </row>
    <row r="7" spans="1:2">
      <c r="A7" s="9">
        <v>6</v>
      </c>
      <c r="B7" s="340" t="s">
        <v>6</v>
      </c>
    </row>
    <row r="8" s="336" customFormat="1" ht="15" customHeight="1" spans="1:2">
      <c r="A8" s="341">
        <v>7</v>
      </c>
      <c r="B8" s="342" t="s">
        <v>7</v>
      </c>
    </row>
    <row r="9" ht="19" customHeight="1" spans="1:2">
      <c r="A9" s="338"/>
      <c r="B9" s="343" t="s">
        <v>8</v>
      </c>
    </row>
    <row r="10" ht="16" customHeight="1" spans="1:2">
      <c r="A10" s="9">
        <v>1</v>
      </c>
      <c r="B10" s="344" t="s">
        <v>9</v>
      </c>
    </row>
    <row r="11" spans="1:2">
      <c r="A11" s="9">
        <v>2</v>
      </c>
      <c r="B11" s="340" t="s">
        <v>10</v>
      </c>
    </row>
    <row r="12" spans="1:2">
      <c r="A12" s="9">
        <v>3</v>
      </c>
      <c r="B12" s="342" t="s">
        <v>11</v>
      </c>
    </row>
    <row r="13" spans="1:2">
      <c r="A13" s="9">
        <v>4</v>
      </c>
      <c r="B13" s="340" t="s">
        <v>12</v>
      </c>
    </row>
    <row r="14" spans="1:2">
      <c r="A14" s="9">
        <v>5</v>
      </c>
      <c r="B14" s="340" t="s">
        <v>13</v>
      </c>
    </row>
    <row r="15" spans="1:2">
      <c r="A15" s="9">
        <v>6</v>
      </c>
      <c r="B15" s="340" t="s">
        <v>14</v>
      </c>
    </row>
    <row r="16" spans="1:2">
      <c r="A16" s="9">
        <v>7</v>
      </c>
      <c r="B16" s="340" t="s">
        <v>15</v>
      </c>
    </row>
    <row r="17" spans="1:2">
      <c r="A17" s="9">
        <v>8</v>
      </c>
      <c r="B17" s="340" t="s">
        <v>16</v>
      </c>
    </row>
    <row r="18" spans="1:2">
      <c r="A18" s="9">
        <v>9</v>
      </c>
      <c r="B18" s="340" t="s">
        <v>17</v>
      </c>
    </row>
    <row r="19" spans="1:2">
      <c r="A19" s="9"/>
      <c r="B19" s="340"/>
    </row>
    <row r="20" ht="20.25" spans="1:2">
      <c r="A20" s="338"/>
      <c r="B20" s="339" t="s">
        <v>18</v>
      </c>
    </row>
    <row r="21" spans="1:2">
      <c r="A21" s="9">
        <v>1</v>
      </c>
      <c r="B21" s="345" t="s">
        <v>19</v>
      </c>
    </row>
    <row r="22" spans="1:2">
      <c r="A22" s="9">
        <v>2</v>
      </c>
      <c r="B22" s="340" t="s">
        <v>20</v>
      </c>
    </row>
    <row r="23" spans="1:2">
      <c r="A23" s="9">
        <v>3</v>
      </c>
      <c r="B23" s="340" t="s">
        <v>21</v>
      </c>
    </row>
    <row r="24" spans="1:2">
      <c r="A24" s="9">
        <v>4</v>
      </c>
      <c r="B24" s="340" t="s">
        <v>22</v>
      </c>
    </row>
    <row r="25" spans="1:2">
      <c r="A25" s="9">
        <v>5</v>
      </c>
      <c r="B25" s="340" t="s">
        <v>23</v>
      </c>
    </row>
    <row r="26" spans="1:2">
      <c r="A26" s="9">
        <v>6</v>
      </c>
      <c r="B26" s="340" t="s">
        <v>24</v>
      </c>
    </row>
    <row r="27" spans="1:2">
      <c r="A27" s="9">
        <v>7</v>
      </c>
      <c r="B27" s="340" t="s">
        <v>25</v>
      </c>
    </row>
    <row r="28" spans="1:2">
      <c r="A28" s="9">
        <v>8</v>
      </c>
      <c r="B28" s="340" t="s">
        <v>26</v>
      </c>
    </row>
    <row r="29" spans="1:2">
      <c r="A29" s="9"/>
      <c r="B29" s="340"/>
    </row>
    <row r="30" ht="20.25" spans="1:2">
      <c r="A30" s="338"/>
      <c r="B30" s="339" t="s">
        <v>27</v>
      </c>
    </row>
    <row r="31" spans="1:2">
      <c r="A31" s="9">
        <v>1</v>
      </c>
      <c r="B31" s="345" t="s">
        <v>28</v>
      </c>
    </row>
    <row r="32" spans="1:2">
      <c r="A32" s="9">
        <v>2</v>
      </c>
      <c r="B32" s="340" t="s">
        <v>29</v>
      </c>
    </row>
    <row r="33" spans="1:2">
      <c r="A33" s="9">
        <v>3</v>
      </c>
      <c r="B33" s="340" t="s">
        <v>30</v>
      </c>
    </row>
    <row r="34" spans="1:2">
      <c r="A34" s="9">
        <v>4</v>
      </c>
      <c r="B34" s="340" t="s">
        <v>31</v>
      </c>
    </row>
    <row r="35" spans="1:2">
      <c r="A35" s="9">
        <v>5</v>
      </c>
      <c r="B35" s="340" t="s">
        <v>32</v>
      </c>
    </row>
    <row r="36" spans="1:2">
      <c r="A36" s="9">
        <v>6</v>
      </c>
      <c r="B36" s="340" t="s">
        <v>33</v>
      </c>
    </row>
    <row r="37" spans="1:2">
      <c r="A37" s="9">
        <v>7</v>
      </c>
      <c r="B37" s="340" t="s">
        <v>34</v>
      </c>
    </row>
    <row r="38" spans="1:2">
      <c r="A38" s="9"/>
      <c r="B38" s="340"/>
    </row>
    <row r="40" spans="1:2">
      <c r="A40" s="346" t="s">
        <v>35</v>
      </c>
      <c r="B40" s="347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2"/>
  <sheetViews>
    <sheetView zoomScale="125" zoomScaleNormal="125" workbookViewId="0">
      <selection activeCell="C8" sqref="C8"/>
    </sheetView>
  </sheetViews>
  <sheetFormatPr defaultColWidth="9" defaultRowHeight="14.25"/>
  <cols>
    <col min="1" max="1" width="7" customWidth="1"/>
    <col min="2" max="2" width="8.33333333333333" customWidth="1"/>
    <col min="3" max="3" width="12.8333333333333" customWidth="1"/>
    <col min="4" max="4" width="9.83333333333333" customWidth="1"/>
    <col min="5" max="6" width="13.5" customWidth="1"/>
    <col min="7" max="7" width="11.6666666666667" customWidth="1"/>
    <col min="8" max="8" width="14" customWidth="1"/>
    <col min="9" max="9" width="11.5" customWidth="1"/>
    <col min="10" max="13" width="10" customWidth="1"/>
    <col min="14" max="14" width="10.6666666666667" customWidth="1"/>
  </cols>
  <sheetData>
    <row r="1" ht="29.25" spans="1:14">
      <c r="A1" s="3" t="s">
        <v>327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23" t="s">
        <v>328</v>
      </c>
      <c r="B2" s="24" t="s">
        <v>281</v>
      </c>
      <c r="C2" s="24" t="s">
        <v>282</v>
      </c>
      <c r="D2" s="24" t="s">
        <v>283</v>
      </c>
      <c r="E2" s="24" t="s">
        <v>284</v>
      </c>
      <c r="F2" s="24" t="s">
        <v>285</v>
      </c>
      <c r="G2" s="23" t="s">
        <v>329</v>
      </c>
      <c r="H2" s="23" t="s">
        <v>330</v>
      </c>
      <c r="I2" s="23" t="s">
        <v>331</v>
      </c>
      <c r="J2" s="23" t="s">
        <v>330</v>
      </c>
      <c r="K2" s="23" t="s">
        <v>332</v>
      </c>
      <c r="L2" s="23" t="s">
        <v>330</v>
      </c>
      <c r="M2" s="24" t="s">
        <v>324</v>
      </c>
      <c r="N2" s="24" t="s">
        <v>302</v>
      </c>
    </row>
    <row r="3" spans="1:14">
      <c r="A3" s="9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</row>
    <row r="4" ht="16.5" spans="1:14">
      <c r="A4" s="25" t="s">
        <v>328</v>
      </c>
      <c r="B4" s="26" t="s">
        <v>333</v>
      </c>
      <c r="C4" s="26" t="s">
        <v>325</v>
      </c>
      <c r="D4" s="26" t="s">
        <v>283</v>
      </c>
      <c r="E4" s="24" t="s">
        <v>284</v>
      </c>
      <c r="F4" s="24" t="s">
        <v>285</v>
      </c>
      <c r="G4" s="23" t="s">
        <v>329</v>
      </c>
      <c r="H4" s="23" t="s">
        <v>330</v>
      </c>
      <c r="I4" s="23" t="s">
        <v>331</v>
      </c>
      <c r="J4" s="23" t="s">
        <v>330</v>
      </c>
      <c r="K4" s="23" t="s">
        <v>332</v>
      </c>
      <c r="L4" s="23" t="s">
        <v>330</v>
      </c>
      <c r="M4" s="24" t="s">
        <v>324</v>
      </c>
      <c r="N4" s="24" t="s">
        <v>302</v>
      </c>
    </row>
    <row r="5" spans="1:14">
      <c r="A5" s="9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</row>
    <row r="6" spans="1:14">
      <c r="A6" s="9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</row>
    <row r="7" spans="1:14">
      <c r="A7" s="9"/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12" t="s">
        <v>304</v>
      </c>
      <c r="B11" s="13"/>
      <c r="C11" s="13"/>
      <c r="D11" s="14"/>
      <c r="E11" s="15"/>
      <c r="F11" s="27"/>
      <c r="G11" s="22"/>
      <c r="H11" s="27"/>
      <c r="I11" s="12" t="s">
        <v>305</v>
      </c>
      <c r="J11" s="13"/>
      <c r="K11" s="13"/>
      <c r="L11" s="13"/>
      <c r="M11" s="13"/>
      <c r="N11" s="20"/>
    </row>
    <row r="12" ht="16.5" spans="1:14">
      <c r="A12" s="16" t="s">
        <v>334</v>
      </c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:N1048576">
      <formula1>"YES,NO"</formula1>
    </dataValidation>
  </dataValidation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A11" sqref="A11:E11"/>
    </sheetView>
  </sheetViews>
  <sheetFormatPr defaultColWidth="9" defaultRowHeight="14.25"/>
  <cols>
    <col min="1" max="1" width="9.83333333333333" customWidth="1"/>
    <col min="2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11.6666666666667" customWidth="1"/>
    <col min="8" max="9" width="14" customWidth="1"/>
    <col min="10" max="10" width="11.5" customWidth="1"/>
  </cols>
  <sheetData>
    <row r="1" ht="29.25" spans="1:10">
      <c r="A1" s="3" t="s">
        <v>335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318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336</v>
      </c>
      <c r="H2" s="4" t="s">
        <v>337</v>
      </c>
      <c r="I2" s="4" t="s">
        <v>338</v>
      </c>
      <c r="J2" s="4" t="s">
        <v>339</v>
      </c>
      <c r="K2" s="5" t="s">
        <v>324</v>
      </c>
      <c r="L2" s="5" t="s">
        <v>302</v>
      </c>
    </row>
    <row r="3" spans="1:12">
      <c r="A3" s="9"/>
      <c r="B3" s="10"/>
      <c r="C3" s="21"/>
      <c r="D3" s="10"/>
      <c r="E3" s="10"/>
      <c r="F3" s="10"/>
      <c r="G3" s="10"/>
      <c r="H3" s="10"/>
      <c r="I3" s="10"/>
      <c r="J3" s="10"/>
      <c r="K3" s="10"/>
      <c r="L3" s="10"/>
    </row>
    <row r="4" spans="1:12">
      <c r="A4" s="9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</row>
    <row r="5" spans="1:12">
      <c r="A5" s="9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</row>
    <row r="6" spans="1:12">
      <c r="A6" s="9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</row>
    <row r="7" spans="1:12">
      <c r="A7" s="9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</row>
    <row r="8" spans="1:12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2" t="s">
        <v>304</v>
      </c>
      <c r="B11" s="13"/>
      <c r="C11" s="13"/>
      <c r="D11" s="13"/>
      <c r="E11" s="14"/>
      <c r="F11" s="15"/>
      <c r="G11" s="22"/>
      <c r="H11" s="12" t="s">
        <v>305</v>
      </c>
      <c r="I11" s="13"/>
      <c r="J11" s="13"/>
      <c r="K11" s="13"/>
      <c r="L11" s="20"/>
    </row>
    <row r="12" ht="16.5" spans="1:12">
      <c r="A12" s="16" t="s">
        <v>340</v>
      </c>
      <c r="B12" s="16"/>
      <c r="C12" s="17"/>
      <c r="D12" s="17"/>
      <c r="E12" s="17"/>
      <c r="F12" s="17"/>
      <c r="G12" s="17"/>
      <c r="H12" s="17"/>
      <c r="I12" s="17"/>
      <c r="J12" s="17"/>
      <c r="K12" s="17"/>
      <c r="L12" s="17"/>
    </row>
  </sheetData>
  <mergeCells count="5">
    <mergeCell ref="A1:J1"/>
    <mergeCell ref="A11:E11"/>
    <mergeCell ref="F11:G11"/>
    <mergeCell ref="H11:J11"/>
    <mergeCell ref="A12:L12"/>
  </mergeCells>
  <dataValidations count="1">
    <dataValidation type="list" allowBlank="1" showInputMessage="1" showErrorMessage="1" sqref="L3 L4 L5 L6 L7 L8:L12">
      <formula1>"YES,NO"</formula1>
    </dataValidation>
  </dataValidation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D16" sqref="D16"/>
    </sheetView>
  </sheetViews>
  <sheetFormatPr defaultColWidth="9" defaultRowHeight="14.25"/>
  <cols>
    <col min="1" max="1" width="7" customWidth="1"/>
    <col min="2" max="2" width="10" customWidth="1"/>
    <col min="3" max="3" width="16.1666666666667" customWidth="1"/>
    <col min="4" max="4" width="12.1666666666667" customWidth="1"/>
    <col min="5" max="5" width="14.3333333333333" customWidth="1"/>
    <col min="6" max="6" width="12.8333333333333" customWidth="1"/>
    <col min="7" max="7" width="12" customWidth="1"/>
    <col min="8" max="8" width="12.6666666666667" customWidth="1"/>
    <col min="9" max="9" width="13.3333333333333" customWidth="1"/>
  </cols>
  <sheetData>
    <row r="1" ht="29.25" spans="1:9">
      <c r="A1" s="3" t="s">
        <v>341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280</v>
      </c>
      <c r="B2" s="5" t="s">
        <v>285</v>
      </c>
      <c r="C2" s="5" t="s">
        <v>325</v>
      </c>
      <c r="D2" s="5" t="s">
        <v>283</v>
      </c>
      <c r="E2" s="5" t="s">
        <v>284</v>
      </c>
      <c r="F2" s="4" t="s">
        <v>342</v>
      </c>
      <c r="G2" s="4" t="s">
        <v>310</v>
      </c>
      <c r="H2" s="6" t="s">
        <v>311</v>
      </c>
      <c r="I2" s="18" t="s">
        <v>313</v>
      </c>
    </row>
    <row r="3" s="1" customFormat="1" ht="16.5" spans="1:9">
      <c r="A3" s="4"/>
      <c r="B3" s="7"/>
      <c r="C3" s="7"/>
      <c r="D3" s="7"/>
      <c r="E3" s="7"/>
      <c r="F3" s="4" t="s">
        <v>343</v>
      </c>
      <c r="G3" s="4" t="s">
        <v>314</v>
      </c>
      <c r="H3" s="8"/>
      <c r="I3" s="19"/>
    </row>
    <row r="4" spans="1:9">
      <c r="A4" s="9">
        <v>1</v>
      </c>
      <c r="B4" s="9"/>
      <c r="C4" s="10"/>
      <c r="D4" s="10"/>
      <c r="E4" s="10"/>
      <c r="F4" s="10"/>
      <c r="G4" s="10"/>
      <c r="H4" s="10"/>
      <c r="I4" s="10"/>
    </row>
    <row r="5" spans="1:9">
      <c r="A5" s="9">
        <v>2</v>
      </c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10"/>
      <c r="D8" s="10"/>
      <c r="E8" s="11"/>
      <c r="F8" s="10"/>
      <c r="G8" s="10"/>
      <c r="H8" s="9"/>
      <c r="I8" s="10"/>
    </row>
    <row r="9" spans="1:9">
      <c r="A9" s="9"/>
      <c r="B9" s="9"/>
      <c r="C9" s="10"/>
      <c r="D9" s="9"/>
      <c r="E9" s="10"/>
      <c r="F9" s="10"/>
      <c r="G9" s="10"/>
      <c r="H9" s="9"/>
      <c r="I9" s="10"/>
    </row>
    <row r="10" spans="1:9">
      <c r="A10" s="9"/>
      <c r="B10" s="9"/>
      <c r="C10" s="10"/>
      <c r="D10" s="9"/>
      <c r="E10" s="10"/>
      <c r="F10" s="10"/>
      <c r="G10" s="10"/>
      <c r="H10" s="9"/>
      <c r="I10" s="10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2"/>
      <c r="B12" s="13"/>
      <c r="C12" s="13"/>
      <c r="D12" s="14"/>
      <c r="E12" s="15"/>
      <c r="F12" s="12"/>
      <c r="G12" s="13"/>
      <c r="H12" s="14"/>
      <c r="I12" s="20"/>
    </row>
    <row r="13" ht="16.5" spans="1:9">
      <c r="A13" s="16" t="s">
        <v>344</v>
      </c>
      <c r="B13" s="16"/>
      <c r="C13" s="17"/>
      <c r="D13" s="17"/>
      <c r="E13" s="17"/>
      <c r="F13" s="17"/>
      <c r="G13" s="17"/>
      <c r="H13" s="17"/>
      <c r="I13" s="17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6 I1:I3 I4:I5 I7:I10 I11:I1048576">
      <formula1>"YES,NO"</formula1>
    </dataValidation>
  </dataValidation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workbookViewId="0">
      <selection activeCell="L6" sqref="L6"/>
    </sheetView>
  </sheetViews>
  <sheetFormatPr defaultColWidth="11" defaultRowHeight="14.25"/>
  <cols>
    <col min="2" max="2" width="12.8333333333333" customWidth="1"/>
    <col min="3" max="3" width="11.8333333333333" customWidth="1"/>
    <col min="4" max="4" width="11" customWidth="1"/>
    <col min="5" max="5" width="10" customWidth="1"/>
  </cols>
  <sheetData>
    <row r="1" ht="15"/>
    <row r="2" ht="41" customHeight="1" spans="2:9">
      <c r="B2" s="316" t="s">
        <v>36</v>
      </c>
      <c r="C2" s="317"/>
      <c r="D2" s="317"/>
      <c r="E2" s="317"/>
      <c r="F2" s="317"/>
      <c r="G2" s="317"/>
      <c r="H2" s="317"/>
      <c r="I2" s="331"/>
    </row>
    <row r="3" ht="28" customHeight="1" spans="2:9">
      <c r="B3" s="318"/>
      <c r="C3" s="319"/>
      <c r="D3" s="320" t="s">
        <v>37</v>
      </c>
      <c r="E3" s="321"/>
      <c r="F3" s="322" t="s">
        <v>38</v>
      </c>
      <c r="G3" s="323"/>
      <c r="H3" s="320" t="s">
        <v>39</v>
      </c>
      <c r="I3" s="332"/>
    </row>
    <row r="4" ht="28" customHeight="1" spans="2:9">
      <c r="B4" s="318" t="s">
        <v>40</v>
      </c>
      <c r="C4" s="319" t="s">
        <v>41</v>
      </c>
      <c r="D4" s="319" t="s">
        <v>42</v>
      </c>
      <c r="E4" s="319" t="s">
        <v>43</v>
      </c>
      <c r="F4" s="324" t="s">
        <v>42</v>
      </c>
      <c r="G4" s="324" t="s">
        <v>43</v>
      </c>
      <c r="H4" s="319" t="s">
        <v>42</v>
      </c>
      <c r="I4" s="333" t="s">
        <v>43</v>
      </c>
    </row>
    <row r="5" ht="28" customHeight="1" spans="2:9">
      <c r="B5" s="325" t="s">
        <v>44</v>
      </c>
      <c r="C5" s="9">
        <v>13</v>
      </c>
      <c r="D5" s="9">
        <v>0</v>
      </c>
      <c r="E5" s="9">
        <v>1</v>
      </c>
      <c r="F5" s="326">
        <v>0</v>
      </c>
      <c r="G5" s="326">
        <v>1</v>
      </c>
      <c r="H5" s="9">
        <v>1</v>
      </c>
      <c r="I5" s="334">
        <v>2</v>
      </c>
    </row>
    <row r="6" ht="28" customHeight="1" spans="2:9">
      <c r="B6" s="325" t="s">
        <v>45</v>
      </c>
      <c r="C6" s="9">
        <v>20</v>
      </c>
      <c r="D6" s="9">
        <v>0</v>
      </c>
      <c r="E6" s="9">
        <v>1</v>
      </c>
      <c r="F6" s="326">
        <v>1</v>
      </c>
      <c r="G6" s="326">
        <v>2</v>
      </c>
      <c r="H6" s="9">
        <v>2</v>
      </c>
      <c r="I6" s="334">
        <v>3</v>
      </c>
    </row>
    <row r="7" ht="28" customHeight="1" spans="2:9">
      <c r="B7" s="325" t="s">
        <v>46</v>
      </c>
      <c r="C7" s="9">
        <v>32</v>
      </c>
      <c r="D7" s="9">
        <v>0</v>
      </c>
      <c r="E7" s="9">
        <v>1</v>
      </c>
      <c r="F7" s="326">
        <v>2</v>
      </c>
      <c r="G7" s="326">
        <v>3</v>
      </c>
      <c r="H7" s="9">
        <v>3</v>
      </c>
      <c r="I7" s="334">
        <v>4</v>
      </c>
    </row>
    <row r="8" ht="28" customHeight="1" spans="2:9">
      <c r="B8" s="325" t="s">
        <v>47</v>
      </c>
      <c r="C8" s="9">
        <v>50</v>
      </c>
      <c r="D8" s="9">
        <v>1</v>
      </c>
      <c r="E8" s="9">
        <v>2</v>
      </c>
      <c r="F8" s="326">
        <v>3</v>
      </c>
      <c r="G8" s="326">
        <v>4</v>
      </c>
      <c r="H8" s="9">
        <v>5</v>
      </c>
      <c r="I8" s="334">
        <v>6</v>
      </c>
    </row>
    <row r="9" ht="28" customHeight="1" spans="2:9">
      <c r="B9" s="325" t="s">
        <v>48</v>
      </c>
      <c r="C9" s="9">
        <v>80</v>
      </c>
      <c r="D9" s="9">
        <v>2</v>
      </c>
      <c r="E9" s="9">
        <v>3</v>
      </c>
      <c r="F9" s="326">
        <v>5</v>
      </c>
      <c r="G9" s="326">
        <v>6</v>
      </c>
      <c r="H9" s="9">
        <v>7</v>
      </c>
      <c r="I9" s="334">
        <v>8</v>
      </c>
    </row>
    <row r="10" ht="28" customHeight="1" spans="2:9">
      <c r="B10" s="325" t="s">
        <v>49</v>
      </c>
      <c r="C10" s="9">
        <v>125</v>
      </c>
      <c r="D10" s="9">
        <v>3</v>
      </c>
      <c r="E10" s="9">
        <v>4</v>
      </c>
      <c r="F10" s="326">
        <v>7</v>
      </c>
      <c r="G10" s="326">
        <v>8</v>
      </c>
      <c r="H10" s="9">
        <v>10</v>
      </c>
      <c r="I10" s="334">
        <v>11</v>
      </c>
    </row>
    <row r="11" ht="28" customHeight="1" spans="2:9">
      <c r="B11" s="325" t="s">
        <v>50</v>
      </c>
      <c r="C11" s="9">
        <v>200</v>
      </c>
      <c r="D11" s="9">
        <v>5</v>
      </c>
      <c r="E11" s="9">
        <v>6</v>
      </c>
      <c r="F11" s="326">
        <v>10</v>
      </c>
      <c r="G11" s="326">
        <v>11</v>
      </c>
      <c r="H11" s="9">
        <v>14</v>
      </c>
      <c r="I11" s="334">
        <v>15</v>
      </c>
    </row>
    <row r="12" ht="28" customHeight="1" spans="2:9">
      <c r="B12" s="327" t="s">
        <v>51</v>
      </c>
      <c r="C12" s="328">
        <v>315</v>
      </c>
      <c r="D12" s="328">
        <v>7</v>
      </c>
      <c r="E12" s="328">
        <v>8</v>
      </c>
      <c r="F12" s="329">
        <v>14</v>
      </c>
      <c r="G12" s="329">
        <v>15</v>
      </c>
      <c r="H12" s="328">
        <v>21</v>
      </c>
      <c r="I12" s="335">
        <v>22</v>
      </c>
    </row>
    <row r="14" spans="2:4">
      <c r="B14" s="330" t="s">
        <v>52</v>
      </c>
      <c r="C14" s="330"/>
      <c r="D14" s="330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zoomScale="125" zoomScaleNormal="125" workbookViewId="0">
      <selection activeCell="A20" sqref="A20:K20"/>
    </sheetView>
  </sheetViews>
  <sheetFormatPr defaultColWidth="10.3333333333333" defaultRowHeight="16.5" customHeight="1"/>
  <cols>
    <col min="1" max="9" width="10.3333333333333" style="146"/>
    <col min="10" max="10" width="8.83333333333333" style="146" customWidth="1"/>
    <col min="11" max="11" width="12" style="146" customWidth="1"/>
    <col min="12" max="16384" width="10.3333333333333" style="146"/>
  </cols>
  <sheetData>
    <row r="1" ht="21" spans="1:11">
      <c r="A1" s="250" t="s">
        <v>53</v>
      </c>
      <c r="B1" s="250"/>
      <c r="C1" s="250"/>
      <c r="D1" s="250"/>
      <c r="E1" s="250"/>
      <c r="F1" s="250"/>
      <c r="G1" s="250"/>
      <c r="H1" s="250"/>
      <c r="I1" s="250"/>
      <c r="J1" s="250"/>
      <c r="K1" s="250"/>
    </row>
    <row r="2" ht="15" spans="1:11">
      <c r="A2" s="148" t="s">
        <v>54</v>
      </c>
      <c r="B2" s="149"/>
      <c r="C2" s="149"/>
      <c r="D2" s="150" t="s">
        <v>55</v>
      </c>
      <c r="E2" s="150"/>
      <c r="F2" s="149"/>
      <c r="G2" s="149"/>
      <c r="H2" s="151" t="s">
        <v>56</v>
      </c>
      <c r="I2" s="224"/>
      <c r="J2" s="224"/>
      <c r="K2" s="225"/>
    </row>
    <row r="3" ht="14.25" spans="1:11">
      <c r="A3" s="152" t="s">
        <v>57</v>
      </c>
      <c r="B3" s="153"/>
      <c r="C3" s="154"/>
      <c r="D3" s="155" t="s">
        <v>58</v>
      </c>
      <c r="E3" s="156"/>
      <c r="F3" s="156"/>
      <c r="G3" s="157"/>
      <c r="H3" s="155" t="s">
        <v>59</v>
      </c>
      <c r="I3" s="156"/>
      <c r="J3" s="156"/>
      <c r="K3" s="157"/>
    </row>
    <row r="4" ht="14.25" spans="1:11">
      <c r="A4" s="158" t="s">
        <v>60</v>
      </c>
      <c r="B4" s="185"/>
      <c r="C4" s="226"/>
      <c r="D4" s="158" t="s">
        <v>61</v>
      </c>
      <c r="E4" s="161"/>
      <c r="F4" s="162"/>
      <c r="G4" s="163"/>
      <c r="H4" s="158" t="s">
        <v>62</v>
      </c>
      <c r="I4" s="161"/>
      <c r="J4" s="185" t="s">
        <v>63</v>
      </c>
      <c r="K4" s="226" t="s">
        <v>64</v>
      </c>
    </row>
    <row r="5" ht="14.25" spans="1:11">
      <c r="A5" s="164" t="s">
        <v>65</v>
      </c>
      <c r="B5" s="185"/>
      <c r="C5" s="226"/>
      <c r="D5" s="158" t="s">
        <v>66</v>
      </c>
      <c r="E5" s="161"/>
      <c r="F5" s="162"/>
      <c r="G5" s="163"/>
      <c r="H5" s="158" t="s">
        <v>67</v>
      </c>
      <c r="I5" s="161"/>
      <c r="J5" s="185" t="s">
        <v>63</v>
      </c>
      <c r="K5" s="226" t="s">
        <v>64</v>
      </c>
    </row>
    <row r="6" ht="14.25" spans="1:11">
      <c r="A6" s="158" t="s">
        <v>68</v>
      </c>
      <c r="B6" s="167"/>
      <c r="C6" s="168"/>
      <c r="D6" s="164" t="s">
        <v>69</v>
      </c>
      <c r="E6" s="187"/>
      <c r="F6" s="162"/>
      <c r="G6" s="163"/>
      <c r="H6" s="158" t="s">
        <v>70</v>
      </c>
      <c r="I6" s="161"/>
      <c r="J6" s="185" t="s">
        <v>63</v>
      </c>
      <c r="K6" s="226" t="s">
        <v>64</v>
      </c>
    </row>
    <row r="7" ht="14.25" spans="1:11">
      <c r="A7" s="158" t="s">
        <v>71</v>
      </c>
      <c r="B7" s="251"/>
      <c r="C7" s="252"/>
      <c r="D7" s="164" t="s">
        <v>72</v>
      </c>
      <c r="E7" s="186"/>
      <c r="F7" s="162"/>
      <c r="G7" s="163"/>
      <c r="H7" s="158" t="s">
        <v>73</v>
      </c>
      <c r="I7" s="161"/>
      <c r="J7" s="185" t="s">
        <v>63</v>
      </c>
      <c r="K7" s="226" t="s">
        <v>64</v>
      </c>
    </row>
    <row r="8" ht="15" spans="1:11">
      <c r="A8" s="253"/>
      <c r="B8" s="172"/>
      <c r="C8" s="173"/>
      <c r="D8" s="171" t="s">
        <v>74</v>
      </c>
      <c r="E8" s="174"/>
      <c r="F8" s="175"/>
      <c r="G8" s="176"/>
      <c r="H8" s="171" t="s">
        <v>75</v>
      </c>
      <c r="I8" s="174"/>
      <c r="J8" s="195" t="s">
        <v>63</v>
      </c>
      <c r="K8" s="228" t="s">
        <v>64</v>
      </c>
    </row>
    <row r="9" ht="15" spans="1:11">
      <c r="A9" s="254" t="s">
        <v>76</v>
      </c>
      <c r="B9" s="255"/>
      <c r="C9" s="255"/>
      <c r="D9" s="255"/>
      <c r="E9" s="255"/>
      <c r="F9" s="255"/>
      <c r="G9" s="255"/>
      <c r="H9" s="255"/>
      <c r="I9" s="255"/>
      <c r="J9" s="255"/>
      <c r="K9" s="297"/>
    </row>
    <row r="10" ht="15" spans="1:11">
      <c r="A10" s="256" t="s">
        <v>77</v>
      </c>
      <c r="B10" s="257"/>
      <c r="C10" s="257"/>
      <c r="D10" s="257"/>
      <c r="E10" s="257"/>
      <c r="F10" s="257"/>
      <c r="G10" s="257"/>
      <c r="H10" s="257"/>
      <c r="I10" s="257"/>
      <c r="J10" s="257"/>
      <c r="K10" s="298"/>
    </row>
    <row r="11" ht="14.25" spans="1:11">
      <c r="A11" s="258" t="s">
        <v>78</v>
      </c>
      <c r="B11" s="259" t="s">
        <v>79</v>
      </c>
      <c r="C11" s="260" t="s">
        <v>80</v>
      </c>
      <c r="D11" s="261"/>
      <c r="E11" s="262" t="s">
        <v>81</v>
      </c>
      <c r="F11" s="259" t="s">
        <v>79</v>
      </c>
      <c r="G11" s="260" t="s">
        <v>80</v>
      </c>
      <c r="H11" s="260" t="s">
        <v>82</v>
      </c>
      <c r="I11" s="262" t="s">
        <v>83</v>
      </c>
      <c r="J11" s="259" t="s">
        <v>79</v>
      </c>
      <c r="K11" s="299" t="s">
        <v>80</v>
      </c>
    </row>
    <row r="12" ht="14.25" spans="1:11">
      <c r="A12" s="164" t="s">
        <v>84</v>
      </c>
      <c r="B12" s="184" t="s">
        <v>79</v>
      </c>
      <c r="C12" s="185" t="s">
        <v>80</v>
      </c>
      <c r="D12" s="186"/>
      <c r="E12" s="187" t="s">
        <v>85</v>
      </c>
      <c r="F12" s="184" t="s">
        <v>79</v>
      </c>
      <c r="G12" s="185" t="s">
        <v>80</v>
      </c>
      <c r="H12" s="185" t="s">
        <v>82</v>
      </c>
      <c r="I12" s="187" t="s">
        <v>86</v>
      </c>
      <c r="J12" s="184" t="s">
        <v>79</v>
      </c>
      <c r="K12" s="226" t="s">
        <v>80</v>
      </c>
    </row>
    <row r="13" ht="14.25" spans="1:11">
      <c r="A13" s="164" t="s">
        <v>87</v>
      </c>
      <c r="B13" s="184" t="s">
        <v>79</v>
      </c>
      <c r="C13" s="185" t="s">
        <v>80</v>
      </c>
      <c r="D13" s="186"/>
      <c r="E13" s="187" t="s">
        <v>88</v>
      </c>
      <c r="F13" s="185" t="s">
        <v>89</v>
      </c>
      <c r="G13" s="185" t="s">
        <v>90</v>
      </c>
      <c r="H13" s="185" t="s">
        <v>82</v>
      </c>
      <c r="I13" s="187" t="s">
        <v>91</v>
      </c>
      <c r="J13" s="184" t="s">
        <v>79</v>
      </c>
      <c r="K13" s="226" t="s">
        <v>80</v>
      </c>
    </row>
    <row r="14" ht="15" spans="1:11">
      <c r="A14" s="171" t="s">
        <v>92</v>
      </c>
      <c r="B14" s="174"/>
      <c r="C14" s="174"/>
      <c r="D14" s="174"/>
      <c r="E14" s="174"/>
      <c r="F14" s="174"/>
      <c r="G14" s="174"/>
      <c r="H14" s="174"/>
      <c r="I14" s="174"/>
      <c r="J14" s="174"/>
      <c r="K14" s="230"/>
    </row>
    <row r="15" ht="15" spans="1:11">
      <c r="A15" s="256" t="s">
        <v>93</v>
      </c>
      <c r="B15" s="257"/>
      <c r="C15" s="257"/>
      <c r="D15" s="257"/>
      <c r="E15" s="257"/>
      <c r="F15" s="257"/>
      <c r="G15" s="257"/>
      <c r="H15" s="257"/>
      <c r="I15" s="257"/>
      <c r="J15" s="257"/>
      <c r="K15" s="298"/>
    </row>
    <row r="16" ht="14.25" spans="1:11">
      <c r="A16" s="263" t="s">
        <v>94</v>
      </c>
      <c r="B16" s="260" t="s">
        <v>89</v>
      </c>
      <c r="C16" s="260" t="s">
        <v>90</v>
      </c>
      <c r="D16" s="264"/>
      <c r="E16" s="265" t="s">
        <v>95</v>
      </c>
      <c r="F16" s="260" t="s">
        <v>89</v>
      </c>
      <c r="G16" s="260" t="s">
        <v>90</v>
      </c>
      <c r="H16" s="266"/>
      <c r="I16" s="265" t="s">
        <v>96</v>
      </c>
      <c r="J16" s="260" t="s">
        <v>89</v>
      </c>
      <c r="K16" s="299" t="s">
        <v>90</v>
      </c>
    </row>
    <row r="17" customHeight="1" spans="1:22">
      <c r="A17" s="169" t="s">
        <v>97</v>
      </c>
      <c r="B17" s="185" t="s">
        <v>89</v>
      </c>
      <c r="C17" s="185" t="s">
        <v>90</v>
      </c>
      <c r="D17" s="159"/>
      <c r="E17" s="201" t="s">
        <v>98</v>
      </c>
      <c r="F17" s="185" t="s">
        <v>89</v>
      </c>
      <c r="G17" s="185" t="s">
        <v>90</v>
      </c>
      <c r="H17" s="267"/>
      <c r="I17" s="201" t="s">
        <v>99</v>
      </c>
      <c r="J17" s="185" t="s">
        <v>89</v>
      </c>
      <c r="K17" s="226" t="s">
        <v>90</v>
      </c>
      <c r="L17" s="300"/>
      <c r="M17" s="300"/>
      <c r="N17" s="300"/>
      <c r="O17" s="300"/>
      <c r="P17" s="300"/>
      <c r="Q17" s="300"/>
      <c r="R17" s="300"/>
      <c r="S17" s="300"/>
      <c r="T17" s="300"/>
      <c r="U17" s="300"/>
      <c r="V17" s="300"/>
    </row>
    <row r="18" ht="18" customHeight="1" spans="1:11">
      <c r="A18" s="268" t="s">
        <v>100</v>
      </c>
      <c r="B18" s="269"/>
      <c r="C18" s="269"/>
      <c r="D18" s="269"/>
      <c r="E18" s="269"/>
      <c r="F18" s="269"/>
      <c r="G18" s="269"/>
      <c r="H18" s="269"/>
      <c r="I18" s="269"/>
      <c r="J18" s="269"/>
      <c r="K18" s="301"/>
    </row>
    <row r="19" s="249" customFormat="1" ht="18" customHeight="1" spans="1:11">
      <c r="A19" s="256" t="s">
        <v>101</v>
      </c>
      <c r="B19" s="257"/>
      <c r="C19" s="257"/>
      <c r="D19" s="257"/>
      <c r="E19" s="257"/>
      <c r="F19" s="257"/>
      <c r="G19" s="257"/>
      <c r="H19" s="257"/>
      <c r="I19" s="257"/>
      <c r="J19" s="257"/>
      <c r="K19" s="298"/>
    </row>
    <row r="20" customHeight="1" spans="1:11">
      <c r="A20" s="270" t="s">
        <v>102</v>
      </c>
      <c r="B20" s="271"/>
      <c r="C20" s="271"/>
      <c r="D20" s="271"/>
      <c r="E20" s="271"/>
      <c r="F20" s="271"/>
      <c r="G20" s="271"/>
      <c r="H20" s="271"/>
      <c r="I20" s="271"/>
      <c r="J20" s="271"/>
      <c r="K20" s="302"/>
    </row>
    <row r="21" ht="21.75" customHeight="1" spans="1:11">
      <c r="A21" s="272" t="s">
        <v>103</v>
      </c>
      <c r="B21" s="201" t="s">
        <v>104</v>
      </c>
      <c r="C21" s="201" t="s">
        <v>105</v>
      </c>
      <c r="D21" s="201" t="s">
        <v>106</v>
      </c>
      <c r="E21" s="201" t="s">
        <v>107</v>
      </c>
      <c r="F21" s="201" t="s">
        <v>108</v>
      </c>
      <c r="G21" s="201" t="s">
        <v>109</v>
      </c>
      <c r="H21" s="201" t="s">
        <v>110</v>
      </c>
      <c r="I21" s="201" t="s">
        <v>111</v>
      </c>
      <c r="J21" s="201" t="s">
        <v>112</v>
      </c>
      <c r="K21" s="238" t="s">
        <v>113</v>
      </c>
    </row>
    <row r="22" customHeight="1" spans="1:11">
      <c r="A22" s="170"/>
      <c r="B22" s="273"/>
      <c r="C22" s="273"/>
      <c r="D22" s="273"/>
      <c r="E22" s="273"/>
      <c r="F22" s="273"/>
      <c r="G22" s="273"/>
      <c r="H22" s="273"/>
      <c r="I22" s="273"/>
      <c r="J22" s="273"/>
      <c r="K22" s="303"/>
    </row>
    <row r="23" customHeight="1" spans="1:11">
      <c r="A23" s="170"/>
      <c r="B23" s="273"/>
      <c r="C23" s="273"/>
      <c r="D23" s="273"/>
      <c r="E23" s="273"/>
      <c r="F23" s="273"/>
      <c r="G23" s="273"/>
      <c r="H23" s="273"/>
      <c r="I23" s="273"/>
      <c r="J23" s="273"/>
      <c r="K23" s="304"/>
    </row>
    <row r="24" customHeight="1" spans="1:11">
      <c r="A24" s="170"/>
      <c r="B24" s="273"/>
      <c r="C24" s="273"/>
      <c r="D24" s="273"/>
      <c r="E24" s="273"/>
      <c r="F24" s="273"/>
      <c r="G24" s="273"/>
      <c r="H24" s="273"/>
      <c r="I24" s="273"/>
      <c r="J24" s="273"/>
      <c r="K24" s="304"/>
    </row>
    <row r="25" customHeight="1" spans="1:11">
      <c r="A25" s="170"/>
      <c r="B25" s="273"/>
      <c r="C25" s="273"/>
      <c r="D25" s="273"/>
      <c r="E25" s="273"/>
      <c r="F25" s="273"/>
      <c r="G25" s="273"/>
      <c r="H25" s="273"/>
      <c r="I25" s="273"/>
      <c r="J25" s="273"/>
      <c r="K25" s="305"/>
    </row>
    <row r="26" customHeight="1" spans="1:11">
      <c r="A26" s="170"/>
      <c r="B26" s="273"/>
      <c r="C26" s="273"/>
      <c r="D26" s="273"/>
      <c r="E26" s="273"/>
      <c r="F26" s="273"/>
      <c r="G26" s="273"/>
      <c r="H26" s="273"/>
      <c r="I26" s="273"/>
      <c r="J26" s="273"/>
      <c r="K26" s="305"/>
    </row>
    <row r="27" customHeight="1" spans="1:11">
      <c r="A27" s="170"/>
      <c r="B27" s="273"/>
      <c r="C27" s="273"/>
      <c r="D27" s="273"/>
      <c r="E27" s="273"/>
      <c r="F27" s="273"/>
      <c r="G27" s="273"/>
      <c r="H27" s="273"/>
      <c r="I27" s="273"/>
      <c r="J27" s="273"/>
      <c r="K27" s="305"/>
    </row>
    <row r="28" customHeight="1" spans="1:11">
      <c r="A28" s="170"/>
      <c r="B28" s="273"/>
      <c r="C28" s="273"/>
      <c r="D28" s="273"/>
      <c r="E28" s="273"/>
      <c r="F28" s="273"/>
      <c r="G28" s="273"/>
      <c r="H28" s="273"/>
      <c r="I28" s="273"/>
      <c r="J28" s="273"/>
      <c r="K28" s="305"/>
    </row>
    <row r="29" ht="18" customHeight="1" spans="1:11">
      <c r="A29" s="274" t="s">
        <v>114</v>
      </c>
      <c r="B29" s="275"/>
      <c r="C29" s="275"/>
      <c r="D29" s="275"/>
      <c r="E29" s="275"/>
      <c r="F29" s="275"/>
      <c r="G29" s="275"/>
      <c r="H29" s="275"/>
      <c r="I29" s="275"/>
      <c r="J29" s="275"/>
      <c r="K29" s="306"/>
    </row>
    <row r="30" ht="18.75" customHeight="1" spans="1:11">
      <c r="A30" s="276"/>
      <c r="B30" s="277"/>
      <c r="C30" s="277"/>
      <c r="D30" s="277"/>
      <c r="E30" s="277"/>
      <c r="F30" s="277"/>
      <c r="G30" s="277"/>
      <c r="H30" s="277"/>
      <c r="I30" s="277"/>
      <c r="J30" s="277"/>
      <c r="K30" s="307"/>
    </row>
    <row r="31" ht="18.75" customHeight="1" spans="1:11">
      <c r="A31" s="278"/>
      <c r="B31" s="279"/>
      <c r="C31" s="279"/>
      <c r="D31" s="279"/>
      <c r="E31" s="279"/>
      <c r="F31" s="279"/>
      <c r="G31" s="279"/>
      <c r="H31" s="279"/>
      <c r="I31" s="279"/>
      <c r="J31" s="279"/>
      <c r="K31" s="308"/>
    </row>
    <row r="32" ht="18" customHeight="1" spans="1:11">
      <c r="A32" s="274" t="s">
        <v>115</v>
      </c>
      <c r="B32" s="275"/>
      <c r="C32" s="275"/>
      <c r="D32" s="275"/>
      <c r="E32" s="275"/>
      <c r="F32" s="275"/>
      <c r="G32" s="275"/>
      <c r="H32" s="275"/>
      <c r="I32" s="275"/>
      <c r="J32" s="275"/>
      <c r="K32" s="306"/>
    </row>
    <row r="33" ht="14.25" spans="1:11">
      <c r="A33" s="280" t="s">
        <v>116</v>
      </c>
      <c r="B33" s="281"/>
      <c r="C33" s="281"/>
      <c r="D33" s="281"/>
      <c r="E33" s="281"/>
      <c r="F33" s="281"/>
      <c r="G33" s="281"/>
      <c r="H33" s="281"/>
      <c r="I33" s="281"/>
      <c r="J33" s="281"/>
      <c r="K33" s="309"/>
    </row>
    <row r="34" ht="15" spans="1:11">
      <c r="A34" s="84" t="s">
        <v>117</v>
      </c>
      <c r="B34" s="86"/>
      <c r="C34" s="185" t="s">
        <v>63</v>
      </c>
      <c r="D34" s="185" t="s">
        <v>64</v>
      </c>
      <c r="E34" s="282" t="s">
        <v>118</v>
      </c>
      <c r="F34" s="283"/>
      <c r="G34" s="283"/>
      <c r="H34" s="283"/>
      <c r="I34" s="283"/>
      <c r="J34" s="283"/>
      <c r="K34" s="310"/>
    </row>
    <row r="35" ht="15" spans="1:11">
      <c r="A35" s="284" t="s">
        <v>119</v>
      </c>
      <c r="B35" s="284"/>
      <c r="C35" s="284"/>
      <c r="D35" s="284"/>
      <c r="E35" s="284"/>
      <c r="F35" s="284"/>
      <c r="G35" s="284"/>
      <c r="H35" s="284"/>
      <c r="I35" s="284"/>
      <c r="J35" s="284"/>
      <c r="K35" s="284"/>
    </row>
    <row r="36" ht="14.25" spans="1:11">
      <c r="A36" s="285"/>
      <c r="B36" s="286"/>
      <c r="C36" s="286"/>
      <c r="D36" s="286"/>
      <c r="E36" s="286"/>
      <c r="F36" s="286"/>
      <c r="G36" s="286"/>
      <c r="H36" s="286"/>
      <c r="I36" s="286"/>
      <c r="J36" s="286"/>
      <c r="K36" s="311"/>
    </row>
    <row r="37" ht="14.25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41"/>
    </row>
    <row r="38" ht="14.25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41"/>
    </row>
    <row r="39" ht="14.25" spans="1:1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41"/>
    </row>
    <row r="40" ht="14.25" spans="1:1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41"/>
    </row>
    <row r="41" ht="14.25" spans="1:1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41"/>
    </row>
    <row r="42" ht="14.25" spans="1:1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41"/>
    </row>
    <row r="43" ht="15" spans="1:11">
      <c r="A43" s="203" t="s">
        <v>120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39"/>
    </row>
    <row r="44" ht="15" spans="1:11">
      <c r="A44" s="256" t="s">
        <v>121</v>
      </c>
      <c r="B44" s="257"/>
      <c r="C44" s="257"/>
      <c r="D44" s="257"/>
      <c r="E44" s="257"/>
      <c r="F44" s="257"/>
      <c r="G44" s="257"/>
      <c r="H44" s="257"/>
      <c r="I44" s="257"/>
      <c r="J44" s="257"/>
      <c r="K44" s="298"/>
    </row>
    <row r="45" ht="14.25" spans="1:11">
      <c r="A45" s="263" t="s">
        <v>122</v>
      </c>
      <c r="B45" s="260" t="s">
        <v>89</v>
      </c>
      <c r="C45" s="260" t="s">
        <v>90</v>
      </c>
      <c r="D45" s="260" t="s">
        <v>82</v>
      </c>
      <c r="E45" s="265" t="s">
        <v>123</v>
      </c>
      <c r="F45" s="260" t="s">
        <v>89</v>
      </c>
      <c r="G45" s="260" t="s">
        <v>90</v>
      </c>
      <c r="H45" s="260" t="s">
        <v>82</v>
      </c>
      <c r="I45" s="265" t="s">
        <v>124</v>
      </c>
      <c r="J45" s="260" t="s">
        <v>89</v>
      </c>
      <c r="K45" s="299" t="s">
        <v>90</v>
      </c>
    </row>
    <row r="46" ht="14.25" spans="1:11">
      <c r="A46" s="169" t="s">
        <v>81</v>
      </c>
      <c r="B46" s="185" t="s">
        <v>89</v>
      </c>
      <c r="C46" s="185" t="s">
        <v>90</v>
      </c>
      <c r="D46" s="185" t="s">
        <v>82</v>
      </c>
      <c r="E46" s="201" t="s">
        <v>88</v>
      </c>
      <c r="F46" s="185" t="s">
        <v>89</v>
      </c>
      <c r="G46" s="185" t="s">
        <v>90</v>
      </c>
      <c r="H46" s="185" t="s">
        <v>82</v>
      </c>
      <c r="I46" s="201" t="s">
        <v>99</v>
      </c>
      <c r="J46" s="185" t="s">
        <v>89</v>
      </c>
      <c r="K46" s="226" t="s">
        <v>90</v>
      </c>
    </row>
    <row r="47" ht="15" spans="1:11">
      <c r="A47" s="171" t="s">
        <v>92</v>
      </c>
      <c r="B47" s="174"/>
      <c r="C47" s="174"/>
      <c r="D47" s="174"/>
      <c r="E47" s="174"/>
      <c r="F47" s="174"/>
      <c r="G47" s="174"/>
      <c r="H47" s="174"/>
      <c r="I47" s="174"/>
      <c r="J47" s="174"/>
      <c r="K47" s="230"/>
    </row>
    <row r="48" ht="15" spans="1:11">
      <c r="A48" s="284" t="s">
        <v>125</v>
      </c>
      <c r="B48" s="284"/>
      <c r="C48" s="284"/>
      <c r="D48" s="284"/>
      <c r="E48" s="284"/>
      <c r="F48" s="284"/>
      <c r="G48" s="284"/>
      <c r="H48" s="284"/>
      <c r="I48" s="284"/>
      <c r="J48" s="284"/>
      <c r="K48" s="284"/>
    </row>
    <row r="49" ht="15" spans="1:11">
      <c r="A49" s="285"/>
      <c r="B49" s="286"/>
      <c r="C49" s="286"/>
      <c r="D49" s="286"/>
      <c r="E49" s="286"/>
      <c r="F49" s="286"/>
      <c r="G49" s="286"/>
      <c r="H49" s="286"/>
      <c r="I49" s="286"/>
      <c r="J49" s="286"/>
      <c r="K49" s="311"/>
    </row>
    <row r="50" ht="15" spans="1:11">
      <c r="A50" s="287" t="s">
        <v>126</v>
      </c>
      <c r="B50" s="288" t="s">
        <v>127</v>
      </c>
      <c r="C50" s="288"/>
      <c r="D50" s="289" t="s">
        <v>128</v>
      </c>
      <c r="E50" s="290"/>
      <c r="F50" s="291" t="s">
        <v>129</v>
      </c>
      <c r="G50" s="292"/>
      <c r="H50" s="293" t="s">
        <v>130</v>
      </c>
      <c r="I50" s="312"/>
      <c r="J50" s="313"/>
      <c r="K50" s="314"/>
    </row>
    <row r="51" ht="15" spans="1:11">
      <c r="A51" s="284" t="s">
        <v>131</v>
      </c>
      <c r="B51" s="284"/>
      <c r="C51" s="284"/>
      <c r="D51" s="284"/>
      <c r="E51" s="284"/>
      <c r="F51" s="284"/>
      <c r="G51" s="284"/>
      <c r="H51" s="284"/>
      <c r="I51" s="284"/>
      <c r="J51" s="284"/>
      <c r="K51" s="284"/>
    </row>
    <row r="52" ht="15" spans="1:11">
      <c r="A52" s="294"/>
      <c r="B52" s="295"/>
      <c r="C52" s="295"/>
      <c r="D52" s="295"/>
      <c r="E52" s="295"/>
      <c r="F52" s="295"/>
      <c r="G52" s="295"/>
      <c r="H52" s="295"/>
      <c r="I52" s="295"/>
      <c r="J52" s="295"/>
      <c r="K52" s="315"/>
    </row>
    <row r="53" ht="15" spans="1:11">
      <c r="A53" s="287" t="s">
        <v>126</v>
      </c>
      <c r="B53" s="288" t="s">
        <v>127</v>
      </c>
      <c r="C53" s="288"/>
      <c r="D53" s="289" t="s">
        <v>128</v>
      </c>
      <c r="E53" s="296"/>
      <c r="F53" s="291" t="s">
        <v>132</v>
      </c>
      <c r="G53" s="292"/>
      <c r="H53" s="293" t="s">
        <v>130</v>
      </c>
      <c r="I53" s="312"/>
      <c r="J53" s="313"/>
      <c r="K53" s="314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177800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203200</xdr:colOff>
                    <xdr:row>10</xdr:row>
                    <xdr:rowOff>127000</xdr:rowOff>
                  </from>
                  <to>
                    <xdr:col>6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177800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203200</xdr:colOff>
                    <xdr:row>10</xdr:row>
                    <xdr:rowOff>127000</xdr:rowOff>
                  </from>
                  <to>
                    <xdr:col>10</xdr:col>
                    <xdr:colOff>596900</xdr:colOff>
                    <xdr:row>12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177800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393700</xdr:colOff>
                    <xdr:row>50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203200</xdr:colOff>
                    <xdr:row>9</xdr:row>
                    <xdr:rowOff>177800</xdr:rowOff>
                  </from>
                  <to>
                    <xdr:col>6</xdr:col>
                    <xdr:colOff>596900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203200</xdr:colOff>
                    <xdr:row>11</xdr:row>
                    <xdr:rowOff>0</xdr:rowOff>
                  </from>
                  <to>
                    <xdr:col>5</xdr:col>
                    <xdr:colOff>596900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177800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584200</xdr:colOff>
                    <xdr:row>11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584200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203200</xdr:colOff>
                    <xdr:row>15</xdr:row>
                    <xdr:rowOff>12700</xdr:rowOff>
                  </from>
                  <to>
                    <xdr:col>1</xdr:col>
                    <xdr:colOff>596900</xdr:colOff>
                    <xdr:row>16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203200</xdr:colOff>
                    <xdr:row>16</xdr:row>
                    <xdr:rowOff>12700</xdr:rowOff>
                  </from>
                  <to>
                    <xdr:col>1</xdr:col>
                    <xdr:colOff>596900</xdr:colOff>
                    <xdr:row>17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203200</xdr:colOff>
                    <xdr:row>15</xdr:row>
                    <xdr:rowOff>0</xdr:rowOff>
                  </from>
                  <to>
                    <xdr:col>2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584200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177800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203200</xdr:colOff>
                    <xdr:row>16</xdr:row>
                    <xdr:rowOff>0</xdr:rowOff>
                  </from>
                  <to>
                    <xdr:col>6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203200</xdr:colOff>
                    <xdr:row>15</xdr:row>
                    <xdr:rowOff>0</xdr:rowOff>
                  </from>
                  <to>
                    <xdr:col>6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203200</xdr:colOff>
                    <xdr:row>16</xdr:row>
                    <xdr:rowOff>0</xdr:rowOff>
                  </from>
                  <to>
                    <xdr:col>9</xdr:col>
                    <xdr:colOff>596900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215900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203200</xdr:colOff>
                    <xdr:row>15</xdr:row>
                    <xdr:rowOff>0</xdr:rowOff>
                  </from>
                  <to>
                    <xdr:col>9</xdr:col>
                    <xdr:colOff>596900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215900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241300</xdr:colOff>
                    <xdr:row>6</xdr:row>
                    <xdr:rowOff>0</xdr:rowOff>
                  </from>
                  <to>
                    <xdr:col>9</xdr:col>
                    <xdr:colOff>635000</xdr:colOff>
                    <xdr:row>7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241300</xdr:colOff>
                    <xdr:row>7</xdr:row>
                    <xdr:rowOff>0</xdr:rowOff>
                  </from>
                  <to>
                    <xdr:col>9</xdr:col>
                    <xdr:colOff>635000</xdr:colOff>
                    <xdr:row>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241300</xdr:colOff>
                    <xdr:row>5</xdr:row>
                    <xdr:rowOff>0</xdr:rowOff>
                  </from>
                  <to>
                    <xdr:col>9</xdr:col>
                    <xdr:colOff>635000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165100</xdr:rowOff>
                  </from>
                  <to>
                    <xdr:col>9</xdr:col>
                    <xdr:colOff>622300</xdr:colOff>
                    <xdr:row>5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215900</xdr:colOff>
                    <xdr:row>2</xdr:row>
                    <xdr:rowOff>177800</xdr:rowOff>
                  </from>
                  <to>
                    <xdr:col>9</xdr:col>
                    <xdr:colOff>609600</xdr:colOff>
                    <xdr:row>4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139700</xdr:rowOff>
                  </from>
                  <to>
                    <xdr:col>10</xdr:col>
                    <xdr:colOff>584200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203200</xdr:colOff>
                    <xdr:row>3</xdr:row>
                    <xdr:rowOff>152400</xdr:rowOff>
                  </from>
                  <to>
                    <xdr:col>10</xdr:col>
                    <xdr:colOff>596900</xdr:colOff>
                    <xdr:row>5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215900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215900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215900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177800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177800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215900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203200</xdr:colOff>
                    <xdr:row>12</xdr:row>
                    <xdr:rowOff>0</xdr:rowOff>
                  </from>
                  <to>
                    <xdr:col>6</xdr:col>
                    <xdr:colOff>596900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584200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203200</xdr:colOff>
                    <xdr:row>44</xdr:row>
                    <xdr:rowOff>12700</xdr:rowOff>
                  </from>
                  <to>
                    <xdr:col>1</xdr:col>
                    <xdr:colOff>596900</xdr:colOff>
                    <xdr:row>45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203200</xdr:colOff>
                    <xdr:row>45</xdr:row>
                    <xdr:rowOff>0</xdr:rowOff>
                  </from>
                  <to>
                    <xdr:col>1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203200</xdr:colOff>
                    <xdr:row>45</xdr:row>
                    <xdr:rowOff>0</xdr:rowOff>
                  </from>
                  <to>
                    <xdr:col>2</xdr:col>
                    <xdr:colOff>596900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203200</xdr:colOff>
                    <xdr:row>44</xdr:row>
                    <xdr:rowOff>0</xdr:rowOff>
                  </from>
                  <to>
                    <xdr:col>2</xdr:col>
                    <xdr:colOff>596900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241300</xdr:colOff>
                    <xdr:row>45</xdr:row>
                    <xdr:rowOff>0</xdr:rowOff>
                  </from>
                  <to>
                    <xdr:col>5</xdr:col>
                    <xdr:colOff>635000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622300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177800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177800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203200</xdr:colOff>
                    <xdr:row>45</xdr:row>
                    <xdr:rowOff>0</xdr:rowOff>
                  </from>
                  <to>
                    <xdr:col>9</xdr:col>
                    <xdr:colOff>596900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215900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584200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215900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584200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584200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584200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203200</xdr:colOff>
                    <xdr:row>11</xdr:row>
                    <xdr:rowOff>139700</xdr:rowOff>
                  </from>
                  <to>
                    <xdr:col>10</xdr:col>
                    <xdr:colOff>596900</xdr:colOff>
                    <xdr:row>13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177800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584200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584200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584200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203200</xdr:colOff>
                    <xdr:row>33</xdr:row>
                    <xdr:rowOff>0</xdr:rowOff>
                  </from>
                  <to>
                    <xdr:col>2</xdr:col>
                    <xdr:colOff>596900</xdr:colOff>
                    <xdr:row>34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203200</xdr:colOff>
                    <xdr:row>33</xdr:row>
                    <xdr:rowOff>0</xdr:rowOff>
                  </from>
                  <to>
                    <xdr:col>3</xdr:col>
                    <xdr:colOff>596900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zoomScale="125" zoomScaleNormal="125" workbookViewId="0">
      <selection activeCell="A13" sqref="A13:K13"/>
    </sheetView>
  </sheetViews>
  <sheetFormatPr defaultColWidth="10" defaultRowHeight="16.5" customHeight="1"/>
  <cols>
    <col min="1" max="16384" width="10" style="146"/>
  </cols>
  <sheetData>
    <row r="1" ht="22.5" customHeight="1" spans="1:11">
      <c r="A1" s="147" t="s">
        <v>133</v>
      </c>
      <c r="B1" s="147"/>
      <c r="C1" s="147"/>
      <c r="D1" s="147"/>
      <c r="E1" s="147"/>
      <c r="F1" s="147"/>
      <c r="G1" s="147"/>
      <c r="H1" s="147"/>
      <c r="I1" s="147"/>
      <c r="J1" s="147"/>
      <c r="K1" s="147"/>
    </row>
    <row r="2" ht="17.25" customHeight="1" spans="1:11">
      <c r="A2" s="148" t="s">
        <v>54</v>
      </c>
      <c r="B2" s="149"/>
      <c r="C2" s="149"/>
      <c r="D2" s="150" t="s">
        <v>55</v>
      </c>
      <c r="E2" s="150"/>
      <c r="F2" s="149"/>
      <c r="G2" s="149"/>
      <c r="H2" s="151" t="s">
        <v>56</v>
      </c>
      <c r="I2" s="224"/>
      <c r="J2" s="224"/>
      <c r="K2" s="225"/>
    </row>
    <row r="3" customHeight="1" spans="1:11">
      <c r="A3" s="152" t="s">
        <v>57</v>
      </c>
      <c r="B3" s="153"/>
      <c r="C3" s="154"/>
      <c r="D3" s="155" t="s">
        <v>58</v>
      </c>
      <c r="E3" s="156"/>
      <c r="F3" s="156"/>
      <c r="G3" s="157"/>
      <c r="H3" s="155" t="s">
        <v>59</v>
      </c>
      <c r="I3" s="156"/>
      <c r="J3" s="156"/>
      <c r="K3" s="157"/>
    </row>
    <row r="4" customHeight="1" spans="1:11">
      <c r="A4" s="158" t="s">
        <v>60</v>
      </c>
      <c r="B4" s="159"/>
      <c r="C4" s="160"/>
      <c r="D4" s="158" t="s">
        <v>61</v>
      </c>
      <c r="E4" s="161"/>
      <c r="F4" s="162"/>
      <c r="G4" s="163"/>
      <c r="H4" s="158" t="s">
        <v>134</v>
      </c>
      <c r="I4" s="161"/>
      <c r="J4" s="185" t="s">
        <v>63</v>
      </c>
      <c r="K4" s="226" t="s">
        <v>64</v>
      </c>
    </row>
    <row r="5" customHeight="1" spans="1:11">
      <c r="A5" s="164" t="s">
        <v>65</v>
      </c>
      <c r="B5" s="165"/>
      <c r="C5" s="166"/>
      <c r="D5" s="158" t="s">
        <v>135</v>
      </c>
      <c r="E5" s="161"/>
      <c r="F5" s="159"/>
      <c r="G5" s="160"/>
      <c r="H5" s="158" t="s">
        <v>136</v>
      </c>
      <c r="I5" s="161"/>
      <c r="J5" s="185" t="s">
        <v>63</v>
      </c>
      <c r="K5" s="226" t="s">
        <v>64</v>
      </c>
    </row>
    <row r="6" customHeight="1" spans="1:11">
      <c r="A6" s="158" t="s">
        <v>68</v>
      </c>
      <c r="B6" s="167"/>
      <c r="C6" s="168"/>
      <c r="D6" s="158" t="s">
        <v>137</v>
      </c>
      <c r="E6" s="161"/>
      <c r="F6" s="159"/>
      <c r="G6" s="160"/>
      <c r="H6" s="169" t="s">
        <v>138</v>
      </c>
      <c r="I6" s="201"/>
      <c r="J6" s="201"/>
      <c r="K6" s="227"/>
    </row>
    <row r="7" customHeight="1" spans="1:11">
      <c r="A7" s="158" t="s">
        <v>71</v>
      </c>
      <c r="B7" s="159"/>
      <c r="C7" s="160"/>
      <c r="D7" s="158" t="s">
        <v>139</v>
      </c>
      <c r="E7" s="161"/>
      <c r="F7" s="159"/>
      <c r="G7" s="160"/>
      <c r="H7" s="170"/>
      <c r="I7" s="185"/>
      <c r="J7" s="185"/>
      <c r="K7" s="226"/>
    </row>
    <row r="8" customHeight="1" spans="1:11">
      <c r="A8" s="171"/>
      <c r="B8" s="172"/>
      <c r="C8" s="173"/>
      <c r="D8" s="171" t="s">
        <v>74</v>
      </c>
      <c r="E8" s="174"/>
      <c r="F8" s="175"/>
      <c r="G8" s="176"/>
      <c r="H8" s="177"/>
      <c r="I8" s="195"/>
      <c r="J8" s="195"/>
      <c r="K8" s="228"/>
    </row>
    <row r="9" customHeight="1" spans="1:11">
      <c r="A9" s="178" t="s">
        <v>140</v>
      </c>
      <c r="B9" s="178"/>
      <c r="C9" s="178"/>
      <c r="D9" s="178"/>
      <c r="E9" s="178"/>
      <c r="F9" s="178"/>
      <c r="G9" s="178"/>
      <c r="H9" s="178"/>
      <c r="I9" s="178"/>
      <c r="J9" s="178"/>
      <c r="K9" s="178"/>
    </row>
    <row r="10" customHeight="1" spans="1:11">
      <c r="A10" s="179" t="s">
        <v>78</v>
      </c>
      <c r="B10" s="180" t="s">
        <v>79</v>
      </c>
      <c r="C10" s="181" t="s">
        <v>80</v>
      </c>
      <c r="D10" s="182"/>
      <c r="E10" s="183" t="s">
        <v>83</v>
      </c>
      <c r="F10" s="180" t="s">
        <v>79</v>
      </c>
      <c r="G10" s="181" t="s">
        <v>80</v>
      </c>
      <c r="H10" s="180"/>
      <c r="I10" s="183" t="s">
        <v>81</v>
      </c>
      <c r="J10" s="180" t="s">
        <v>79</v>
      </c>
      <c r="K10" s="229" t="s">
        <v>80</v>
      </c>
    </row>
    <row r="11" customHeight="1" spans="1:11">
      <c r="A11" s="164" t="s">
        <v>84</v>
      </c>
      <c r="B11" s="184" t="s">
        <v>79</v>
      </c>
      <c r="C11" s="185" t="s">
        <v>80</v>
      </c>
      <c r="D11" s="186"/>
      <c r="E11" s="187" t="s">
        <v>86</v>
      </c>
      <c r="F11" s="184" t="s">
        <v>79</v>
      </c>
      <c r="G11" s="185" t="s">
        <v>80</v>
      </c>
      <c r="H11" s="184"/>
      <c r="I11" s="187" t="s">
        <v>91</v>
      </c>
      <c r="J11" s="184" t="s">
        <v>79</v>
      </c>
      <c r="K11" s="226" t="s">
        <v>80</v>
      </c>
    </row>
    <row r="12" customHeight="1" spans="1:11">
      <c r="A12" s="171" t="s">
        <v>118</v>
      </c>
      <c r="B12" s="174"/>
      <c r="C12" s="174"/>
      <c r="D12" s="174"/>
      <c r="E12" s="174"/>
      <c r="F12" s="174"/>
      <c r="G12" s="174"/>
      <c r="H12" s="174"/>
      <c r="I12" s="174"/>
      <c r="J12" s="174"/>
      <c r="K12" s="230"/>
    </row>
    <row r="13" customHeight="1" spans="1:11">
      <c r="A13" s="188" t="s">
        <v>141</v>
      </c>
      <c r="B13" s="188"/>
      <c r="C13" s="188"/>
      <c r="D13" s="188"/>
      <c r="E13" s="188"/>
      <c r="F13" s="188"/>
      <c r="G13" s="188"/>
      <c r="H13" s="188"/>
      <c r="I13" s="188"/>
      <c r="J13" s="188"/>
      <c r="K13" s="188"/>
    </row>
    <row r="14" customHeight="1" spans="1:11">
      <c r="A14" s="189"/>
      <c r="B14" s="190"/>
      <c r="C14" s="190"/>
      <c r="D14" s="190"/>
      <c r="E14" s="190"/>
      <c r="F14" s="190"/>
      <c r="G14" s="190"/>
      <c r="H14" s="190"/>
      <c r="I14" s="231"/>
      <c r="J14" s="231"/>
      <c r="K14" s="232"/>
    </row>
    <row r="15" customHeight="1" spans="1:11">
      <c r="A15" s="191"/>
      <c r="B15" s="192"/>
      <c r="C15" s="192"/>
      <c r="D15" s="193"/>
      <c r="E15" s="194"/>
      <c r="F15" s="192"/>
      <c r="G15" s="192"/>
      <c r="H15" s="193"/>
      <c r="I15" s="233"/>
      <c r="J15" s="234"/>
      <c r="K15" s="235"/>
    </row>
    <row r="16" customHeight="1" spans="1:11">
      <c r="A16" s="177"/>
      <c r="B16" s="195"/>
      <c r="C16" s="195"/>
      <c r="D16" s="195"/>
      <c r="E16" s="195"/>
      <c r="F16" s="195"/>
      <c r="G16" s="195"/>
      <c r="H16" s="195"/>
      <c r="I16" s="195"/>
      <c r="J16" s="195"/>
      <c r="K16" s="228"/>
    </row>
    <row r="17" customHeight="1" spans="1:11">
      <c r="A17" s="188" t="s">
        <v>142</v>
      </c>
      <c r="B17" s="188"/>
      <c r="C17" s="188"/>
      <c r="D17" s="188"/>
      <c r="E17" s="188"/>
      <c r="F17" s="188"/>
      <c r="G17" s="188"/>
      <c r="H17" s="188"/>
      <c r="I17" s="188"/>
      <c r="J17" s="188"/>
      <c r="K17" s="188"/>
    </row>
    <row r="18" customHeight="1" spans="1:11">
      <c r="A18" s="189"/>
      <c r="B18" s="190"/>
      <c r="C18" s="190"/>
      <c r="D18" s="190"/>
      <c r="E18" s="190"/>
      <c r="F18" s="190"/>
      <c r="G18" s="190"/>
      <c r="H18" s="190"/>
      <c r="I18" s="231"/>
      <c r="J18" s="231"/>
      <c r="K18" s="232"/>
    </row>
    <row r="19" customHeight="1" spans="1:11">
      <c r="A19" s="191"/>
      <c r="B19" s="192"/>
      <c r="C19" s="192"/>
      <c r="D19" s="193"/>
      <c r="E19" s="194"/>
      <c r="F19" s="192"/>
      <c r="G19" s="192"/>
      <c r="H19" s="193"/>
      <c r="I19" s="233"/>
      <c r="J19" s="234"/>
      <c r="K19" s="235"/>
    </row>
    <row r="20" customHeight="1" spans="1:11">
      <c r="A20" s="177"/>
      <c r="B20" s="195"/>
      <c r="C20" s="195"/>
      <c r="D20" s="195"/>
      <c r="E20" s="195"/>
      <c r="F20" s="195"/>
      <c r="G20" s="195"/>
      <c r="H20" s="195"/>
      <c r="I20" s="195"/>
      <c r="J20" s="195"/>
      <c r="K20" s="228"/>
    </row>
    <row r="21" customHeight="1" spans="1:11">
      <c r="A21" s="196" t="s">
        <v>115</v>
      </c>
      <c r="B21" s="196"/>
      <c r="C21" s="196"/>
      <c r="D21" s="196"/>
      <c r="E21" s="196"/>
      <c r="F21" s="196"/>
      <c r="G21" s="196"/>
      <c r="H21" s="196"/>
      <c r="I21" s="196"/>
      <c r="J21" s="196"/>
      <c r="K21" s="196"/>
    </row>
    <row r="22" customHeight="1" spans="1:11">
      <c r="A22" s="73" t="s">
        <v>116</v>
      </c>
      <c r="B22" s="111"/>
      <c r="C22" s="111"/>
      <c r="D22" s="111"/>
      <c r="E22" s="111"/>
      <c r="F22" s="111"/>
      <c r="G22" s="111"/>
      <c r="H22" s="111"/>
      <c r="I22" s="111"/>
      <c r="J22" s="111"/>
      <c r="K22" s="138"/>
    </row>
    <row r="23" customHeight="1" spans="1:11">
      <c r="A23" s="84" t="s">
        <v>117</v>
      </c>
      <c r="B23" s="86"/>
      <c r="C23" s="185" t="s">
        <v>63</v>
      </c>
      <c r="D23" s="185" t="s">
        <v>64</v>
      </c>
      <c r="E23" s="83"/>
      <c r="F23" s="83"/>
      <c r="G23" s="83"/>
      <c r="H23" s="83"/>
      <c r="I23" s="83"/>
      <c r="J23" s="83"/>
      <c r="K23" s="132"/>
    </row>
    <row r="24" customHeight="1" spans="1:11">
      <c r="A24" s="197" t="s">
        <v>143</v>
      </c>
      <c r="B24" s="198"/>
      <c r="C24" s="198"/>
      <c r="D24" s="198"/>
      <c r="E24" s="198"/>
      <c r="F24" s="198"/>
      <c r="G24" s="198"/>
      <c r="H24" s="198"/>
      <c r="I24" s="198"/>
      <c r="J24" s="198"/>
      <c r="K24" s="236"/>
    </row>
    <row r="25" customHeight="1" spans="1:11">
      <c r="A25" s="199"/>
      <c r="B25" s="200"/>
      <c r="C25" s="200"/>
      <c r="D25" s="200"/>
      <c r="E25" s="200"/>
      <c r="F25" s="200"/>
      <c r="G25" s="200"/>
      <c r="H25" s="200"/>
      <c r="I25" s="200"/>
      <c r="J25" s="200"/>
      <c r="K25" s="237"/>
    </row>
    <row r="26" customHeight="1" spans="1:11">
      <c r="A26" s="178" t="s">
        <v>121</v>
      </c>
      <c r="B26" s="178"/>
      <c r="C26" s="178"/>
      <c r="D26" s="178"/>
      <c r="E26" s="178"/>
      <c r="F26" s="178"/>
      <c r="G26" s="178"/>
      <c r="H26" s="178"/>
      <c r="I26" s="178"/>
      <c r="J26" s="178"/>
      <c r="K26" s="178"/>
    </row>
    <row r="27" customHeight="1" spans="1:11">
      <c r="A27" s="152" t="s">
        <v>122</v>
      </c>
      <c r="B27" s="181" t="s">
        <v>89</v>
      </c>
      <c r="C27" s="181" t="s">
        <v>90</v>
      </c>
      <c r="D27" s="181" t="s">
        <v>82</v>
      </c>
      <c r="E27" s="153" t="s">
        <v>123</v>
      </c>
      <c r="F27" s="181" t="s">
        <v>89</v>
      </c>
      <c r="G27" s="181" t="s">
        <v>90</v>
      </c>
      <c r="H27" s="181" t="s">
        <v>82</v>
      </c>
      <c r="I27" s="153" t="s">
        <v>124</v>
      </c>
      <c r="J27" s="181" t="s">
        <v>89</v>
      </c>
      <c r="K27" s="229" t="s">
        <v>90</v>
      </c>
    </row>
    <row r="28" customHeight="1" spans="1:11">
      <c r="A28" s="169" t="s">
        <v>81</v>
      </c>
      <c r="B28" s="185" t="s">
        <v>89</v>
      </c>
      <c r="C28" s="185" t="s">
        <v>90</v>
      </c>
      <c r="D28" s="185" t="s">
        <v>82</v>
      </c>
      <c r="E28" s="201" t="s">
        <v>88</v>
      </c>
      <c r="F28" s="185" t="s">
        <v>89</v>
      </c>
      <c r="G28" s="185" t="s">
        <v>90</v>
      </c>
      <c r="H28" s="185" t="s">
        <v>82</v>
      </c>
      <c r="I28" s="201" t="s">
        <v>99</v>
      </c>
      <c r="J28" s="185" t="s">
        <v>89</v>
      </c>
      <c r="K28" s="226" t="s">
        <v>90</v>
      </c>
    </row>
    <row r="29" customHeight="1" spans="1:11">
      <c r="A29" s="158" t="s">
        <v>92</v>
      </c>
      <c r="B29" s="202"/>
      <c r="C29" s="202"/>
      <c r="D29" s="202"/>
      <c r="E29" s="202"/>
      <c r="F29" s="202"/>
      <c r="G29" s="202"/>
      <c r="H29" s="202"/>
      <c r="I29" s="202"/>
      <c r="J29" s="202"/>
      <c r="K29" s="238"/>
    </row>
    <row r="30" customHeight="1" spans="1:11">
      <c r="A30" s="203"/>
      <c r="B30" s="204"/>
      <c r="C30" s="204"/>
      <c r="D30" s="204"/>
      <c r="E30" s="204"/>
      <c r="F30" s="204"/>
      <c r="G30" s="204"/>
      <c r="H30" s="204"/>
      <c r="I30" s="204"/>
      <c r="J30" s="204"/>
      <c r="K30" s="239"/>
    </row>
    <row r="31" customHeight="1" spans="1:11">
      <c r="A31" s="205" t="s">
        <v>144</v>
      </c>
      <c r="B31" s="205"/>
      <c r="C31" s="205"/>
      <c r="D31" s="205"/>
      <c r="E31" s="205"/>
      <c r="F31" s="205"/>
      <c r="G31" s="205"/>
      <c r="H31" s="205"/>
      <c r="I31" s="205"/>
      <c r="J31" s="205"/>
      <c r="K31" s="205"/>
    </row>
    <row r="32" ht="17.25" customHeight="1" spans="1:11">
      <c r="A32" s="206"/>
      <c r="B32" s="207"/>
      <c r="C32" s="207"/>
      <c r="D32" s="207"/>
      <c r="E32" s="207"/>
      <c r="F32" s="207"/>
      <c r="G32" s="207"/>
      <c r="H32" s="207"/>
      <c r="I32" s="207"/>
      <c r="J32" s="207"/>
      <c r="K32" s="240"/>
    </row>
    <row r="33" ht="17.25" customHeight="1" spans="1:11">
      <c r="A33" s="208"/>
      <c r="B33" s="209"/>
      <c r="C33" s="209"/>
      <c r="D33" s="209"/>
      <c r="E33" s="209"/>
      <c r="F33" s="209"/>
      <c r="G33" s="209"/>
      <c r="H33" s="209"/>
      <c r="I33" s="209"/>
      <c r="J33" s="209"/>
      <c r="K33" s="241"/>
    </row>
    <row r="34" ht="17.25" customHeight="1" spans="1:11">
      <c r="A34" s="208"/>
      <c r="B34" s="209"/>
      <c r="C34" s="209"/>
      <c r="D34" s="209"/>
      <c r="E34" s="209"/>
      <c r="F34" s="209"/>
      <c r="G34" s="209"/>
      <c r="H34" s="209"/>
      <c r="I34" s="209"/>
      <c r="J34" s="209"/>
      <c r="K34" s="241"/>
    </row>
    <row r="35" ht="17.25" customHeight="1" spans="1:11">
      <c r="A35" s="208"/>
      <c r="B35" s="209"/>
      <c r="C35" s="209"/>
      <c r="D35" s="209"/>
      <c r="E35" s="209"/>
      <c r="F35" s="209"/>
      <c r="G35" s="209"/>
      <c r="H35" s="209"/>
      <c r="I35" s="209"/>
      <c r="J35" s="209"/>
      <c r="K35" s="241"/>
    </row>
    <row r="36" ht="17.25" customHeight="1" spans="1:11">
      <c r="A36" s="208"/>
      <c r="B36" s="209"/>
      <c r="C36" s="209"/>
      <c r="D36" s="209"/>
      <c r="E36" s="209"/>
      <c r="F36" s="209"/>
      <c r="G36" s="209"/>
      <c r="H36" s="209"/>
      <c r="I36" s="209"/>
      <c r="J36" s="209"/>
      <c r="K36" s="241"/>
    </row>
    <row r="37" ht="17.25" customHeight="1" spans="1:11">
      <c r="A37" s="208"/>
      <c r="B37" s="209"/>
      <c r="C37" s="209"/>
      <c r="D37" s="209"/>
      <c r="E37" s="209"/>
      <c r="F37" s="209"/>
      <c r="G37" s="209"/>
      <c r="H37" s="209"/>
      <c r="I37" s="209"/>
      <c r="J37" s="209"/>
      <c r="K37" s="241"/>
    </row>
    <row r="38" ht="17.25" customHeight="1" spans="1:11">
      <c r="A38" s="208"/>
      <c r="B38" s="209"/>
      <c r="C38" s="209"/>
      <c r="D38" s="209"/>
      <c r="E38" s="209"/>
      <c r="F38" s="209"/>
      <c r="G38" s="209"/>
      <c r="H38" s="209"/>
      <c r="I38" s="209"/>
      <c r="J38" s="209"/>
      <c r="K38" s="241"/>
    </row>
    <row r="39" ht="17.25" customHeight="1" spans="1:11">
      <c r="A39" s="208"/>
      <c r="B39" s="209"/>
      <c r="C39" s="209"/>
      <c r="D39" s="209"/>
      <c r="E39" s="209"/>
      <c r="F39" s="209"/>
      <c r="G39" s="209"/>
      <c r="H39" s="209"/>
      <c r="I39" s="209"/>
      <c r="J39" s="209"/>
      <c r="K39" s="241"/>
    </row>
    <row r="40" ht="17.25" customHeight="1" spans="1:11">
      <c r="A40" s="208"/>
      <c r="B40" s="209"/>
      <c r="C40" s="209"/>
      <c r="D40" s="209"/>
      <c r="E40" s="209"/>
      <c r="F40" s="209"/>
      <c r="G40" s="209"/>
      <c r="H40" s="209"/>
      <c r="I40" s="209"/>
      <c r="J40" s="209"/>
      <c r="K40" s="241"/>
    </row>
    <row r="41" ht="17.25" customHeight="1" spans="1:11">
      <c r="A41" s="208"/>
      <c r="B41" s="209"/>
      <c r="C41" s="209"/>
      <c r="D41" s="209"/>
      <c r="E41" s="209"/>
      <c r="F41" s="209"/>
      <c r="G41" s="209"/>
      <c r="H41" s="209"/>
      <c r="I41" s="209"/>
      <c r="J41" s="209"/>
      <c r="K41" s="241"/>
    </row>
    <row r="42" ht="17.25" customHeight="1" spans="1:11">
      <c r="A42" s="208"/>
      <c r="B42" s="209"/>
      <c r="C42" s="209"/>
      <c r="D42" s="209"/>
      <c r="E42" s="209"/>
      <c r="F42" s="209"/>
      <c r="G42" s="209"/>
      <c r="H42" s="209"/>
      <c r="I42" s="209"/>
      <c r="J42" s="209"/>
      <c r="K42" s="241"/>
    </row>
    <row r="43" ht="17.25" customHeight="1" spans="1:11">
      <c r="A43" s="203" t="s">
        <v>120</v>
      </c>
      <c r="B43" s="204"/>
      <c r="C43" s="204"/>
      <c r="D43" s="204"/>
      <c r="E43" s="204"/>
      <c r="F43" s="204"/>
      <c r="G43" s="204"/>
      <c r="H43" s="204"/>
      <c r="I43" s="204"/>
      <c r="J43" s="204"/>
      <c r="K43" s="239"/>
    </row>
    <row r="44" customHeight="1" spans="1:11">
      <c r="A44" s="205" t="s">
        <v>145</v>
      </c>
      <c r="B44" s="205"/>
      <c r="C44" s="205"/>
      <c r="D44" s="205"/>
      <c r="E44" s="205"/>
      <c r="F44" s="205"/>
      <c r="G44" s="205"/>
      <c r="H44" s="205"/>
      <c r="I44" s="205"/>
      <c r="J44" s="205"/>
      <c r="K44" s="205"/>
    </row>
    <row r="45" ht="18" customHeight="1" spans="1:11">
      <c r="A45" s="210" t="s">
        <v>118</v>
      </c>
      <c r="B45" s="211"/>
      <c r="C45" s="211"/>
      <c r="D45" s="211"/>
      <c r="E45" s="211"/>
      <c r="F45" s="211"/>
      <c r="G45" s="211"/>
      <c r="H45" s="211"/>
      <c r="I45" s="211"/>
      <c r="J45" s="211"/>
      <c r="K45" s="242"/>
    </row>
    <row r="46" ht="18" customHeight="1" spans="1:11">
      <c r="A46" s="210"/>
      <c r="B46" s="211"/>
      <c r="C46" s="211"/>
      <c r="D46" s="211"/>
      <c r="E46" s="211"/>
      <c r="F46" s="211"/>
      <c r="G46" s="211"/>
      <c r="H46" s="211"/>
      <c r="I46" s="211"/>
      <c r="J46" s="211"/>
      <c r="K46" s="242"/>
    </row>
    <row r="47" ht="18" customHeight="1" spans="1:11">
      <c r="A47" s="199"/>
      <c r="B47" s="200"/>
      <c r="C47" s="200"/>
      <c r="D47" s="200"/>
      <c r="E47" s="200"/>
      <c r="F47" s="200"/>
      <c r="G47" s="200"/>
      <c r="H47" s="200"/>
      <c r="I47" s="200"/>
      <c r="J47" s="200"/>
      <c r="K47" s="237"/>
    </row>
    <row r="48" ht="21" customHeight="1" spans="1:11">
      <c r="A48" s="212" t="s">
        <v>126</v>
      </c>
      <c r="B48" s="213" t="s">
        <v>127</v>
      </c>
      <c r="C48" s="213"/>
      <c r="D48" s="214" t="s">
        <v>128</v>
      </c>
      <c r="E48" s="215"/>
      <c r="F48" s="214" t="s">
        <v>129</v>
      </c>
      <c r="G48" s="216"/>
      <c r="H48" s="217" t="s">
        <v>130</v>
      </c>
      <c r="I48" s="217"/>
      <c r="J48" s="213"/>
      <c r="K48" s="243"/>
    </row>
    <row r="49" customHeight="1" spans="1:11">
      <c r="A49" s="218" t="s">
        <v>131</v>
      </c>
      <c r="B49" s="219"/>
      <c r="C49" s="219"/>
      <c r="D49" s="219"/>
      <c r="E49" s="219"/>
      <c r="F49" s="219"/>
      <c r="G49" s="219"/>
      <c r="H49" s="219"/>
      <c r="I49" s="219"/>
      <c r="J49" s="219"/>
      <c r="K49" s="244"/>
    </row>
    <row r="50" customHeight="1" spans="1:11">
      <c r="A50" s="220"/>
      <c r="B50" s="221"/>
      <c r="C50" s="221"/>
      <c r="D50" s="221"/>
      <c r="E50" s="221"/>
      <c r="F50" s="221"/>
      <c r="G50" s="221"/>
      <c r="H50" s="221"/>
      <c r="I50" s="221"/>
      <c r="J50" s="221"/>
      <c r="K50" s="245"/>
    </row>
    <row r="51" customHeight="1" spans="1:11">
      <c r="A51" s="222"/>
      <c r="B51" s="223"/>
      <c r="C51" s="223"/>
      <c r="D51" s="223"/>
      <c r="E51" s="223"/>
      <c r="F51" s="223"/>
      <c r="G51" s="223"/>
      <c r="H51" s="223"/>
      <c r="I51" s="223"/>
      <c r="J51" s="223"/>
      <c r="K51" s="246"/>
    </row>
    <row r="52" ht="21" customHeight="1" spans="1:11">
      <c r="A52" s="212" t="s">
        <v>126</v>
      </c>
      <c r="B52" s="213" t="s">
        <v>127</v>
      </c>
      <c r="C52" s="213"/>
      <c r="D52" s="214" t="s">
        <v>128</v>
      </c>
      <c r="E52" s="214"/>
      <c r="F52" s="214" t="s">
        <v>129</v>
      </c>
      <c r="G52" s="214"/>
      <c r="H52" s="217" t="s">
        <v>130</v>
      </c>
      <c r="I52" s="217"/>
      <c r="J52" s="247"/>
      <c r="K52" s="248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101600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190500</xdr:colOff>
                    <xdr:row>9</xdr:row>
                    <xdr:rowOff>139700</xdr:rowOff>
                  </from>
                  <to>
                    <xdr:col>6</xdr:col>
                    <xdr:colOff>584200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203200</xdr:colOff>
                    <xdr:row>8</xdr:row>
                    <xdr:rowOff>177800</xdr:rowOff>
                  </from>
                  <to>
                    <xdr:col>2</xdr:col>
                    <xdr:colOff>596900</xdr:colOff>
                    <xdr:row>9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393700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584200</xdr:colOff>
                    <xdr:row>10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203200</xdr:colOff>
                    <xdr:row>9</xdr:row>
                    <xdr:rowOff>0</xdr:rowOff>
                  </from>
                  <to>
                    <xdr:col>5</xdr:col>
                    <xdr:colOff>596900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177800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215900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177800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165100</xdr:colOff>
                    <xdr:row>10</xdr:row>
                    <xdr:rowOff>0</xdr:rowOff>
                  </from>
                  <to>
                    <xdr:col>1</xdr:col>
                    <xdr:colOff>558800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165100</xdr:colOff>
                    <xdr:row>9</xdr:row>
                    <xdr:rowOff>0</xdr:rowOff>
                  </from>
                  <to>
                    <xdr:col>9</xdr:col>
                    <xdr:colOff>558800</xdr:colOff>
                    <xdr:row>10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165100</xdr:colOff>
                    <xdr:row>8</xdr:row>
                    <xdr:rowOff>139700</xdr:rowOff>
                  </from>
                  <to>
                    <xdr:col>10</xdr:col>
                    <xdr:colOff>558800</xdr:colOff>
                    <xdr:row>10</xdr:row>
                    <xdr:rowOff>63500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177800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165100</xdr:colOff>
                    <xdr:row>9</xdr:row>
                    <xdr:rowOff>139700</xdr:rowOff>
                  </from>
                  <to>
                    <xdr:col>10</xdr:col>
                    <xdr:colOff>558800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177800</xdr:colOff>
                    <xdr:row>2</xdr:row>
                    <xdr:rowOff>165100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177800</xdr:colOff>
                    <xdr:row>2</xdr:row>
                    <xdr:rowOff>139700</xdr:rowOff>
                  </from>
                  <to>
                    <xdr:col>10</xdr:col>
                    <xdr:colOff>571500</xdr:colOff>
                    <xdr:row>4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190500</xdr:colOff>
                    <xdr:row>3</xdr:row>
                    <xdr:rowOff>165100</xdr:rowOff>
                  </from>
                  <to>
                    <xdr:col>9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190500</xdr:colOff>
                    <xdr:row>3</xdr:row>
                    <xdr:rowOff>165100</xdr:rowOff>
                  </from>
                  <to>
                    <xdr:col>10</xdr:col>
                    <xdr:colOff>584200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177800</xdr:rowOff>
                  </from>
                  <to>
                    <xdr:col>2</xdr:col>
                    <xdr:colOff>584200</xdr:colOff>
                    <xdr:row>23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177800</xdr:rowOff>
                  </from>
                  <to>
                    <xdr:col>3</xdr:col>
                    <xdr:colOff>584200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203200</xdr:colOff>
                    <xdr:row>26</xdr:row>
                    <xdr:rowOff>12700</xdr:rowOff>
                  </from>
                  <to>
                    <xdr:col>1</xdr:col>
                    <xdr:colOff>596900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584200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177800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177800</xdr:colOff>
                    <xdr:row>26</xdr:row>
                    <xdr:rowOff>12700</xdr:rowOff>
                  </from>
                  <to>
                    <xdr:col>2</xdr:col>
                    <xdr:colOff>571500</xdr:colOff>
                    <xdr:row>27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190500</xdr:rowOff>
                  </from>
                  <to>
                    <xdr:col>5</xdr:col>
                    <xdr:colOff>596900</xdr:colOff>
                    <xdr:row>27</xdr:row>
                    <xdr:rowOff>177800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203200</xdr:colOff>
                    <xdr:row>26</xdr:row>
                    <xdr:rowOff>0</xdr:rowOff>
                  </from>
                  <to>
                    <xdr:col>5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203200</xdr:colOff>
                    <xdr:row>27</xdr:row>
                    <xdr:rowOff>0</xdr:rowOff>
                  </from>
                  <to>
                    <xdr:col>6</xdr:col>
                    <xdr:colOff>596900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584200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215900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203200</xdr:colOff>
                    <xdr:row>27</xdr:row>
                    <xdr:rowOff>12700</xdr:rowOff>
                  </from>
                  <to>
                    <xdr:col>10</xdr:col>
                    <xdr:colOff>596900</xdr:colOff>
                    <xdr:row>28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203200</xdr:colOff>
                    <xdr:row>26</xdr:row>
                    <xdr:rowOff>0</xdr:rowOff>
                  </from>
                  <to>
                    <xdr:col>9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203200</xdr:colOff>
                    <xdr:row>26</xdr:row>
                    <xdr:rowOff>0</xdr:rowOff>
                  </from>
                  <to>
                    <xdr:col>10</xdr:col>
                    <xdr:colOff>596900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596900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596900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596900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596900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2"/>
  <sheetViews>
    <sheetView tabSelected="1" zoomScale="125" zoomScaleNormal="125" topLeftCell="A21" workbookViewId="0">
      <selection activeCell="A37" sqref="A37:K37"/>
    </sheetView>
  </sheetViews>
  <sheetFormatPr defaultColWidth="10.1666666666667" defaultRowHeight="14.25"/>
  <cols>
    <col min="1" max="1" width="9.66666666666667" style="71" customWidth="1"/>
    <col min="2" max="2" width="11.1666666666667" style="71" customWidth="1"/>
    <col min="3" max="3" width="9.16666666666667" style="71" customWidth="1"/>
    <col min="4" max="4" width="9.5" style="71" customWidth="1"/>
    <col min="5" max="5" width="9.16666666666667" style="71" customWidth="1"/>
    <col min="6" max="6" width="10.3333333333333" style="71" customWidth="1"/>
    <col min="7" max="7" width="9.5" style="71" customWidth="1"/>
    <col min="8" max="8" width="9.16666666666667" style="71" customWidth="1"/>
    <col min="9" max="9" width="8.16666666666667" style="71" customWidth="1"/>
    <col min="10" max="10" width="10.5" style="71" customWidth="1"/>
    <col min="11" max="11" width="12.1666666666667" style="71" customWidth="1"/>
    <col min="12" max="16384" width="10.1666666666667" style="71"/>
  </cols>
  <sheetData>
    <row r="1" ht="26.25" spans="1:11">
      <c r="A1" s="72" t="s">
        <v>146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11">
      <c r="A2" s="73" t="s">
        <v>54</v>
      </c>
      <c r="B2" s="74" t="s">
        <v>147</v>
      </c>
      <c r="C2" s="74"/>
      <c r="D2" s="75" t="s">
        <v>60</v>
      </c>
      <c r="E2" s="55" t="s">
        <v>148</v>
      </c>
      <c r="F2" s="56"/>
      <c r="G2" s="76" t="s">
        <v>149</v>
      </c>
      <c r="H2" s="77"/>
      <c r="I2" s="111" t="s">
        <v>56</v>
      </c>
      <c r="J2" s="130" t="s">
        <v>150</v>
      </c>
      <c r="K2" s="131"/>
    </row>
    <row r="3" spans="1:11">
      <c r="A3" s="78" t="s">
        <v>71</v>
      </c>
      <c r="B3" s="79">
        <v>1490</v>
      </c>
      <c r="C3" s="79"/>
      <c r="D3" s="80" t="s">
        <v>151</v>
      </c>
      <c r="E3" s="81">
        <v>44802</v>
      </c>
      <c r="F3" s="82"/>
      <c r="G3" s="82"/>
      <c r="H3" s="83" t="s">
        <v>152</v>
      </c>
      <c r="I3" s="83"/>
      <c r="J3" s="83"/>
      <c r="K3" s="132"/>
    </row>
    <row r="4" spans="1:11">
      <c r="A4" s="84" t="s">
        <v>68</v>
      </c>
      <c r="B4" s="85">
        <v>3</v>
      </c>
      <c r="C4" s="85">
        <v>6</v>
      </c>
      <c r="D4" s="86" t="s">
        <v>153</v>
      </c>
      <c r="E4" s="82" t="s">
        <v>154</v>
      </c>
      <c r="F4" s="82"/>
      <c r="G4" s="82"/>
      <c r="H4" s="86" t="s">
        <v>155</v>
      </c>
      <c r="I4" s="86"/>
      <c r="J4" s="102" t="s">
        <v>63</v>
      </c>
      <c r="K4" s="133" t="s">
        <v>64</v>
      </c>
    </row>
    <row r="5" spans="1:11">
      <c r="A5" s="84" t="s">
        <v>156</v>
      </c>
      <c r="B5" s="79">
        <v>1</v>
      </c>
      <c r="C5" s="79"/>
      <c r="D5" s="80"/>
      <c r="E5" s="80"/>
      <c r="F5" s="80"/>
      <c r="G5" s="80"/>
      <c r="H5" s="86" t="s">
        <v>157</v>
      </c>
      <c r="I5" s="86"/>
      <c r="J5" s="102" t="s">
        <v>63</v>
      </c>
      <c r="K5" s="133" t="s">
        <v>64</v>
      </c>
    </row>
    <row r="6" ht="40" customHeight="1" spans="1:11">
      <c r="A6" s="87" t="s">
        <v>158</v>
      </c>
      <c r="B6" s="88">
        <v>125</v>
      </c>
      <c r="C6" s="89"/>
      <c r="D6" s="90" t="s">
        <v>159</v>
      </c>
      <c r="E6" s="91">
        <v>1490</v>
      </c>
      <c r="F6" s="92"/>
      <c r="G6" s="93"/>
      <c r="H6" s="94" t="s">
        <v>160</v>
      </c>
      <c r="I6" s="94"/>
      <c r="J6" s="108" t="s">
        <v>63</v>
      </c>
      <c r="K6" s="134" t="s">
        <v>64</v>
      </c>
    </row>
    <row r="7" ht="15" spans="1:11">
      <c r="A7" s="95"/>
      <c r="B7" s="96"/>
      <c r="C7" s="96"/>
      <c r="D7" s="95"/>
      <c r="E7" s="96"/>
      <c r="F7" s="97"/>
      <c r="G7" s="95"/>
      <c r="H7" s="97"/>
      <c r="I7" s="96"/>
      <c r="J7" s="96"/>
      <c r="K7" s="96"/>
    </row>
    <row r="8" spans="1:11">
      <c r="A8" s="98" t="s">
        <v>161</v>
      </c>
      <c r="B8" s="99" t="s">
        <v>162</v>
      </c>
      <c r="C8" s="99" t="s">
        <v>163</v>
      </c>
      <c r="D8" s="99" t="s">
        <v>164</v>
      </c>
      <c r="E8" s="99" t="s">
        <v>165</v>
      </c>
      <c r="F8" s="99" t="s">
        <v>166</v>
      </c>
      <c r="G8" s="100"/>
      <c r="H8" s="101"/>
      <c r="I8" s="101"/>
      <c r="J8" s="101"/>
      <c r="K8" s="135"/>
    </row>
    <row r="9" spans="1:11">
      <c r="A9" s="84" t="s">
        <v>167</v>
      </c>
      <c r="B9" s="86"/>
      <c r="C9" s="102" t="s">
        <v>63</v>
      </c>
      <c r="D9" s="102" t="s">
        <v>64</v>
      </c>
      <c r="E9" s="80" t="s">
        <v>168</v>
      </c>
      <c r="F9" s="103" t="s">
        <v>169</v>
      </c>
      <c r="G9" s="104"/>
      <c r="H9" s="105"/>
      <c r="I9" s="105"/>
      <c r="J9" s="105"/>
      <c r="K9" s="136"/>
    </row>
    <row r="10" spans="1:11">
      <c r="A10" s="84" t="s">
        <v>170</v>
      </c>
      <c r="B10" s="86"/>
      <c r="C10" s="102" t="s">
        <v>63</v>
      </c>
      <c r="D10" s="102" t="s">
        <v>64</v>
      </c>
      <c r="E10" s="80" t="s">
        <v>171</v>
      </c>
      <c r="F10" s="103" t="s">
        <v>172</v>
      </c>
      <c r="G10" s="104" t="s">
        <v>173</v>
      </c>
      <c r="H10" s="105"/>
      <c r="I10" s="105"/>
      <c r="J10" s="105"/>
      <c r="K10" s="136"/>
    </row>
    <row r="11" spans="1:11">
      <c r="A11" s="106" t="s">
        <v>140</v>
      </c>
      <c r="B11" s="107"/>
      <c r="C11" s="107"/>
      <c r="D11" s="107"/>
      <c r="E11" s="107"/>
      <c r="F11" s="107"/>
      <c r="G11" s="107"/>
      <c r="H11" s="107"/>
      <c r="I11" s="107"/>
      <c r="J11" s="107"/>
      <c r="K11" s="137"/>
    </row>
    <row r="12" spans="1:11">
      <c r="A12" s="78" t="s">
        <v>83</v>
      </c>
      <c r="B12" s="102" t="s">
        <v>79</v>
      </c>
      <c r="C12" s="102" t="s">
        <v>80</v>
      </c>
      <c r="D12" s="103"/>
      <c r="E12" s="80" t="s">
        <v>81</v>
      </c>
      <c r="F12" s="102" t="s">
        <v>79</v>
      </c>
      <c r="G12" s="102" t="s">
        <v>80</v>
      </c>
      <c r="H12" s="102"/>
      <c r="I12" s="80" t="s">
        <v>174</v>
      </c>
      <c r="J12" s="102" t="s">
        <v>79</v>
      </c>
      <c r="K12" s="133" t="s">
        <v>80</v>
      </c>
    </row>
    <row r="13" spans="1:11">
      <c r="A13" s="78" t="s">
        <v>86</v>
      </c>
      <c r="B13" s="102" t="s">
        <v>79</v>
      </c>
      <c r="C13" s="102" t="s">
        <v>80</v>
      </c>
      <c r="D13" s="103"/>
      <c r="E13" s="80" t="s">
        <v>91</v>
      </c>
      <c r="F13" s="102" t="s">
        <v>79</v>
      </c>
      <c r="G13" s="102" t="s">
        <v>80</v>
      </c>
      <c r="H13" s="102"/>
      <c r="I13" s="80" t="s">
        <v>175</v>
      </c>
      <c r="J13" s="102" t="s">
        <v>79</v>
      </c>
      <c r="K13" s="133" t="s">
        <v>80</v>
      </c>
    </row>
    <row r="14" ht="15" spans="1:11">
      <c r="A14" s="87" t="s">
        <v>176</v>
      </c>
      <c r="B14" s="108" t="s">
        <v>79</v>
      </c>
      <c r="C14" s="108" t="s">
        <v>80</v>
      </c>
      <c r="D14" s="109"/>
      <c r="E14" s="90" t="s">
        <v>177</v>
      </c>
      <c r="F14" s="108" t="s">
        <v>79</v>
      </c>
      <c r="G14" s="108" t="s">
        <v>80</v>
      </c>
      <c r="H14" s="108"/>
      <c r="I14" s="90" t="s">
        <v>178</v>
      </c>
      <c r="J14" s="108" t="s">
        <v>79</v>
      </c>
      <c r="K14" s="134" t="s">
        <v>80</v>
      </c>
    </row>
    <row r="15" ht="15" spans="1:11">
      <c r="A15" s="95"/>
      <c r="B15" s="110"/>
      <c r="C15" s="110"/>
      <c r="D15" s="96"/>
      <c r="E15" s="95"/>
      <c r="F15" s="110"/>
      <c r="G15" s="110"/>
      <c r="H15" s="110"/>
      <c r="I15" s="95"/>
      <c r="J15" s="110"/>
      <c r="K15" s="110"/>
    </row>
    <row r="16" s="69" customFormat="1" spans="1:11">
      <c r="A16" s="73" t="s">
        <v>179</v>
      </c>
      <c r="B16" s="111"/>
      <c r="C16" s="111"/>
      <c r="D16" s="111"/>
      <c r="E16" s="111"/>
      <c r="F16" s="111"/>
      <c r="G16" s="111"/>
      <c r="H16" s="111"/>
      <c r="I16" s="111"/>
      <c r="J16" s="111"/>
      <c r="K16" s="138"/>
    </row>
    <row r="17" spans="1:11">
      <c r="A17" s="84" t="s">
        <v>180</v>
      </c>
      <c r="B17" s="86"/>
      <c r="C17" s="86"/>
      <c r="D17" s="86"/>
      <c r="E17" s="86"/>
      <c r="F17" s="86"/>
      <c r="G17" s="86"/>
      <c r="H17" s="86"/>
      <c r="I17" s="86"/>
      <c r="J17" s="86"/>
      <c r="K17" s="139"/>
    </row>
    <row r="18" spans="1:11">
      <c r="A18" s="84" t="s">
        <v>181</v>
      </c>
      <c r="B18" s="86"/>
      <c r="C18" s="86"/>
      <c r="D18" s="86"/>
      <c r="E18" s="86"/>
      <c r="F18" s="86"/>
      <c r="G18" s="86"/>
      <c r="H18" s="86"/>
      <c r="I18" s="86"/>
      <c r="J18" s="86"/>
      <c r="K18" s="139"/>
    </row>
    <row r="19" spans="1:11">
      <c r="A19" s="112" t="s">
        <v>182</v>
      </c>
      <c r="B19" s="102"/>
      <c r="C19" s="102"/>
      <c r="D19" s="102"/>
      <c r="E19" s="102"/>
      <c r="F19" s="102"/>
      <c r="G19" s="102"/>
      <c r="H19" s="102"/>
      <c r="I19" s="102"/>
      <c r="J19" s="102"/>
      <c r="K19" s="133"/>
    </row>
    <row r="20" spans="1:11">
      <c r="A20" s="113" t="s">
        <v>183</v>
      </c>
      <c r="B20" s="114"/>
      <c r="C20" s="114"/>
      <c r="D20" s="114"/>
      <c r="E20" s="114"/>
      <c r="F20" s="114"/>
      <c r="G20" s="114"/>
      <c r="H20" s="114"/>
      <c r="I20" s="114"/>
      <c r="J20" s="114"/>
      <c r="K20" s="140"/>
    </row>
    <row r="21" spans="1:11">
      <c r="A21" s="113" t="s">
        <v>184</v>
      </c>
      <c r="B21" s="114"/>
      <c r="C21" s="114"/>
      <c r="D21" s="114"/>
      <c r="E21" s="114"/>
      <c r="F21" s="114"/>
      <c r="G21" s="114"/>
      <c r="H21" s="114"/>
      <c r="I21" s="114"/>
      <c r="J21" s="114"/>
      <c r="K21" s="140"/>
    </row>
    <row r="22" spans="1:11">
      <c r="A22" s="112"/>
      <c r="B22" s="102"/>
      <c r="C22" s="102"/>
      <c r="D22" s="102"/>
      <c r="E22" s="102"/>
      <c r="F22" s="102"/>
      <c r="G22" s="102"/>
      <c r="H22" s="102"/>
      <c r="I22" s="102"/>
      <c r="J22" s="102"/>
      <c r="K22" s="133"/>
    </row>
    <row r="23" spans="1:11">
      <c r="A23" s="113"/>
      <c r="B23" s="114"/>
      <c r="C23" s="114"/>
      <c r="D23" s="114"/>
      <c r="E23" s="114"/>
      <c r="F23" s="114"/>
      <c r="G23" s="114"/>
      <c r="H23" s="114"/>
      <c r="I23" s="114"/>
      <c r="J23" s="114"/>
      <c r="K23" s="140"/>
    </row>
    <row r="24" spans="1:11">
      <c r="A24" s="84" t="s">
        <v>117</v>
      </c>
      <c r="B24" s="86"/>
      <c r="C24" s="102" t="s">
        <v>63</v>
      </c>
      <c r="D24" s="102" t="s">
        <v>64</v>
      </c>
      <c r="E24" s="83"/>
      <c r="F24" s="83"/>
      <c r="G24" s="83"/>
      <c r="H24" s="83"/>
      <c r="I24" s="83"/>
      <c r="J24" s="83"/>
      <c r="K24" s="132"/>
    </row>
    <row r="25" ht="15" spans="1:11">
      <c r="A25" s="115" t="s">
        <v>185</v>
      </c>
      <c r="B25" s="116"/>
      <c r="C25" s="116"/>
      <c r="D25" s="116"/>
      <c r="E25" s="116"/>
      <c r="F25" s="116"/>
      <c r="G25" s="116"/>
      <c r="H25" s="116"/>
      <c r="I25" s="116"/>
      <c r="J25" s="116"/>
      <c r="K25" s="141"/>
    </row>
    <row r="26" ht="15" spans="1:11">
      <c r="A26" s="117"/>
      <c r="B26" s="117"/>
      <c r="C26" s="117"/>
      <c r="D26" s="117"/>
      <c r="E26" s="117"/>
      <c r="F26" s="117"/>
      <c r="G26" s="117"/>
      <c r="H26" s="117"/>
      <c r="I26" s="117"/>
      <c r="J26" s="117"/>
      <c r="K26" s="117"/>
    </row>
    <row r="27" spans="1:11">
      <c r="A27" s="118" t="s">
        <v>186</v>
      </c>
      <c r="B27" s="119"/>
      <c r="C27" s="119"/>
      <c r="D27" s="119"/>
      <c r="E27" s="119"/>
      <c r="F27" s="119"/>
      <c r="G27" s="119"/>
      <c r="H27" s="119"/>
      <c r="I27" s="119"/>
      <c r="J27" s="119"/>
      <c r="K27" s="142"/>
    </row>
    <row r="28" spans="1:11">
      <c r="A28" s="120" t="s">
        <v>187</v>
      </c>
      <c r="B28" s="121"/>
      <c r="C28" s="121"/>
      <c r="D28" s="121"/>
      <c r="E28" s="121"/>
      <c r="F28" s="121"/>
      <c r="G28" s="121"/>
      <c r="H28" s="121"/>
      <c r="I28" s="121"/>
      <c r="J28" s="121"/>
      <c r="K28" s="143"/>
    </row>
    <row r="29" spans="1:11">
      <c r="A29" s="120" t="s">
        <v>188</v>
      </c>
      <c r="B29" s="121"/>
      <c r="C29" s="121"/>
      <c r="D29" s="121"/>
      <c r="E29" s="121"/>
      <c r="F29" s="121"/>
      <c r="G29" s="121"/>
      <c r="H29" s="121"/>
      <c r="I29" s="121"/>
      <c r="J29" s="121"/>
      <c r="K29" s="143"/>
    </row>
    <row r="30" spans="1:11">
      <c r="A30" s="120" t="s">
        <v>189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43"/>
    </row>
    <row r="31" spans="1:11">
      <c r="A31" s="120" t="s">
        <v>190</v>
      </c>
      <c r="B31" s="121"/>
      <c r="C31" s="121"/>
      <c r="D31" s="121"/>
      <c r="E31" s="121"/>
      <c r="F31" s="121"/>
      <c r="G31" s="121"/>
      <c r="H31" s="121"/>
      <c r="I31" s="121"/>
      <c r="J31" s="121"/>
      <c r="K31" s="143"/>
    </row>
    <row r="32" spans="1:11">
      <c r="A32" s="120" t="s">
        <v>191</v>
      </c>
      <c r="B32" s="121"/>
      <c r="C32" s="121"/>
      <c r="D32" s="121"/>
      <c r="E32" s="121"/>
      <c r="F32" s="121"/>
      <c r="G32" s="121"/>
      <c r="H32" s="121"/>
      <c r="I32" s="121"/>
      <c r="J32" s="121"/>
      <c r="K32" s="143"/>
    </row>
    <row r="33" ht="23" customHeight="1" spans="1:11">
      <c r="A33" s="120"/>
      <c r="B33" s="121"/>
      <c r="C33" s="121"/>
      <c r="D33" s="121"/>
      <c r="E33" s="121"/>
      <c r="F33" s="121"/>
      <c r="G33" s="121"/>
      <c r="H33" s="121"/>
      <c r="I33" s="121"/>
      <c r="J33" s="121"/>
      <c r="K33" s="143"/>
    </row>
    <row r="34" ht="18.75" customHeight="1" spans="1:11">
      <c r="A34" s="122" t="s">
        <v>192</v>
      </c>
      <c r="B34" s="123"/>
      <c r="C34" s="123"/>
      <c r="D34" s="123"/>
      <c r="E34" s="123"/>
      <c r="F34" s="123"/>
      <c r="G34" s="123"/>
      <c r="H34" s="123"/>
      <c r="I34" s="123"/>
      <c r="J34" s="123"/>
      <c r="K34" s="144"/>
    </row>
    <row r="35" s="70" customFormat="1" ht="18.75" customHeight="1" spans="1:11">
      <c r="A35" s="84" t="s">
        <v>193</v>
      </c>
      <c r="B35" s="86"/>
      <c r="C35" s="86"/>
      <c r="D35" s="83" t="s">
        <v>194</v>
      </c>
      <c r="E35" s="83"/>
      <c r="F35" s="124" t="s">
        <v>195</v>
      </c>
      <c r="G35" s="125"/>
      <c r="H35" s="86" t="s">
        <v>196</v>
      </c>
      <c r="I35" s="86"/>
      <c r="J35" s="86" t="s">
        <v>197</v>
      </c>
      <c r="K35" s="139"/>
    </row>
    <row r="36" ht="18.75" customHeight="1" spans="1:13">
      <c r="A36" s="84" t="s">
        <v>118</v>
      </c>
      <c r="B36" s="86"/>
      <c r="C36" s="86"/>
      <c r="D36" s="86"/>
      <c r="E36" s="86"/>
      <c r="F36" s="86"/>
      <c r="G36" s="86"/>
      <c r="H36" s="86"/>
      <c r="I36" s="86"/>
      <c r="J36" s="86"/>
      <c r="K36" s="139"/>
      <c r="M36" s="70"/>
    </row>
    <row r="37" ht="31" customHeight="1" spans="1:11">
      <c r="A37" s="84" t="s">
        <v>198</v>
      </c>
      <c r="B37" s="86"/>
      <c r="C37" s="86"/>
      <c r="D37" s="86"/>
      <c r="E37" s="86"/>
      <c r="F37" s="86"/>
      <c r="G37" s="86"/>
      <c r="H37" s="86"/>
      <c r="I37" s="86"/>
      <c r="J37" s="86"/>
      <c r="K37" s="139"/>
    </row>
    <row r="38" ht="18.75" customHeight="1" spans="1:11">
      <c r="A38" s="84"/>
      <c r="B38" s="86"/>
      <c r="C38" s="86"/>
      <c r="D38" s="86"/>
      <c r="E38" s="86"/>
      <c r="F38" s="86"/>
      <c r="G38" s="86"/>
      <c r="H38" s="86"/>
      <c r="I38" s="86"/>
      <c r="J38" s="86"/>
      <c r="K38" s="139"/>
    </row>
    <row r="39" ht="32" customHeight="1" spans="1:11">
      <c r="A39" s="87" t="s">
        <v>126</v>
      </c>
      <c r="B39" s="126" t="s">
        <v>199</v>
      </c>
      <c r="C39" s="126"/>
      <c r="D39" s="90" t="s">
        <v>200</v>
      </c>
      <c r="E39" s="127" t="s">
        <v>201</v>
      </c>
      <c r="F39" s="90" t="s">
        <v>129</v>
      </c>
      <c r="G39" s="128">
        <v>44798</v>
      </c>
      <c r="H39" s="129" t="s">
        <v>130</v>
      </c>
      <c r="I39" s="129"/>
      <c r="J39" s="126" t="s">
        <v>202</v>
      </c>
      <c r="K39" s="145"/>
    </row>
    <row r="40" ht="16.5" customHeight="1"/>
    <row r="41" ht="16.5" customHeight="1"/>
    <row r="42" ht="16.5" customHeight="1"/>
  </sheetData>
  <mergeCells count="52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E6:G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C35"/>
    <mergeCell ref="D35:E35"/>
    <mergeCell ref="F35:G35"/>
    <mergeCell ref="H35:I35"/>
    <mergeCell ref="J35:K35"/>
    <mergeCell ref="B36:K36"/>
    <mergeCell ref="A37:K37"/>
    <mergeCell ref="A38:K38"/>
    <mergeCell ref="B39:C39"/>
    <mergeCell ref="H39:I39"/>
    <mergeCell ref="J39:K39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368300</xdr:colOff>
                    <xdr:row>10</xdr:row>
                    <xdr:rowOff>177800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1</xdr:col>
                    <xdr:colOff>533400</xdr:colOff>
                    <xdr:row>34</xdr:row>
                    <xdr:rowOff>0</xdr:rowOff>
                  </from>
                  <to>
                    <xdr:col>2</xdr:col>
                    <xdr:colOff>76200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1</xdr:col>
                    <xdr:colOff>330200</xdr:colOff>
                    <xdr:row>6</xdr:row>
                    <xdr:rowOff>50800</xdr:rowOff>
                  </from>
                  <to>
                    <xdr:col>1</xdr:col>
                    <xdr:colOff>723900</xdr:colOff>
                    <xdr:row>8</xdr:row>
                    <xdr:rowOff>98425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6</xdr:col>
                    <xdr:colOff>50800</xdr:colOff>
                    <xdr:row>34</xdr:row>
                    <xdr:rowOff>0</xdr:rowOff>
                  </from>
                  <to>
                    <xdr:col>6</xdr:col>
                    <xdr:colOff>444500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8</xdr:col>
                    <xdr:colOff>88900</xdr:colOff>
                    <xdr:row>34</xdr:row>
                    <xdr:rowOff>0</xdr:rowOff>
                  </from>
                  <to>
                    <xdr:col>8</xdr:col>
                    <xdr:colOff>482600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10</xdr:col>
                    <xdr:colOff>63500</xdr:colOff>
                    <xdr:row>34</xdr:row>
                    <xdr:rowOff>12700</xdr:rowOff>
                  </from>
                  <to>
                    <xdr:col>10</xdr:col>
                    <xdr:colOff>457200</xdr:colOff>
                    <xdr:row>34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469900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5</xdr:col>
                    <xdr:colOff>368300</xdr:colOff>
                    <xdr:row>10</xdr:row>
                    <xdr:rowOff>177800</xdr:rowOff>
                  </from>
                  <to>
                    <xdr:col>5</xdr:col>
                    <xdr:colOff>774700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63500</xdr:rowOff>
                  </from>
                  <to>
                    <xdr:col>7</xdr:col>
                    <xdr:colOff>330200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63500</xdr:rowOff>
                  </from>
                  <to>
                    <xdr:col>7</xdr:col>
                    <xdr:colOff>330200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5</xdr:col>
                    <xdr:colOff>368300</xdr:colOff>
                    <xdr:row>12</xdr:row>
                    <xdr:rowOff>177800</xdr:rowOff>
                  </from>
                  <to>
                    <xdr:col>5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88900</xdr:rowOff>
                  </from>
                  <to>
                    <xdr:col>7</xdr:col>
                    <xdr:colOff>330200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50800</xdr:rowOff>
                  </from>
                  <to>
                    <xdr:col>10</xdr:col>
                    <xdr:colOff>774700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63500</xdr:rowOff>
                  </from>
                  <to>
                    <xdr:col>10</xdr:col>
                    <xdr:colOff>774700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177800</xdr:rowOff>
                  </from>
                  <to>
                    <xdr:col>9</xdr:col>
                    <xdr:colOff>774700</xdr:colOff>
                    <xdr:row>13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25400</xdr:rowOff>
                  </from>
                  <to>
                    <xdr:col>10</xdr:col>
                    <xdr:colOff>774700</xdr:colOff>
                    <xdr:row>14</xdr:row>
                    <xdr:rowOff>139700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defaultSize="0">
                <anchor moveWithCells="1">
                  <from>
                    <xdr:col>9</xdr:col>
                    <xdr:colOff>228600</xdr:colOff>
                    <xdr:row>5</xdr:row>
                    <xdr:rowOff>12700</xdr:rowOff>
                  </from>
                  <to>
                    <xdr:col>9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12700</xdr:rowOff>
                  </from>
                  <to>
                    <xdr:col>10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12700</xdr:rowOff>
                  </from>
                  <to>
                    <xdr:col>10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2</xdr:col>
                    <xdr:colOff>368300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3</xdr:col>
                    <xdr:colOff>330200</xdr:colOff>
                    <xdr:row>8</xdr:row>
                    <xdr:rowOff>12700</xdr:rowOff>
                  </from>
                  <to>
                    <xdr:col>4</xdr:col>
                    <xdr:colOff>203200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3</xdr:col>
                    <xdr:colOff>330200</xdr:colOff>
                    <xdr:row>9</xdr:row>
                    <xdr:rowOff>12700</xdr:rowOff>
                  </from>
                  <to>
                    <xdr:col>4</xdr:col>
                    <xdr:colOff>203200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4</xdr:col>
                    <xdr:colOff>393700</xdr:colOff>
                    <xdr:row>7</xdr:row>
                    <xdr:rowOff>0</xdr:rowOff>
                  </from>
                  <to>
                    <xdr:col>5</xdr:col>
                    <xdr:colOff>469900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431800</xdr:colOff>
                    <xdr:row>7</xdr:row>
                    <xdr:rowOff>0</xdr:rowOff>
                  </from>
                  <to>
                    <xdr:col>4</xdr:col>
                    <xdr:colOff>368300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5</xdr:col>
                    <xdr:colOff>482600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241300</xdr:colOff>
                    <xdr:row>22</xdr:row>
                    <xdr:rowOff>165100</xdr:rowOff>
                  </from>
                  <to>
                    <xdr:col>3</xdr:col>
                    <xdr:colOff>635000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locked="0" defaultSize="0">
                <anchor moveWithCells="1">
                  <from>
                    <xdr:col>9</xdr:col>
                    <xdr:colOff>368300</xdr:colOff>
                    <xdr:row>11</xdr:row>
                    <xdr:rowOff>0</xdr:rowOff>
                  </from>
                  <to>
                    <xdr:col>9</xdr:col>
                    <xdr:colOff>774700</xdr:colOff>
                    <xdr:row>11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locked="0" defaultSize="0">
                <anchor moveWithCells="1">
                  <from>
                    <xdr:col>9</xdr:col>
                    <xdr:colOff>368300</xdr:colOff>
                    <xdr:row>12</xdr:row>
                    <xdr:rowOff>0</xdr:rowOff>
                  </from>
                  <to>
                    <xdr:col>9</xdr:col>
                    <xdr:colOff>774700</xdr:colOff>
                    <xdr:row>12</xdr:row>
                    <xdr:rowOff>165100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12700</xdr:rowOff>
                  </from>
                  <to>
                    <xdr:col>10</xdr:col>
                    <xdr:colOff>622300</xdr:colOff>
                    <xdr:row>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defaultSize="0">
                <anchor moveWithCells="1">
                  <from>
                    <xdr:col>9</xdr:col>
                    <xdr:colOff>228600</xdr:colOff>
                    <xdr:row>4</xdr:row>
                    <xdr:rowOff>12700</xdr:rowOff>
                  </from>
                  <to>
                    <xdr:col>9</xdr:col>
                    <xdr:colOff>622300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12700</xdr:rowOff>
                  </from>
                  <to>
                    <xdr:col>9</xdr:col>
                    <xdr:colOff>622300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1</xdr:col>
                    <xdr:colOff>419100</xdr:colOff>
                    <xdr:row>11</xdr:row>
                    <xdr:rowOff>63500</xdr:rowOff>
                  </from>
                  <to>
                    <xdr:col>2</xdr:col>
                    <xdr:colOff>76200</xdr:colOff>
                    <xdr:row>13</xdr:row>
                    <xdr:rowOff>50800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2</xdr:col>
                    <xdr:colOff>177800</xdr:colOff>
                    <xdr:row>21</xdr:row>
                    <xdr:rowOff>165100</xdr:rowOff>
                  </from>
                  <to>
                    <xdr:col>3</xdr:col>
                    <xdr:colOff>508000</xdr:colOff>
                    <xdr:row>25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2</xdr:col>
                    <xdr:colOff>368300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1</xdr:col>
                    <xdr:colOff>342900</xdr:colOff>
                    <xdr:row>12</xdr:row>
                    <xdr:rowOff>177800</xdr:rowOff>
                  </from>
                  <to>
                    <xdr:col>2</xdr:col>
                    <xdr:colOff>127000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1</xdr:col>
                    <xdr:colOff>393700</xdr:colOff>
                    <xdr:row>10</xdr:row>
                    <xdr:rowOff>177800</xdr:rowOff>
                  </from>
                  <to>
                    <xdr:col>2</xdr:col>
                    <xdr:colOff>177800</xdr:colOff>
                    <xdr:row>12</xdr:row>
                    <xdr:rowOff>25400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165100</xdr:rowOff>
                  </from>
                  <to>
                    <xdr:col>6</xdr:col>
                    <xdr:colOff>254000</xdr:colOff>
                    <xdr:row>13</xdr:row>
                    <xdr:rowOff>12700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2</xdr:col>
                    <xdr:colOff>365125</xdr:colOff>
                    <xdr:row>6</xdr:row>
                    <xdr:rowOff>177800</xdr:rowOff>
                  </from>
                  <to>
                    <xdr:col>3</xdr:col>
                    <xdr:colOff>92710</xdr:colOff>
                    <xdr:row>8</xdr:row>
                    <xdr:rowOff>82550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2</xdr:col>
                    <xdr:colOff>332740</xdr:colOff>
                    <xdr:row>8</xdr:row>
                    <xdr:rowOff>158115</xdr:rowOff>
                  </from>
                  <to>
                    <xdr:col>3</xdr:col>
                    <xdr:colOff>60325</xdr:colOff>
                    <xdr:row>10</xdr:row>
                    <xdr:rowOff>62865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workbookViewId="0">
      <selection activeCell="E2" sqref="E2:G2"/>
    </sheetView>
  </sheetViews>
  <sheetFormatPr defaultColWidth="9.75" defaultRowHeight="30" customHeight="1"/>
  <cols>
    <col min="1" max="1" width="9.25" style="52" customWidth="1"/>
    <col min="2" max="2" width="7.5" style="52" customWidth="1"/>
    <col min="3" max="3" width="7.25" style="52" customWidth="1"/>
    <col min="4" max="4" width="7.125" style="52" customWidth="1"/>
    <col min="5" max="5" width="7.625" style="52" customWidth="1"/>
    <col min="6" max="6" width="7.75" style="52" customWidth="1"/>
    <col min="7" max="7" width="8.25" style="52" customWidth="1"/>
    <col min="8" max="8" width="1.5" style="52" customWidth="1"/>
    <col min="9" max="14" width="11" style="52" customWidth="1"/>
    <col min="15" max="16381" width="9.75" style="52" customWidth="1"/>
    <col min="16382" max="16384" width="9.75" style="51"/>
  </cols>
  <sheetData>
    <row r="1" s="51" customFormat="1" ht="44" customHeight="1" spans="1:19">
      <c r="A1" s="53" t="s">
        <v>203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  <c r="N1" s="53"/>
      <c r="O1" s="52"/>
      <c r="P1" s="52"/>
      <c r="Q1" s="52"/>
      <c r="R1" s="52"/>
      <c r="S1" s="52"/>
    </row>
    <row r="2" s="51" customFormat="1" customHeight="1" spans="1:19">
      <c r="A2" s="54" t="s">
        <v>60</v>
      </c>
      <c r="B2" s="55" t="s">
        <v>148</v>
      </c>
      <c r="C2" s="56"/>
      <c r="D2" s="57" t="s">
        <v>65</v>
      </c>
      <c r="E2" s="57" t="s">
        <v>149</v>
      </c>
      <c r="F2" s="57"/>
      <c r="G2" s="57"/>
      <c r="H2" s="58"/>
      <c r="I2" s="62" t="s">
        <v>204</v>
      </c>
      <c r="J2" s="63"/>
      <c r="K2" s="63"/>
      <c r="L2" s="63"/>
      <c r="M2" s="63"/>
      <c r="N2" s="64"/>
      <c r="O2" s="52"/>
      <c r="P2" s="52"/>
      <c r="Q2" s="52"/>
      <c r="R2" s="52"/>
      <c r="S2" s="52"/>
    </row>
    <row r="3" s="51" customFormat="1" customHeight="1" spans="1:19">
      <c r="A3" s="59"/>
      <c r="B3" s="60" t="s">
        <v>205</v>
      </c>
      <c r="C3" s="60"/>
      <c r="D3" s="60"/>
      <c r="E3" s="60"/>
      <c r="F3" s="60"/>
      <c r="G3" s="60" t="s">
        <v>206</v>
      </c>
      <c r="H3" s="61"/>
      <c r="I3" s="61" t="s">
        <v>207</v>
      </c>
      <c r="J3" s="61" t="s">
        <v>208</v>
      </c>
      <c r="K3" s="61" t="s">
        <v>209</v>
      </c>
      <c r="L3" s="61" t="s">
        <v>208</v>
      </c>
      <c r="M3" s="61" t="s">
        <v>207</v>
      </c>
      <c r="N3" s="61" t="s">
        <v>209</v>
      </c>
      <c r="O3" s="52"/>
      <c r="P3" s="52"/>
      <c r="Q3" s="52"/>
      <c r="R3" s="52"/>
      <c r="S3" s="52"/>
    </row>
    <row r="4" s="51" customFormat="1" customHeight="1" spans="1:19">
      <c r="A4" s="59"/>
      <c r="B4" s="60" t="s">
        <v>210</v>
      </c>
      <c r="C4" s="60" t="s">
        <v>211</v>
      </c>
      <c r="D4" s="60" t="s">
        <v>212</v>
      </c>
      <c r="E4" s="60" t="s">
        <v>213</v>
      </c>
      <c r="F4" s="60" t="s">
        <v>214</v>
      </c>
      <c r="G4" s="60" t="s">
        <v>215</v>
      </c>
      <c r="H4" s="61"/>
      <c r="I4" s="65">
        <v>120</v>
      </c>
      <c r="J4" s="65">
        <v>130</v>
      </c>
      <c r="K4" s="65">
        <v>140</v>
      </c>
      <c r="L4" s="65">
        <v>150</v>
      </c>
      <c r="M4" s="65">
        <v>160</v>
      </c>
      <c r="N4" s="65">
        <v>170</v>
      </c>
      <c r="O4" s="52"/>
      <c r="P4" s="52"/>
      <c r="Q4" s="52"/>
      <c r="R4" s="52"/>
      <c r="S4" s="52"/>
    </row>
    <row r="5" s="51" customFormat="1" customHeight="1" spans="1:19">
      <c r="A5" s="60" t="s">
        <v>216</v>
      </c>
      <c r="B5" s="60">
        <f t="shared" ref="B5:B7" si="0">C5-4</f>
        <v>52</v>
      </c>
      <c r="C5" s="60">
        <v>56</v>
      </c>
      <c r="D5" s="60">
        <f t="shared" ref="D5:G5" si="1">C5+4</f>
        <v>60</v>
      </c>
      <c r="E5" s="60">
        <f t="shared" si="1"/>
        <v>64</v>
      </c>
      <c r="F5" s="60">
        <f t="shared" si="1"/>
        <v>68</v>
      </c>
      <c r="G5" s="60">
        <f t="shared" si="1"/>
        <v>72</v>
      </c>
      <c r="H5" s="61"/>
      <c r="I5" s="66" t="s">
        <v>217</v>
      </c>
      <c r="J5" s="66" t="s">
        <v>218</v>
      </c>
      <c r="K5" s="66" t="s">
        <v>219</v>
      </c>
      <c r="L5" s="66" t="s">
        <v>218</v>
      </c>
      <c r="M5" s="66" t="s">
        <v>220</v>
      </c>
      <c r="N5" s="66" t="s">
        <v>221</v>
      </c>
      <c r="O5" s="52"/>
      <c r="P5" s="52"/>
      <c r="Q5" s="52"/>
      <c r="R5" s="52"/>
      <c r="S5" s="52"/>
    </row>
    <row r="6" s="51" customFormat="1" customHeight="1" spans="1:19">
      <c r="A6" s="60" t="s">
        <v>222</v>
      </c>
      <c r="B6" s="60">
        <f t="shared" si="0"/>
        <v>90</v>
      </c>
      <c r="C6" s="60">
        <v>94</v>
      </c>
      <c r="D6" s="60">
        <f>C6+4</f>
        <v>98</v>
      </c>
      <c r="E6" s="60">
        <f t="shared" ref="E6:G6" si="2">D6+6</f>
        <v>104</v>
      </c>
      <c r="F6" s="60">
        <f t="shared" si="2"/>
        <v>110</v>
      </c>
      <c r="G6" s="60">
        <f t="shared" si="2"/>
        <v>116</v>
      </c>
      <c r="H6" s="61"/>
      <c r="I6" s="66" t="s">
        <v>219</v>
      </c>
      <c r="J6" s="66" t="s">
        <v>219</v>
      </c>
      <c r="K6" s="66" t="s">
        <v>223</v>
      </c>
      <c r="L6" s="66" t="s">
        <v>221</v>
      </c>
      <c r="M6" s="66" t="s">
        <v>218</v>
      </c>
      <c r="N6" s="66" t="s">
        <v>223</v>
      </c>
      <c r="O6" s="52"/>
      <c r="P6" s="52"/>
      <c r="Q6" s="52"/>
      <c r="R6" s="52"/>
      <c r="S6" s="52"/>
    </row>
    <row r="7" s="51" customFormat="1" customHeight="1" spans="1:19">
      <c r="A7" s="60" t="s">
        <v>224</v>
      </c>
      <c r="B7" s="60">
        <f t="shared" si="0"/>
        <v>88</v>
      </c>
      <c r="C7" s="60">
        <v>92</v>
      </c>
      <c r="D7" s="60">
        <f>C7+4</f>
        <v>96</v>
      </c>
      <c r="E7" s="60">
        <f t="shared" ref="E7:G7" si="3">D7+6</f>
        <v>102</v>
      </c>
      <c r="F7" s="60">
        <f t="shared" si="3"/>
        <v>108</v>
      </c>
      <c r="G7" s="60">
        <f t="shared" si="3"/>
        <v>114</v>
      </c>
      <c r="H7" s="61"/>
      <c r="I7" s="66" t="s">
        <v>223</v>
      </c>
      <c r="J7" s="66" t="s">
        <v>225</v>
      </c>
      <c r="K7" s="66" t="s">
        <v>226</v>
      </c>
      <c r="L7" s="66" t="s">
        <v>225</v>
      </c>
      <c r="M7" s="66" t="s">
        <v>227</v>
      </c>
      <c r="N7" s="66" t="s">
        <v>225</v>
      </c>
      <c r="O7" s="52"/>
      <c r="P7" s="52"/>
      <c r="Q7" s="52"/>
      <c r="R7" s="52"/>
      <c r="S7" s="52"/>
    </row>
    <row r="8" s="51" customFormat="1" customHeight="1" spans="1:19">
      <c r="A8" s="60" t="s">
        <v>228</v>
      </c>
      <c r="B8" s="60">
        <f>C8-1.5</f>
        <v>35</v>
      </c>
      <c r="C8" s="60">
        <v>36.5</v>
      </c>
      <c r="D8" s="60">
        <f t="shared" ref="D8:G8" si="4">C8+2.2</f>
        <v>38.7</v>
      </c>
      <c r="E8" s="60">
        <f t="shared" si="4"/>
        <v>40.9</v>
      </c>
      <c r="F8" s="60">
        <f t="shared" si="4"/>
        <v>43.1</v>
      </c>
      <c r="G8" s="60">
        <f t="shared" si="4"/>
        <v>45.3</v>
      </c>
      <c r="H8" s="61"/>
      <c r="I8" s="66" t="s">
        <v>221</v>
      </c>
      <c r="J8" s="66" t="s">
        <v>219</v>
      </c>
      <c r="K8" s="66" t="s">
        <v>221</v>
      </c>
      <c r="L8" s="66" t="s">
        <v>219</v>
      </c>
      <c r="M8" s="66" t="s">
        <v>219</v>
      </c>
      <c r="N8" s="66" t="s">
        <v>223</v>
      </c>
      <c r="O8" s="52"/>
      <c r="P8" s="52"/>
      <c r="Q8" s="52"/>
      <c r="R8" s="52"/>
      <c r="S8" s="52"/>
    </row>
    <row r="9" s="51" customFormat="1" customHeight="1" spans="1:19">
      <c r="A9" s="60" t="s">
        <v>229</v>
      </c>
      <c r="B9" s="60">
        <f>C9-1</f>
        <v>47</v>
      </c>
      <c r="C9" s="60">
        <v>48</v>
      </c>
      <c r="D9" s="60">
        <f>C9+1</f>
        <v>49</v>
      </c>
      <c r="E9" s="60">
        <f t="shared" ref="E9:G9" si="5">D9+1.5</f>
        <v>50.5</v>
      </c>
      <c r="F9" s="60">
        <f t="shared" si="5"/>
        <v>52</v>
      </c>
      <c r="G9" s="60">
        <f t="shared" si="5"/>
        <v>53.5</v>
      </c>
      <c r="H9" s="61"/>
      <c r="I9" s="66" t="s">
        <v>230</v>
      </c>
      <c r="J9" s="66" t="s">
        <v>231</v>
      </c>
      <c r="K9" s="66" t="s">
        <v>232</v>
      </c>
      <c r="L9" s="66" t="s">
        <v>233</v>
      </c>
      <c r="M9" s="66" t="s">
        <v>234</v>
      </c>
      <c r="N9" s="66" t="s">
        <v>235</v>
      </c>
      <c r="O9" s="52"/>
      <c r="P9" s="52"/>
      <c r="Q9" s="52"/>
      <c r="R9" s="52"/>
      <c r="S9" s="52"/>
    </row>
    <row r="10" s="51" customFormat="1" customHeight="1" spans="1:19">
      <c r="A10" s="60" t="s">
        <v>236</v>
      </c>
      <c r="B10" s="60">
        <f>C10-4</f>
        <v>44</v>
      </c>
      <c r="C10" s="60">
        <v>48</v>
      </c>
      <c r="D10" s="60">
        <f t="shared" ref="D10:G10" si="6">C10+3</f>
        <v>51</v>
      </c>
      <c r="E10" s="60">
        <f t="shared" si="6"/>
        <v>54</v>
      </c>
      <c r="F10" s="60">
        <f t="shared" si="6"/>
        <v>57</v>
      </c>
      <c r="G10" s="60">
        <f t="shared" si="6"/>
        <v>60</v>
      </c>
      <c r="H10" s="61"/>
      <c r="I10" s="66" t="s">
        <v>237</v>
      </c>
      <c r="J10" s="66" t="s">
        <v>238</v>
      </c>
      <c r="K10" s="66" t="s">
        <v>231</v>
      </c>
      <c r="L10" s="66" t="s">
        <v>239</v>
      </c>
      <c r="M10" s="66" t="s">
        <v>240</v>
      </c>
      <c r="N10" s="66" t="s">
        <v>231</v>
      </c>
      <c r="O10" s="52"/>
      <c r="P10" s="52"/>
      <c r="Q10" s="52"/>
      <c r="R10" s="52"/>
      <c r="S10" s="52"/>
    </row>
    <row r="11" s="51" customFormat="1" customHeight="1" spans="1:19">
      <c r="A11" s="60" t="s">
        <v>241</v>
      </c>
      <c r="B11" s="60">
        <f>C11-1.2</f>
        <v>18.3</v>
      </c>
      <c r="C11" s="60">
        <v>19.5</v>
      </c>
      <c r="D11" s="60">
        <f t="shared" ref="D11:G11" si="7">C11+1.2</f>
        <v>20.7</v>
      </c>
      <c r="E11" s="60">
        <f t="shared" si="7"/>
        <v>21.9</v>
      </c>
      <c r="F11" s="60">
        <f t="shared" si="7"/>
        <v>23.1</v>
      </c>
      <c r="G11" s="60">
        <f t="shared" si="7"/>
        <v>24.3</v>
      </c>
      <c r="H11" s="61"/>
      <c r="I11" s="66" t="s">
        <v>242</v>
      </c>
      <c r="J11" s="66" t="s">
        <v>243</v>
      </c>
      <c r="K11" s="66" t="s">
        <v>231</v>
      </c>
      <c r="L11" s="66" t="s">
        <v>244</v>
      </c>
      <c r="M11" s="66" t="s">
        <v>230</v>
      </c>
      <c r="N11" s="66" t="s">
        <v>245</v>
      </c>
      <c r="O11" s="52"/>
      <c r="P11" s="52"/>
      <c r="Q11" s="52"/>
      <c r="R11" s="52"/>
      <c r="S11" s="52"/>
    </row>
    <row r="12" s="51" customFormat="1" customHeight="1" spans="1:19">
      <c r="A12" s="60" t="s">
        <v>246</v>
      </c>
      <c r="B12" s="60">
        <f>C12-0.2</f>
        <v>12.3</v>
      </c>
      <c r="C12" s="60">
        <v>12.5</v>
      </c>
      <c r="D12" s="60">
        <f>C12+0.2</f>
        <v>12.7</v>
      </c>
      <c r="E12" s="60">
        <f t="shared" ref="E12:G12" si="8">D12+0.4</f>
        <v>13.1</v>
      </c>
      <c r="F12" s="60">
        <f t="shared" si="8"/>
        <v>13.5</v>
      </c>
      <c r="G12" s="60">
        <f t="shared" si="8"/>
        <v>13.9</v>
      </c>
      <c r="H12" s="61"/>
      <c r="I12" s="66" t="s">
        <v>226</v>
      </c>
      <c r="J12" s="66" t="s">
        <v>226</v>
      </c>
      <c r="K12" s="66" t="s">
        <v>226</v>
      </c>
      <c r="L12" s="66" t="s">
        <v>226</v>
      </c>
      <c r="M12" s="66" t="s">
        <v>226</v>
      </c>
      <c r="N12" s="66" t="s">
        <v>226</v>
      </c>
      <c r="O12" s="52"/>
      <c r="P12" s="52"/>
      <c r="Q12" s="52"/>
      <c r="R12" s="52"/>
      <c r="S12" s="52"/>
    </row>
    <row r="13" s="51" customFormat="1" customHeight="1" spans="1:19">
      <c r="A13" s="60" t="s">
        <v>247</v>
      </c>
      <c r="B13" s="60">
        <f>C13-0.8</f>
        <v>31.7</v>
      </c>
      <c r="C13" s="60">
        <v>32.5</v>
      </c>
      <c r="D13" s="60">
        <f t="shared" ref="D13:G13" si="9">C13+0.8</f>
        <v>33.3</v>
      </c>
      <c r="E13" s="60">
        <f t="shared" si="9"/>
        <v>34.1</v>
      </c>
      <c r="F13" s="60">
        <f t="shared" si="9"/>
        <v>34.9</v>
      </c>
      <c r="G13" s="60">
        <f t="shared" si="9"/>
        <v>35.7</v>
      </c>
      <c r="H13" s="61"/>
      <c r="I13" s="66" t="s">
        <v>231</v>
      </c>
      <c r="J13" s="66" t="s">
        <v>238</v>
      </c>
      <c r="K13" s="66" t="s">
        <v>231</v>
      </c>
      <c r="L13" s="66" t="s">
        <v>231</v>
      </c>
      <c r="M13" s="66" t="s">
        <v>231</v>
      </c>
      <c r="N13" s="66" t="s">
        <v>245</v>
      </c>
      <c r="O13" s="52"/>
      <c r="P13" s="52"/>
      <c r="Q13" s="52"/>
      <c r="R13" s="52"/>
      <c r="S13" s="52"/>
    </row>
    <row r="14" s="51" customFormat="1" customHeight="1" spans="1:19">
      <c r="A14" s="60" t="s">
        <v>248</v>
      </c>
      <c r="B14" s="60">
        <f>C14-0.5</f>
        <v>23</v>
      </c>
      <c r="C14" s="60">
        <v>23.5</v>
      </c>
      <c r="D14" s="60">
        <f>C14+0.5</f>
        <v>24</v>
      </c>
      <c r="E14" s="60">
        <f t="shared" ref="E14:G14" si="10">D14+0.75</f>
        <v>24.75</v>
      </c>
      <c r="F14" s="60">
        <f t="shared" si="10"/>
        <v>25.5</v>
      </c>
      <c r="G14" s="60">
        <f t="shared" si="10"/>
        <v>26.25</v>
      </c>
      <c r="H14" s="61"/>
      <c r="I14" s="66" t="s">
        <v>220</v>
      </c>
      <c r="J14" s="66" t="s">
        <v>249</v>
      </c>
      <c r="K14" s="66" t="s">
        <v>249</v>
      </c>
      <c r="L14" s="66" t="s">
        <v>250</v>
      </c>
      <c r="M14" s="66" t="s">
        <v>220</v>
      </c>
      <c r="N14" s="66" t="s">
        <v>250</v>
      </c>
      <c r="O14" s="52"/>
      <c r="P14" s="52"/>
      <c r="Q14" s="52"/>
      <c r="R14" s="52"/>
      <c r="S14" s="52"/>
    </row>
    <row r="15" customHeight="1" spans="1:14">
      <c r="A15" s="60" t="s">
        <v>251</v>
      </c>
      <c r="B15" s="60"/>
      <c r="C15" s="60"/>
      <c r="D15" s="60"/>
      <c r="E15" s="60"/>
      <c r="F15" s="60"/>
      <c r="G15" s="60"/>
      <c r="H15" s="61"/>
      <c r="I15" s="67"/>
      <c r="J15" s="67"/>
      <c r="K15" s="67"/>
      <c r="L15" s="67"/>
      <c r="M15" s="67"/>
      <c r="N15" s="67"/>
    </row>
    <row r="16" customHeight="1" spans="1:14">
      <c r="A16" s="60" t="s">
        <v>216</v>
      </c>
      <c r="B16" s="60">
        <f t="shared" ref="B16:B18" si="11">C16-4</f>
        <v>47</v>
      </c>
      <c r="C16" s="60">
        <v>51</v>
      </c>
      <c r="D16" s="60">
        <f t="shared" ref="D16:G16" si="12">C16+4</f>
        <v>55</v>
      </c>
      <c r="E16" s="60">
        <f t="shared" si="12"/>
        <v>59</v>
      </c>
      <c r="F16" s="60">
        <f t="shared" si="12"/>
        <v>63</v>
      </c>
      <c r="G16" s="60">
        <f t="shared" si="12"/>
        <v>67</v>
      </c>
      <c r="I16" s="68" t="s">
        <v>252</v>
      </c>
      <c r="J16" s="68" t="s">
        <v>252</v>
      </c>
      <c r="K16" s="68" t="s">
        <v>252</v>
      </c>
      <c r="L16" s="68" t="s">
        <v>252</v>
      </c>
      <c r="M16" s="68" t="s">
        <v>253</v>
      </c>
      <c r="N16" s="68" t="s">
        <v>252</v>
      </c>
    </row>
    <row r="17" customHeight="1" spans="1:14">
      <c r="A17" s="60" t="s">
        <v>222</v>
      </c>
      <c r="B17" s="60">
        <f t="shared" si="11"/>
        <v>82</v>
      </c>
      <c r="C17" s="60">
        <v>86</v>
      </c>
      <c r="D17" s="60">
        <f>C17+4</f>
        <v>90</v>
      </c>
      <c r="E17" s="60">
        <f t="shared" ref="E17:G17" si="13">D17+6</f>
        <v>96</v>
      </c>
      <c r="F17" s="60">
        <f t="shared" si="13"/>
        <v>102</v>
      </c>
      <c r="G17" s="60">
        <f t="shared" si="13"/>
        <v>108</v>
      </c>
      <c r="I17" s="68" t="s">
        <v>252</v>
      </c>
      <c r="J17" s="68" t="s">
        <v>254</v>
      </c>
      <c r="K17" s="68" t="s">
        <v>255</v>
      </c>
      <c r="L17" s="68" t="s">
        <v>256</v>
      </c>
      <c r="M17" s="68" t="s">
        <v>252</v>
      </c>
      <c r="N17" s="68" t="s">
        <v>257</v>
      </c>
    </row>
    <row r="18" customHeight="1" spans="1:14">
      <c r="A18" s="60" t="s">
        <v>224</v>
      </c>
      <c r="B18" s="60">
        <f t="shared" si="11"/>
        <v>78</v>
      </c>
      <c r="C18" s="60">
        <v>82</v>
      </c>
      <c r="D18" s="60">
        <f>C18+4</f>
        <v>86</v>
      </c>
      <c r="E18" s="60">
        <f t="shared" ref="E18:G18" si="14">D18+6</f>
        <v>92</v>
      </c>
      <c r="F18" s="60">
        <f t="shared" si="14"/>
        <v>98</v>
      </c>
      <c r="G18" s="60">
        <f t="shared" si="14"/>
        <v>104</v>
      </c>
      <c r="I18" s="68" t="s">
        <v>258</v>
      </c>
      <c r="J18" s="68" t="s">
        <v>252</v>
      </c>
      <c r="K18" s="68" t="s">
        <v>252</v>
      </c>
      <c r="L18" s="68" t="s">
        <v>252</v>
      </c>
      <c r="M18" s="68" t="s">
        <v>253</v>
      </c>
      <c r="N18" s="68" t="s">
        <v>257</v>
      </c>
    </row>
    <row r="19" customHeight="1" spans="1:14">
      <c r="A19" s="60" t="s">
        <v>228</v>
      </c>
      <c r="B19" s="60">
        <f>C19-1.5</f>
        <v>33</v>
      </c>
      <c r="C19" s="60">
        <v>34.5</v>
      </c>
      <c r="D19" s="60">
        <f t="shared" ref="D19:G19" si="15">C19+2.2</f>
        <v>36.7</v>
      </c>
      <c r="E19" s="60">
        <f t="shared" si="15"/>
        <v>38.9</v>
      </c>
      <c r="F19" s="60">
        <f t="shared" si="15"/>
        <v>41.1</v>
      </c>
      <c r="G19" s="60">
        <f t="shared" si="15"/>
        <v>43.3</v>
      </c>
      <c r="I19" s="68" t="s">
        <v>252</v>
      </c>
      <c r="J19" s="68" t="s">
        <v>256</v>
      </c>
      <c r="K19" s="68" t="s">
        <v>256</v>
      </c>
      <c r="L19" s="68" t="s">
        <v>252</v>
      </c>
      <c r="M19" s="68" t="s">
        <v>256</v>
      </c>
      <c r="N19" s="68" t="s">
        <v>257</v>
      </c>
    </row>
    <row r="20" customHeight="1" spans="1:14">
      <c r="A20" s="60" t="s">
        <v>229</v>
      </c>
      <c r="B20" s="60">
        <f>C20-1</f>
        <v>43</v>
      </c>
      <c r="C20" s="60">
        <v>44</v>
      </c>
      <c r="D20" s="60">
        <f>C20+1</f>
        <v>45</v>
      </c>
      <c r="E20" s="60">
        <f t="shared" ref="E20:G20" si="16">D20+1.5</f>
        <v>46.5</v>
      </c>
      <c r="F20" s="60">
        <f t="shared" si="16"/>
        <v>48</v>
      </c>
      <c r="G20" s="60">
        <f t="shared" si="16"/>
        <v>49.5</v>
      </c>
      <c r="I20" s="68" t="s">
        <v>259</v>
      </c>
      <c r="J20" s="68" t="s">
        <v>260</v>
      </c>
      <c r="K20" s="68" t="s">
        <v>261</v>
      </c>
      <c r="L20" s="68" t="s">
        <v>262</v>
      </c>
      <c r="M20" s="68" t="s">
        <v>263</v>
      </c>
      <c r="N20" s="68" t="s">
        <v>264</v>
      </c>
    </row>
    <row r="21" customHeight="1" spans="1:14">
      <c r="A21" s="60" t="s">
        <v>236</v>
      </c>
      <c r="B21" s="60">
        <f>C21-4</f>
        <v>42</v>
      </c>
      <c r="C21" s="60">
        <v>46</v>
      </c>
      <c r="D21" s="60">
        <f t="shared" ref="D21:G21" si="17">C21+3</f>
        <v>49</v>
      </c>
      <c r="E21" s="60">
        <f t="shared" si="17"/>
        <v>52</v>
      </c>
      <c r="F21" s="60">
        <f t="shared" si="17"/>
        <v>55</v>
      </c>
      <c r="G21" s="60">
        <f t="shared" si="17"/>
        <v>58</v>
      </c>
      <c r="I21" s="68" t="s">
        <v>265</v>
      </c>
      <c r="J21" s="68" t="s">
        <v>266</v>
      </c>
      <c r="K21" s="68" t="s">
        <v>267</v>
      </c>
      <c r="L21" s="68" t="s">
        <v>268</v>
      </c>
      <c r="M21" s="68" t="s">
        <v>263</v>
      </c>
      <c r="N21" s="68" t="s">
        <v>269</v>
      </c>
    </row>
    <row r="22" customHeight="1" spans="1:14">
      <c r="A22" s="60" t="s">
        <v>241</v>
      </c>
      <c r="B22" s="60">
        <f>C22-1.2</f>
        <v>15.3</v>
      </c>
      <c r="C22" s="60">
        <v>16.5</v>
      </c>
      <c r="D22" s="60">
        <f t="shared" ref="D22:G22" si="18">C22+1.2</f>
        <v>17.7</v>
      </c>
      <c r="E22" s="60">
        <f t="shared" si="18"/>
        <v>18.9</v>
      </c>
      <c r="F22" s="60">
        <f t="shared" si="18"/>
        <v>20.1</v>
      </c>
      <c r="G22" s="60">
        <f t="shared" si="18"/>
        <v>21.3</v>
      </c>
      <c r="I22" s="68" t="s">
        <v>270</v>
      </c>
      <c r="J22" s="68" t="s">
        <v>271</v>
      </c>
      <c r="K22" s="68" t="s">
        <v>238</v>
      </c>
      <c r="L22" s="68" t="s">
        <v>272</v>
      </c>
      <c r="M22" s="68" t="s">
        <v>273</v>
      </c>
      <c r="N22" s="68" t="s">
        <v>274</v>
      </c>
    </row>
    <row r="23" customHeight="1" spans="1:14">
      <c r="A23" s="60" t="s">
        <v>246</v>
      </c>
      <c r="B23" s="60">
        <f>C23-0.2</f>
        <v>8.8</v>
      </c>
      <c r="C23" s="60">
        <v>9</v>
      </c>
      <c r="D23" s="60">
        <f>C23+0.2</f>
        <v>9.2</v>
      </c>
      <c r="E23" s="60">
        <f t="shared" ref="E23:G23" si="19">D23+0.4</f>
        <v>9.6</v>
      </c>
      <c r="F23" s="60">
        <f t="shared" si="19"/>
        <v>10</v>
      </c>
      <c r="G23" s="60">
        <f t="shared" si="19"/>
        <v>10.4</v>
      </c>
      <c r="I23" s="68" t="s">
        <v>275</v>
      </c>
      <c r="J23" s="68" t="s">
        <v>276</v>
      </c>
      <c r="K23" s="68" t="s">
        <v>275</v>
      </c>
      <c r="L23" s="68" t="s">
        <v>277</v>
      </c>
      <c r="M23" s="68" t="s">
        <v>278</v>
      </c>
      <c r="N23" s="68" t="s">
        <v>275</v>
      </c>
    </row>
  </sheetData>
  <mergeCells count="7">
    <mergeCell ref="A1:N1"/>
    <mergeCell ref="B2:C2"/>
    <mergeCell ref="E2:G2"/>
    <mergeCell ref="I2:N2"/>
    <mergeCell ref="B3:F3"/>
    <mergeCell ref="A3:A4"/>
    <mergeCell ref="H2:H15"/>
  </mergeCells>
  <pageMargins left="0.156944444444444" right="0.118055555555556" top="0.236111111111111" bottom="0.156944444444444" header="0.275" footer="0.196527777777778"/>
  <pageSetup paperSize="9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"/>
  <sheetViews>
    <sheetView zoomScale="125" zoomScaleNormal="125" topLeftCell="G1" workbookViewId="0">
      <selection activeCell="K14" sqref="K14:N14"/>
    </sheetView>
  </sheetViews>
  <sheetFormatPr defaultColWidth="9" defaultRowHeight="14.25"/>
  <cols>
    <col min="1" max="1" width="7" customWidth="1"/>
    <col min="2" max="2" width="12.1666666666667" customWidth="1"/>
    <col min="3" max="3" width="12.8333333333333" customWidth="1"/>
    <col min="4" max="4" width="13.6666666666667" customWidth="1"/>
    <col min="5" max="5" width="21.3333333333333" customWidth="1"/>
    <col min="6" max="6" width="11.3333333333333" customWidth="1"/>
    <col min="7" max="7" width="8" customWidth="1"/>
    <col min="8" max="8" width="11.6666666666667" customWidth="1"/>
    <col min="9" max="13" width="10" customWidth="1"/>
    <col min="14" max="22" width="9.16666666666667" customWidth="1"/>
    <col min="23" max="23" width="10.6666666666667" customWidth="1"/>
  </cols>
  <sheetData>
    <row r="1" ht="29.25" spans="1:23">
      <c r="A1" s="3" t="s">
        <v>279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48"/>
      <c r="Q1" s="48"/>
      <c r="R1" s="48"/>
      <c r="S1" s="48"/>
      <c r="T1" s="48"/>
      <c r="U1" s="48"/>
      <c r="V1" s="3"/>
      <c r="W1" s="3"/>
    </row>
    <row r="2" s="1" customFormat="1" ht="16.5" spans="1:23">
      <c r="A2" s="4" t="s">
        <v>280</v>
      </c>
      <c r="B2" s="5" t="s">
        <v>281</v>
      </c>
      <c r="C2" s="5" t="s">
        <v>282</v>
      </c>
      <c r="D2" s="5" t="s">
        <v>283</v>
      </c>
      <c r="E2" s="5" t="s">
        <v>284</v>
      </c>
      <c r="F2" s="5" t="s">
        <v>285</v>
      </c>
      <c r="G2" s="5" t="s">
        <v>286</v>
      </c>
      <c r="H2" s="5" t="s">
        <v>287</v>
      </c>
      <c r="I2" s="4" t="s">
        <v>288</v>
      </c>
      <c r="J2" s="4" t="s">
        <v>289</v>
      </c>
      <c r="K2" s="4" t="s">
        <v>290</v>
      </c>
      <c r="L2" s="4" t="s">
        <v>291</v>
      </c>
      <c r="M2" s="4" t="s">
        <v>292</v>
      </c>
      <c r="N2" s="4" t="s">
        <v>293</v>
      </c>
      <c r="O2" s="49" t="s">
        <v>294</v>
      </c>
      <c r="P2" s="4" t="s">
        <v>295</v>
      </c>
      <c r="Q2" s="4" t="s">
        <v>296</v>
      </c>
      <c r="R2" s="5" t="s">
        <v>297</v>
      </c>
      <c r="S2" s="5" t="s">
        <v>298</v>
      </c>
      <c r="T2" s="5" t="s">
        <v>299</v>
      </c>
      <c r="U2" s="5" t="s">
        <v>300</v>
      </c>
      <c r="V2" s="5" t="s">
        <v>301</v>
      </c>
      <c r="W2" s="5" t="s">
        <v>302</v>
      </c>
    </row>
    <row r="3" s="1" customFormat="1" ht="28" customHeight="1" spans="1:23">
      <c r="A3" s="4"/>
      <c r="B3" s="7"/>
      <c r="C3" s="7"/>
      <c r="D3" s="7"/>
      <c r="E3" s="7"/>
      <c r="F3" s="7"/>
      <c r="G3" s="7"/>
      <c r="H3" s="7"/>
      <c r="I3" s="4" t="s">
        <v>303</v>
      </c>
      <c r="J3" s="4" t="s">
        <v>303</v>
      </c>
      <c r="K3" s="4" t="s">
        <v>303</v>
      </c>
      <c r="L3" s="4" t="s">
        <v>303</v>
      </c>
      <c r="M3" s="4" t="s">
        <v>303</v>
      </c>
      <c r="N3" s="4" t="s">
        <v>303</v>
      </c>
      <c r="O3" s="28" t="s">
        <v>303</v>
      </c>
      <c r="P3" s="4" t="s">
        <v>303</v>
      </c>
      <c r="Q3" s="4" t="s">
        <v>303</v>
      </c>
      <c r="R3" s="4" t="s">
        <v>303</v>
      </c>
      <c r="S3" s="4" t="s">
        <v>303</v>
      </c>
      <c r="T3" s="4" t="s">
        <v>303</v>
      </c>
      <c r="U3" s="4" t="s">
        <v>303</v>
      </c>
      <c r="V3" s="7"/>
      <c r="W3" s="7"/>
    </row>
    <row r="4" spans="1:23">
      <c r="A4" s="9"/>
      <c r="B4" s="21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36"/>
      <c r="Q4" s="36"/>
      <c r="R4" s="10"/>
      <c r="S4" s="10"/>
      <c r="T4" s="10"/>
      <c r="U4" s="10"/>
      <c r="V4" s="10"/>
      <c r="W4" s="10"/>
    </row>
    <row r="5" spans="1:23">
      <c r="A5" s="9"/>
      <c r="B5" s="21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</row>
    <row r="6" spans="1:23">
      <c r="A6" s="9"/>
      <c r="B6" s="21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36"/>
      <c r="Q6" s="36"/>
      <c r="R6" s="36"/>
      <c r="S6" s="36"/>
      <c r="T6" s="36"/>
      <c r="U6" s="36"/>
      <c r="V6" s="10"/>
      <c r="W6" s="10"/>
    </row>
    <row r="7" spans="1:23">
      <c r="A7" s="9"/>
      <c r="B7" s="21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9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9"/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9"/>
      <c r="B10" s="10"/>
      <c r="C10" s="9"/>
      <c r="D10" s="10"/>
      <c r="E10" s="10"/>
      <c r="F10" s="10"/>
      <c r="G10" s="9"/>
      <c r="H10" s="9"/>
      <c r="I10" s="10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10"/>
      <c r="W10" s="10"/>
    </row>
    <row r="11" spans="1:23">
      <c r="A11" s="9"/>
      <c r="B11" s="10"/>
      <c r="C11" s="9"/>
      <c r="D11" s="10"/>
      <c r="E11" s="10"/>
      <c r="F11" s="10"/>
      <c r="G11" s="9"/>
      <c r="H11" s="9"/>
      <c r="I11" s="10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10"/>
      <c r="W11" s="10"/>
    </row>
    <row r="12" spans="1:23">
      <c r="A12" s="9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43"/>
      <c r="B13" s="44"/>
      <c r="C13" s="45"/>
      <c r="D13" s="46"/>
      <c r="E13" s="47"/>
      <c r="F13" s="44"/>
      <c r="G13" s="45"/>
      <c r="H13" s="45"/>
      <c r="I13" s="46"/>
      <c r="J13" s="45"/>
      <c r="K13" s="43"/>
      <c r="L13" s="45"/>
      <c r="M13" s="45"/>
      <c r="N13" s="50"/>
      <c r="O13" s="45"/>
      <c r="P13" s="45"/>
      <c r="Q13" s="45"/>
      <c r="R13" s="45"/>
      <c r="S13" s="45"/>
      <c r="T13" s="45"/>
      <c r="U13" s="45"/>
      <c r="V13" s="45"/>
      <c r="W13" s="10"/>
    </row>
    <row r="14" s="2" customFormat="1" ht="18.75" spans="1:23">
      <c r="A14" s="12" t="s">
        <v>304</v>
      </c>
      <c r="B14" s="13"/>
      <c r="C14" s="13"/>
      <c r="D14" s="14"/>
      <c r="E14" s="15"/>
      <c r="F14" s="27"/>
      <c r="G14" s="27"/>
      <c r="H14" s="27"/>
      <c r="I14" s="22"/>
      <c r="J14" s="27"/>
      <c r="K14" s="12" t="s">
        <v>305</v>
      </c>
      <c r="L14" s="13"/>
      <c r="M14" s="13"/>
      <c r="N14" s="14"/>
      <c r="O14" s="13"/>
      <c r="P14" s="13"/>
      <c r="Q14" s="13"/>
      <c r="R14" s="13"/>
      <c r="S14" s="13"/>
      <c r="T14" s="13"/>
      <c r="U14" s="13"/>
      <c r="V14" s="13"/>
      <c r="W14" s="10" t="s">
        <v>306</v>
      </c>
    </row>
    <row r="15" ht="16.5" spans="1:23">
      <c r="A15" s="16" t="s">
        <v>307</v>
      </c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</row>
  </sheetData>
  <mergeCells count="15">
    <mergeCell ref="A1:W1"/>
    <mergeCell ref="A14:D14"/>
    <mergeCell ref="E14:I14"/>
    <mergeCell ref="K14:N14"/>
    <mergeCell ref="A15:W15"/>
    <mergeCell ref="A2:A3"/>
    <mergeCell ref="B2:B3"/>
    <mergeCell ref="C2:C3"/>
    <mergeCell ref="D2:D3"/>
    <mergeCell ref="E2:E3"/>
    <mergeCell ref="F2:F3"/>
    <mergeCell ref="G2:G3"/>
    <mergeCell ref="H2:H3"/>
    <mergeCell ref="V2:V3"/>
    <mergeCell ref="W2:W3"/>
  </mergeCells>
  <dataValidations count="1">
    <dataValidation type="list" allowBlank="1" showInputMessage="1" showErrorMessage="1" sqref="W1 W3 W12 W13 W14 W4:W7 W8:W11 W15:W1048576">
      <formula1>"YES,NO"</formula1>
    </dataValidation>
  </dataValidation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zoomScale="125" zoomScaleNormal="125" topLeftCell="D1" workbookViewId="0">
      <selection activeCell="M6" sqref="M6:M12"/>
    </sheetView>
  </sheetViews>
  <sheetFormatPr defaultColWidth="9" defaultRowHeight="14.25"/>
  <cols>
    <col min="1" max="2" width="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10" width="10" customWidth="1"/>
    <col min="11" max="11" width="9.16666666666667" customWidth="1"/>
    <col min="12" max="13" width="10.6666666666667" customWidth="1"/>
  </cols>
  <sheetData>
    <row r="1" ht="29.25" spans="1:13">
      <c r="A1" s="3" t="s">
        <v>308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280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4" t="s">
        <v>309</v>
      </c>
      <c r="H2" s="4"/>
      <c r="I2" s="4" t="s">
        <v>310</v>
      </c>
      <c r="J2" s="4"/>
      <c r="K2" s="6" t="s">
        <v>311</v>
      </c>
      <c r="L2" s="40" t="s">
        <v>312</v>
      </c>
      <c r="M2" s="18" t="s">
        <v>313</v>
      </c>
    </row>
    <row r="3" s="1" customFormat="1" ht="16.5" spans="1:13">
      <c r="A3" s="4"/>
      <c r="B3" s="7"/>
      <c r="C3" s="7"/>
      <c r="D3" s="7"/>
      <c r="E3" s="7"/>
      <c r="F3" s="7"/>
      <c r="G3" s="4" t="s">
        <v>314</v>
      </c>
      <c r="H3" s="4" t="s">
        <v>315</v>
      </c>
      <c r="I3" s="4" t="s">
        <v>314</v>
      </c>
      <c r="J3" s="4" t="s">
        <v>315</v>
      </c>
      <c r="K3" s="8"/>
      <c r="L3" s="41"/>
      <c r="M3" s="19"/>
    </row>
    <row r="4" spans="1:13">
      <c r="A4" s="10"/>
      <c r="B4" s="10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</row>
    <row r="5" spans="1:13">
      <c r="A5" s="10"/>
      <c r="B5" s="10"/>
      <c r="C5" s="21"/>
      <c r="D5" s="10"/>
      <c r="E5" s="10"/>
      <c r="F5" s="10"/>
      <c r="G5" s="10"/>
      <c r="H5" s="10"/>
      <c r="I5" s="10"/>
      <c r="J5" s="10"/>
      <c r="K5" s="10"/>
      <c r="L5" s="10"/>
      <c r="M5" s="10"/>
    </row>
    <row r="6" spans="1:13">
      <c r="A6" s="10"/>
      <c r="B6" s="10"/>
      <c r="C6" s="21"/>
      <c r="D6" s="10"/>
      <c r="E6" s="10"/>
      <c r="F6" s="10"/>
      <c r="G6" s="10"/>
      <c r="H6" s="10"/>
      <c r="I6" s="10"/>
      <c r="J6" s="10"/>
      <c r="K6" s="10"/>
      <c r="L6" s="10"/>
      <c r="M6" s="10"/>
    </row>
    <row r="7" spans="1:13">
      <c r="A7" s="10"/>
      <c r="B7" s="10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</row>
    <row r="8" spans="1:13">
      <c r="A8" s="10"/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</row>
    <row r="9" spans="1:13">
      <c r="A9" s="10"/>
      <c r="B9" s="10"/>
      <c r="C9" s="10"/>
      <c r="D9" s="10"/>
      <c r="E9" s="10"/>
      <c r="F9" s="10"/>
      <c r="G9" s="10"/>
      <c r="H9" s="10"/>
      <c r="I9" s="10"/>
      <c r="J9" s="10"/>
      <c r="K9" s="9"/>
      <c r="L9" s="9"/>
      <c r="M9" s="10"/>
    </row>
    <row r="10" spans="1:13">
      <c r="A10" s="10"/>
      <c r="B10" s="10"/>
      <c r="C10" s="10"/>
      <c r="D10" s="10"/>
      <c r="E10" s="10"/>
      <c r="F10" s="10"/>
      <c r="G10" s="10"/>
      <c r="H10" s="10"/>
      <c r="I10" s="10"/>
      <c r="J10" s="10"/>
      <c r="K10" s="9"/>
      <c r="L10" s="9"/>
      <c r="M10" s="10"/>
    </row>
    <row r="11" spans="1:13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9"/>
      <c r="L11" s="9"/>
      <c r="M11" s="10"/>
    </row>
    <row r="12" spans="1:13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9"/>
      <c r="L12" s="9"/>
      <c r="M12" s="10"/>
    </row>
    <row r="13" s="2" customFormat="1" ht="18.75" spans="1:13">
      <c r="A13" s="12" t="s">
        <v>304</v>
      </c>
      <c r="B13" s="13"/>
      <c r="C13" s="13"/>
      <c r="D13" s="13"/>
      <c r="E13" s="14"/>
      <c r="F13" s="15"/>
      <c r="G13" s="22"/>
      <c r="H13" s="12" t="s">
        <v>305</v>
      </c>
      <c r="I13" s="13"/>
      <c r="J13" s="13"/>
      <c r="K13" s="14"/>
      <c r="L13" s="42"/>
      <c r="M13" s="20"/>
    </row>
    <row r="14" ht="16.5" spans="1:13">
      <c r="A14" s="39" t="s">
        <v>316</v>
      </c>
      <c r="B14" s="39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</row>
  </sheetData>
  <mergeCells count="17">
    <mergeCell ref="A1:M1"/>
    <mergeCell ref="G2:H2"/>
    <mergeCell ref="I2:J2"/>
    <mergeCell ref="A13:E13"/>
    <mergeCell ref="F13:G13"/>
    <mergeCell ref="H13:K13"/>
    <mergeCell ref="L13:M13"/>
    <mergeCell ref="A14:M14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3 M4:M6 M7:M12 M13:M1048576">
      <formula1>"YES,NO"</formula1>
    </dataValidation>
  </dataValidation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8"/>
  <sheetViews>
    <sheetView zoomScale="125" zoomScaleNormal="125" topLeftCell="K1" workbookViewId="0">
      <selection activeCell="V10" sqref="V10:W10"/>
    </sheetView>
  </sheetViews>
  <sheetFormatPr defaultColWidth="9" defaultRowHeight="14.25"/>
  <cols>
    <col min="1" max="2" width="8.66666666666667" customWidth="1"/>
    <col min="3" max="3" width="12.1666666666667" customWidth="1"/>
    <col min="4" max="4" width="12.8333333333333" customWidth="1"/>
    <col min="5" max="5" width="12.1666666666667" customWidth="1"/>
    <col min="6" max="6" width="14.3333333333333" customWidth="1"/>
    <col min="7" max="7" width="7.5" customWidth="1"/>
    <col min="8" max="9" width="6.33333333333333" customWidth="1"/>
    <col min="10" max="20" width="8.16666666666667" customWidth="1"/>
    <col min="21" max="21" width="7.83333333333333" customWidth="1"/>
    <col min="22" max="22" width="7" customWidth="1"/>
    <col min="23" max="23" width="8.5" customWidth="1"/>
  </cols>
  <sheetData>
    <row r="1" ht="29.25" spans="1:23">
      <c r="A1" s="3" t="s">
        <v>317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6" customHeight="1" spans="1:23">
      <c r="A2" s="5" t="s">
        <v>318</v>
      </c>
      <c r="B2" s="5" t="s">
        <v>285</v>
      </c>
      <c r="C2" s="5" t="s">
        <v>281</v>
      </c>
      <c r="D2" s="5" t="s">
        <v>282</v>
      </c>
      <c r="E2" s="5" t="s">
        <v>283</v>
      </c>
      <c r="F2" s="5" t="s">
        <v>284</v>
      </c>
      <c r="G2" s="28" t="s">
        <v>319</v>
      </c>
      <c r="H2" s="29"/>
      <c r="I2" s="37"/>
      <c r="J2" s="28" t="s">
        <v>320</v>
      </c>
      <c r="K2" s="29"/>
      <c r="L2" s="37"/>
      <c r="M2" s="28" t="s">
        <v>321</v>
      </c>
      <c r="N2" s="29"/>
      <c r="O2" s="37"/>
      <c r="P2" s="28" t="s">
        <v>322</v>
      </c>
      <c r="Q2" s="29"/>
      <c r="R2" s="37"/>
      <c r="S2" s="29" t="s">
        <v>323</v>
      </c>
      <c r="T2" s="29"/>
      <c r="U2" s="37"/>
      <c r="V2" s="24" t="s">
        <v>324</v>
      </c>
      <c r="W2" s="24" t="s">
        <v>302</v>
      </c>
    </row>
    <row r="3" s="1" customFormat="1" ht="16.5" spans="1:23">
      <c r="A3" s="7"/>
      <c r="B3" s="30"/>
      <c r="C3" s="30"/>
      <c r="D3" s="30"/>
      <c r="E3" s="30"/>
      <c r="F3" s="30"/>
      <c r="G3" s="4" t="s">
        <v>325</v>
      </c>
      <c r="H3" s="4" t="s">
        <v>65</v>
      </c>
      <c r="I3" s="4" t="s">
        <v>285</v>
      </c>
      <c r="J3" s="4" t="s">
        <v>325</v>
      </c>
      <c r="K3" s="4" t="s">
        <v>65</v>
      </c>
      <c r="L3" s="4" t="s">
        <v>285</v>
      </c>
      <c r="M3" s="4" t="s">
        <v>325</v>
      </c>
      <c r="N3" s="4" t="s">
        <v>65</v>
      </c>
      <c r="O3" s="4" t="s">
        <v>285</v>
      </c>
      <c r="P3" s="4" t="s">
        <v>325</v>
      </c>
      <c r="Q3" s="4" t="s">
        <v>65</v>
      </c>
      <c r="R3" s="4" t="s">
        <v>285</v>
      </c>
      <c r="S3" s="4" t="s">
        <v>325</v>
      </c>
      <c r="T3" s="4" t="s">
        <v>65</v>
      </c>
      <c r="U3" s="4" t="s">
        <v>285</v>
      </c>
      <c r="V3" s="38"/>
      <c r="W3" s="38"/>
    </row>
    <row r="4" spans="1:23">
      <c r="A4" s="31"/>
      <c r="B4" s="32"/>
      <c r="C4" s="21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</row>
    <row r="5" ht="16.5" spans="1:23">
      <c r="A5" s="33"/>
      <c r="B5" s="34"/>
      <c r="C5" s="21"/>
      <c r="D5" s="10"/>
      <c r="E5" s="10"/>
      <c r="F5" s="10"/>
      <c r="G5" s="28"/>
      <c r="H5" s="29"/>
      <c r="I5" s="37"/>
      <c r="J5" s="28"/>
      <c r="K5" s="29"/>
      <c r="L5" s="37"/>
      <c r="M5" s="28"/>
      <c r="N5" s="29"/>
      <c r="O5" s="37"/>
      <c r="P5" s="28"/>
      <c r="Q5" s="29"/>
      <c r="R5" s="37"/>
      <c r="S5" s="29"/>
      <c r="T5" s="29"/>
      <c r="U5" s="37"/>
      <c r="V5" s="10"/>
      <c r="W5" s="10"/>
    </row>
    <row r="6" ht="16.5" spans="1:23">
      <c r="A6" s="33"/>
      <c r="B6" s="34"/>
      <c r="C6" s="21"/>
      <c r="D6" s="10"/>
      <c r="E6" s="10"/>
      <c r="F6" s="10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10"/>
      <c r="W6" s="10"/>
    </row>
    <row r="7" spans="1:23">
      <c r="A7" s="35"/>
      <c r="B7" s="36"/>
      <c r="C7" s="21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spans="1:23">
      <c r="A8" s="32"/>
      <c r="B8" s="32"/>
      <c r="C8" s="10"/>
      <c r="D8" s="9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</row>
    <row r="9" spans="1:23">
      <c r="A9" s="36"/>
      <c r="B9" s="34"/>
      <c r="C9" s="10"/>
      <c r="D9" s="10"/>
      <c r="E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</row>
    <row r="10" spans="1:23">
      <c r="A10" s="32"/>
      <c r="B10" s="34"/>
      <c r="C10" s="32"/>
      <c r="D10" s="32"/>
      <c r="E10" s="32"/>
      <c r="F10" s="32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0"/>
    </row>
    <row r="11" spans="1:23">
      <c r="A11" s="36"/>
      <c r="B11" s="36"/>
      <c r="C11" s="36"/>
      <c r="D11" s="36"/>
      <c r="E11" s="36"/>
      <c r="F11" s="36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0"/>
    </row>
    <row r="12" spans="1:23">
      <c r="A12" s="32"/>
      <c r="B12" s="32"/>
      <c r="C12" s="32"/>
      <c r="D12" s="32"/>
      <c r="E12" s="32"/>
      <c r="F12" s="32"/>
      <c r="G12" s="10"/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0"/>
    </row>
    <row r="13" spans="1:23">
      <c r="A13" s="36"/>
      <c r="B13" s="36"/>
      <c r="C13" s="36"/>
      <c r="D13" s="36"/>
      <c r="E13" s="36"/>
      <c r="F13" s="36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0"/>
    </row>
    <row r="14" spans="1:23">
      <c r="A14" s="32"/>
      <c r="B14" s="32"/>
      <c r="C14" s="32"/>
      <c r="D14" s="32"/>
      <c r="E14" s="32"/>
      <c r="F14" s="32"/>
      <c r="G14" s="9"/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</row>
    <row r="15" spans="1:23">
      <c r="A15" s="36"/>
      <c r="B15" s="36"/>
      <c r="C15" s="36"/>
      <c r="D15" s="36"/>
      <c r="E15" s="36"/>
      <c r="F15" s="36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</row>
    <row r="16" spans="1:23">
      <c r="A16" s="9"/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</row>
    <row r="17" s="2" customFormat="1" ht="18.75" spans="1:23">
      <c r="A17" s="12" t="s">
        <v>304</v>
      </c>
      <c r="B17" s="13"/>
      <c r="C17" s="13"/>
      <c r="D17" s="13"/>
      <c r="E17" s="14"/>
      <c r="F17" s="15"/>
      <c r="G17" s="22"/>
      <c r="H17" s="27"/>
      <c r="I17" s="27"/>
      <c r="J17" s="12" t="s">
        <v>305</v>
      </c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4"/>
      <c r="V17" s="13"/>
      <c r="W17" s="20"/>
    </row>
    <row r="18" ht="16.5" spans="1:23">
      <c r="A18" s="16" t="s">
        <v>326</v>
      </c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</row>
  </sheetData>
  <mergeCells count="44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4:B7"/>
    <mergeCell ref="B8:B11"/>
    <mergeCell ref="B12:B13"/>
    <mergeCell ref="B14:B15"/>
    <mergeCell ref="C2:C3"/>
    <mergeCell ref="C10:C11"/>
    <mergeCell ref="C12:C13"/>
    <mergeCell ref="C14:C15"/>
    <mergeCell ref="D2:D3"/>
    <mergeCell ref="D10:D11"/>
    <mergeCell ref="D12:D13"/>
    <mergeCell ref="D14:D15"/>
    <mergeCell ref="E2:E3"/>
    <mergeCell ref="E10:E11"/>
    <mergeCell ref="E12:E13"/>
    <mergeCell ref="E14:E15"/>
    <mergeCell ref="F2:F3"/>
    <mergeCell ref="F10:F11"/>
    <mergeCell ref="F12:F13"/>
    <mergeCell ref="F14:F15"/>
    <mergeCell ref="V2:V3"/>
    <mergeCell ref="W2:W3"/>
  </mergeCells>
  <dataValidations count="1">
    <dataValidation type="list" allowBlank="1" showInputMessage="1" showErrorMessage="1" sqref="W1 W7 W10 W4:W6 W8:W9 W11:W1048576">
      <formula1>"YES,NO"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工作内容</vt:lpstr>
      <vt:lpstr>AQL2.5验货</vt:lpstr>
      <vt:lpstr>首期</vt:lpstr>
      <vt:lpstr>中期</vt:lpstr>
      <vt:lpstr>尾期</vt:lpstr>
      <vt:lpstr>验货尺寸表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云云</cp:lastModifiedBy>
  <dcterms:created xsi:type="dcterms:W3CDTF">2020-03-11T01:34:00Z</dcterms:created>
  <dcterms:modified xsi:type="dcterms:W3CDTF">2022-08-27T09:32:35Z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2052-11.1.0.12353</vt:lpwstr>
  </property>
  <property fmtid="{D5CDD505-2E9C-101B-9397-08002B2CF9AE}" pid="3" name="KSOReadingLayout">
    <vt:bool>true</vt:bool>
  </property>
  <property fmtid="{D5CDD505-2E9C-101B-9397-08002B2CF9AE}" pid="4" name="ICV">
    <vt:lpwstr>92830648981143F980429796415F6F0F</vt:lpwstr>
  </property>
</Properties>
</file>