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<sst xmlns="http://schemas.openxmlformats.org/spreadsheetml/2006/main" count="96" uniqueCount="55">
  <si>
    <t>TOREAD服装跳档规范</t>
  </si>
  <si>
    <t>单位：cm</t>
  </si>
  <si>
    <t>工厂</t>
  </si>
  <si>
    <t>阿里</t>
  </si>
  <si>
    <t>日期</t>
  </si>
  <si>
    <t>产品代码：</t>
  </si>
  <si>
    <t>款号：</t>
  </si>
  <si>
    <t xml:space="preserve">          号型</t>
  </si>
  <si>
    <t>XS</t>
  </si>
  <si>
    <t>S</t>
  </si>
  <si>
    <t>M</t>
  </si>
  <si>
    <t>L</t>
  </si>
  <si>
    <t>XL</t>
  </si>
  <si>
    <t>XXL</t>
  </si>
  <si>
    <t>探路者码号</t>
  </si>
  <si>
    <t>160/84B</t>
  </si>
  <si>
    <t>165/88B</t>
  </si>
  <si>
    <t>170/92B</t>
  </si>
  <si>
    <t>175/96B</t>
  </si>
  <si>
    <t>180/100B</t>
  </si>
  <si>
    <t>185/104B</t>
  </si>
  <si>
    <t>后中长*</t>
  </si>
  <si>
    <t>+0.5-0.5+0.5</t>
  </si>
  <si>
    <t>-0-0.5-0</t>
  </si>
  <si>
    <t>-0.5-0-0</t>
  </si>
  <si>
    <t>-0.5-0.5-0</t>
  </si>
  <si>
    <t>胸围</t>
  </si>
  <si>
    <t>-0-0-0</t>
  </si>
  <si>
    <t>-1+1-1</t>
  </si>
  <si>
    <t>+1-1-1</t>
  </si>
  <si>
    <r>
      <rPr>
        <b/>
        <sz val="12"/>
        <rFont val="仿宋_GB2312"/>
        <charset val="134"/>
      </rPr>
      <t>摆围</t>
    </r>
    <r>
      <rPr>
        <b/>
        <sz val="12"/>
        <rFont val="Microsoft YaHei UI"/>
        <charset val="134"/>
      </rPr>
      <t>-平</t>
    </r>
  </si>
  <si>
    <t>--1-1-1</t>
  </si>
  <si>
    <t>肩宽</t>
  </si>
  <si>
    <t>+1-1-0</t>
  </si>
  <si>
    <t>+1-0-1</t>
  </si>
  <si>
    <t>-0-0-1</t>
  </si>
  <si>
    <t>肩点袖长</t>
  </si>
  <si>
    <t>-0.7-0-0.5</t>
  </si>
  <si>
    <t>-0.6-1-0.6</t>
  </si>
  <si>
    <t>-0.5-0.5-1</t>
  </si>
  <si>
    <t>袖肥/2（参考值见注解）</t>
  </si>
  <si>
    <t>-0.4-0-0</t>
  </si>
  <si>
    <t>-0.5-0.4-0</t>
  </si>
  <si>
    <t>-0.4-0.4-0</t>
  </si>
  <si>
    <t>袖肘围/2</t>
  </si>
  <si>
    <t>-0.4-0.4-0.3</t>
  </si>
  <si>
    <t>-0.4-0-0.4</t>
  </si>
  <si>
    <t>-0.5-0.5-0.4</t>
  </si>
  <si>
    <t>-0.5-0.5-0.5</t>
  </si>
  <si>
    <r>
      <rPr>
        <b/>
        <sz val="12"/>
        <rFont val="仿宋_GB2312"/>
        <charset val="134"/>
      </rPr>
      <t>袖口围/2</t>
    </r>
    <r>
      <rPr>
        <b/>
        <sz val="12"/>
        <rFont val="微软雅黑"/>
        <charset val="134"/>
      </rPr>
      <t xml:space="preserve"> 拉</t>
    </r>
  </si>
  <si>
    <t>+0.5+0.5+0.4</t>
  </si>
  <si>
    <t>-0+0.4-0</t>
  </si>
  <si>
    <t>-0-0+0.4</t>
  </si>
  <si>
    <t>+0.4+0.5+0.5</t>
  </si>
  <si>
    <r>
      <rPr>
        <b/>
        <sz val="12"/>
        <rFont val="仿宋_GB2312"/>
        <charset val="134"/>
      </rPr>
      <t>袖口围/2</t>
    </r>
    <r>
      <rPr>
        <b/>
        <sz val="12"/>
        <rFont val="Microsoft YaHei UI"/>
        <charset val="134"/>
      </rPr>
      <t xml:space="preserve"> 平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</si>
</sst>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8"/>
      <name val="微软雅黑"/>
      <charset val="134"/>
    </font>
    <font>
      <b/>
      <sz val="18"/>
      <color theme="3"/>
      <name val="微软雅黑"/>
      <charset val="134"/>
    </font>
    <font>
      <b/>
      <sz val="10"/>
      <name val="微软雅黑"/>
      <charset val="134"/>
    </font>
    <font>
      <b/>
      <sz val="10"/>
      <color theme="3"/>
      <name val="微软雅黑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2"/>
      <color theme="3"/>
      <name val="宋体"/>
      <charset val="134"/>
    </font>
    <font>
      <b/>
      <sz val="11"/>
      <name val="宋体"/>
      <charset val="134"/>
    </font>
    <font>
      <b/>
      <sz val="11"/>
      <color theme="3"/>
      <name val="宋体"/>
      <charset val="134"/>
    </font>
    <font>
      <b/>
      <sz val="9"/>
      <name val="仿宋_GB2312"/>
      <charset val="134"/>
    </font>
    <font>
      <b/>
      <sz val="12"/>
      <color theme="3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name val="Microsoft YaHei UI"/>
      <charset val="134"/>
    </font>
    <font>
      <b/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Alignment="1">
      <alignment horizontal="center"/>
    </xf>
    <xf numFmtId="0" fontId="3" fillId="0" borderId="0" xfId="49" applyFont="1" applyAlignment="1">
      <alignment horizontal="center"/>
    </xf>
    <xf numFmtId="0" fontId="4" fillId="0" borderId="0" xfId="49" applyFont="1" applyBorder="1" applyAlignment="1">
      <alignment horizontal="center"/>
    </xf>
    <xf numFmtId="0" fontId="5" fillId="0" borderId="0" xfId="49" applyFont="1" applyBorder="1" applyAlignment="1">
      <alignment horizontal="center"/>
    </xf>
    <xf numFmtId="14" fontId="4" fillId="0" borderId="0" xfId="49" applyNumberFormat="1" applyFont="1" applyBorder="1" applyAlignment="1"/>
    <xf numFmtId="0" fontId="4" fillId="0" borderId="1" xfId="49" applyFont="1" applyFill="1" applyBorder="1" applyAlignment="1">
      <alignment horizontal="center"/>
    </xf>
    <xf numFmtId="0" fontId="4" fillId="0" borderId="2" xfId="49" applyFont="1" applyFill="1" applyBorder="1" applyAlignment="1">
      <alignment horizontal="center"/>
    </xf>
    <xf numFmtId="0" fontId="5" fillId="0" borderId="2" xfId="49" applyFont="1" applyFill="1" applyBorder="1" applyAlignment="1">
      <alignment horizontal="center"/>
    </xf>
    <xf numFmtId="0" fontId="4" fillId="0" borderId="2" xfId="50" applyFont="1" applyFill="1" applyBorder="1" applyAlignment="1">
      <alignment horizontal="center"/>
    </xf>
    <xf numFmtId="0" fontId="4" fillId="0" borderId="2" xfId="49" applyFont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/>
    <xf numFmtId="0" fontId="8" fillId="0" borderId="2" xfId="0" applyFont="1" applyFill="1" applyBorder="1" applyAlignment="1"/>
    <xf numFmtId="176" fontId="9" fillId="0" borderId="2" xfId="0" applyNumberFormat="1" applyFont="1" applyFill="1" applyBorder="1" applyAlignment="1"/>
    <xf numFmtId="176" fontId="10" fillId="0" borderId="2" xfId="0" applyNumberFormat="1" applyFont="1" applyFill="1" applyBorder="1" applyAlignment="1"/>
    <xf numFmtId="49" fontId="0" fillId="0" borderId="2" xfId="0" applyNumberFormat="1" applyFill="1" applyBorder="1" applyAlignment="1">
      <alignment vertical="center"/>
    </xf>
    <xf numFmtId="0" fontId="11" fillId="0" borderId="2" xfId="0" applyFont="1" applyFill="1" applyBorder="1" applyAlignment="1"/>
    <xf numFmtId="176" fontId="6" fillId="0" borderId="2" xfId="0" applyNumberFormat="1" applyFont="1" applyFill="1" applyBorder="1" applyAlignment="1"/>
    <xf numFmtId="176" fontId="12" fillId="0" borderId="2" xfId="0" applyNumberFormat="1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  <cellStyle name="常规 38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42950"/>
          <a:ext cx="94297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13%20&#30007;&#24335;&#22871;&#22836;&#21355;&#34915;%2007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全码规格表 (2)"/>
      <sheetName val="产前样意见"/>
      <sheetName val="跳码样意见"/>
    </sheetNames>
    <sheetDataSet>
      <sheetData sheetId="0">
        <row r="5">
          <cell r="E5" t="str">
            <v>男式套头卫衣</v>
          </cell>
        </row>
        <row r="6">
          <cell r="E6" t="str">
            <v>TAUUBK90813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H8" sqref="H8"/>
    </sheetView>
  </sheetViews>
  <sheetFormatPr defaultColWidth="9" defaultRowHeight="13.5"/>
  <cols>
    <col min="1" max="1" width="12.375" customWidth="1"/>
    <col min="5" max="5" width="9" style="1"/>
    <col min="7" max="7" width="12.25" customWidth="1"/>
    <col min="8" max="13" width="13.625" customWidth="1"/>
  </cols>
  <sheetData>
    <row r="1" ht="24.75" spans="1:7">
      <c r="A1" s="2" t="s">
        <v>0</v>
      </c>
      <c r="B1" s="2"/>
      <c r="C1" s="2"/>
      <c r="D1" s="2"/>
      <c r="E1" s="3"/>
      <c r="F1" s="2"/>
      <c r="G1" s="2"/>
    </row>
    <row r="2" ht="16.5" spans="1:7">
      <c r="A2" s="4" t="s">
        <v>1</v>
      </c>
      <c r="B2" s="4" t="s">
        <v>2</v>
      </c>
      <c r="C2" s="4" t="s">
        <v>3</v>
      </c>
      <c r="D2" s="4"/>
      <c r="E2" s="5"/>
      <c r="F2" s="4" t="s">
        <v>4</v>
      </c>
      <c r="G2" s="6"/>
    </row>
    <row r="3" ht="16.5" spans="1:7">
      <c r="A3" s="7" t="s">
        <v>5</v>
      </c>
      <c r="B3" s="8" t="str">
        <f>[1]封面!E5</f>
        <v>男式套头卫衣</v>
      </c>
      <c r="C3" s="8"/>
      <c r="D3" s="8"/>
      <c r="E3" s="9"/>
      <c r="F3" s="10" t="s">
        <v>6</v>
      </c>
      <c r="G3" s="11" t="str">
        <f>[1]封面!E6</f>
        <v>TAUUBK90813</v>
      </c>
    </row>
    <row r="4" ht="16.5" spans="1:13">
      <c r="A4" s="12" t="s">
        <v>7</v>
      </c>
      <c r="B4" s="13" t="s">
        <v>8</v>
      </c>
      <c r="C4" s="13" t="s">
        <v>9</v>
      </c>
      <c r="D4" s="13" t="s">
        <v>10</v>
      </c>
      <c r="E4" s="14" t="s">
        <v>11</v>
      </c>
      <c r="F4" s="13" t="s">
        <v>12</v>
      </c>
      <c r="G4" s="13" t="s">
        <v>13</v>
      </c>
      <c r="H4" s="13" t="s">
        <v>8</v>
      </c>
      <c r="I4" s="13" t="s">
        <v>9</v>
      </c>
      <c r="J4" s="13" t="s">
        <v>10</v>
      </c>
      <c r="K4" s="14" t="s">
        <v>11</v>
      </c>
      <c r="L4" s="13" t="s">
        <v>12</v>
      </c>
      <c r="M4" s="13" t="s">
        <v>13</v>
      </c>
    </row>
    <row r="5" ht="14.25" spans="1:13">
      <c r="A5" s="15" t="s">
        <v>14</v>
      </c>
      <c r="B5" s="16" t="s">
        <v>15</v>
      </c>
      <c r="C5" s="16" t="s">
        <v>16</v>
      </c>
      <c r="D5" s="16" t="s">
        <v>17</v>
      </c>
      <c r="E5" s="17" t="s">
        <v>18</v>
      </c>
      <c r="F5" s="16" t="s">
        <v>19</v>
      </c>
      <c r="G5" s="16" t="s">
        <v>20</v>
      </c>
      <c r="H5" s="16" t="s">
        <v>15</v>
      </c>
      <c r="I5" s="16" t="s">
        <v>16</v>
      </c>
      <c r="J5" s="16" t="s">
        <v>17</v>
      </c>
      <c r="K5" s="17" t="s">
        <v>18</v>
      </c>
      <c r="L5" s="16" t="s">
        <v>19</v>
      </c>
      <c r="M5" s="16" t="s">
        <v>20</v>
      </c>
    </row>
    <row r="6" ht="14.25" spans="1:13">
      <c r="A6" s="15" t="s">
        <v>21</v>
      </c>
      <c r="B6" s="18">
        <f>C6-2</f>
        <v>61</v>
      </c>
      <c r="C6" s="18">
        <f>D6-2</f>
        <v>63</v>
      </c>
      <c r="D6" s="18">
        <f>E6-2</f>
        <v>65</v>
      </c>
      <c r="E6" s="19">
        <v>67</v>
      </c>
      <c r="F6" s="18">
        <f>E6+2</f>
        <v>69</v>
      </c>
      <c r="G6" s="18">
        <f>F6+2</f>
        <v>71</v>
      </c>
      <c r="H6" s="20" t="s">
        <v>22</v>
      </c>
      <c r="I6" s="20" t="s">
        <v>23</v>
      </c>
      <c r="J6" s="20" t="s">
        <v>24</v>
      </c>
      <c r="K6" s="20" t="s">
        <v>25</v>
      </c>
      <c r="L6" s="20" t="s">
        <v>22</v>
      </c>
      <c r="M6" s="20" t="s">
        <v>23</v>
      </c>
    </row>
    <row r="7" ht="14.25" spans="1:13">
      <c r="A7" s="15" t="s">
        <v>26</v>
      </c>
      <c r="B7" s="18">
        <f>C7-4</f>
        <v>106</v>
      </c>
      <c r="C7" s="18">
        <f>D7-4</f>
        <v>110</v>
      </c>
      <c r="D7" s="18">
        <f>E7-6</f>
        <v>114</v>
      </c>
      <c r="E7" s="19">
        <v>120</v>
      </c>
      <c r="F7" s="18">
        <f>E7+6</f>
        <v>126</v>
      </c>
      <c r="G7" s="18">
        <f>F7+6</f>
        <v>132</v>
      </c>
      <c r="H7" s="20" t="s">
        <v>27</v>
      </c>
      <c r="I7" s="20" t="s">
        <v>28</v>
      </c>
      <c r="J7" s="20" t="s">
        <v>29</v>
      </c>
      <c r="K7" s="20" t="s">
        <v>28</v>
      </c>
      <c r="L7" s="20" t="s">
        <v>27</v>
      </c>
      <c r="M7" s="20" t="s">
        <v>28</v>
      </c>
    </row>
    <row r="8" ht="15.75" spans="1:13">
      <c r="A8" s="15" t="s">
        <v>30</v>
      </c>
      <c r="B8" s="18">
        <f>C8-4</f>
        <v>88</v>
      </c>
      <c r="C8" s="18">
        <f>D8-2</f>
        <v>92</v>
      </c>
      <c r="D8" s="18">
        <f>E8-6</f>
        <v>94</v>
      </c>
      <c r="E8" s="19">
        <v>100</v>
      </c>
      <c r="F8" s="18">
        <f>E8+6</f>
        <v>106</v>
      </c>
      <c r="G8" s="18">
        <f>F8+6</f>
        <v>112</v>
      </c>
      <c r="H8" s="20" t="s">
        <v>31</v>
      </c>
      <c r="I8" s="20" t="s">
        <v>28</v>
      </c>
      <c r="J8" s="20" t="s">
        <v>29</v>
      </c>
      <c r="K8" s="20" t="s">
        <v>28</v>
      </c>
      <c r="L8" s="20" t="s">
        <v>27</v>
      </c>
      <c r="M8" s="20" t="s">
        <v>28</v>
      </c>
    </row>
    <row r="9" ht="14.25" spans="1:13">
      <c r="A9" s="15" t="s">
        <v>32</v>
      </c>
      <c r="B9" s="18">
        <f>C9-1.2</f>
        <v>55.8</v>
      </c>
      <c r="C9" s="18">
        <f>D9-1.2</f>
        <v>57</v>
      </c>
      <c r="D9" s="18">
        <f>E9-1.8</f>
        <v>58.2</v>
      </c>
      <c r="E9" s="19">
        <v>60</v>
      </c>
      <c r="F9" s="18">
        <f>E9+1.8</f>
        <v>61.8</v>
      </c>
      <c r="G9" s="18">
        <f>F9+1.8</f>
        <v>63.6</v>
      </c>
      <c r="H9" s="20" t="s">
        <v>33</v>
      </c>
      <c r="I9" s="20" t="s">
        <v>34</v>
      </c>
      <c r="J9" s="20" t="s">
        <v>35</v>
      </c>
      <c r="K9" s="20" t="s">
        <v>27</v>
      </c>
      <c r="L9" s="20" t="s">
        <v>33</v>
      </c>
      <c r="M9" s="20" t="s">
        <v>34</v>
      </c>
    </row>
    <row r="10" ht="14.25" spans="1:13">
      <c r="A10" s="15" t="s">
        <v>36</v>
      </c>
      <c r="B10" s="18">
        <f>C10-1.2</f>
        <v>52.4</v>
      </c>
      <c r="C10" s="18">
        <f>D10-1.2</f>
        <v>53.6</v>
      </c>
      <c r="D10" s="18">
        <f>E10-1.2</f>
        <v>54.8</v>
      </c>
      <c r="E10" s="19">
        <v>56</v>
      </c>
      <c r="F10" s="18">
        <f>E10+1.2</f>
        <v>57.2</v>
      </c>
      <c r="G10" s="18">
        <f>F10+1.2</f>
        <v>58.4</v>
      </c>
      <c r="H10" s="20" t="s">
        <v>37</v>
      </c>
      <c r="I10" s="20" t="s">
        <v>38</v>
      </c>
      <c r="J10" s="20" t="s">
        <v>39</v>
      </c>
      <c r="K10" s="20" t="s">
        <v>25</v>
      </c>
      <c r="L10" s="20" t="s">
        <v>37</v>
      </c>
      <c r="M10" s="20" t="s">
        <v>38</v>
      </c>
    </row>
    <row r="11" spans="1:13">
      <c r="A11" s="21" t="s">
        <v>40</v>
      </c>
      <c r="B11" s="18">
        <f>C11-0.8</f>
        <v>19.7</v>
      </c>
      <c r="C11" s="18">
        <f>D11-0.8</f>
        <v>20.5</v>
      </c>
      <c r="D11" s="18">
        <f>E11-1.2</f>
        <v>21.3</v>
      </c>
      <c r="E11" s="19">
        <v>22.5</v>
      </c>
      <c r="F11" s="18">
        <f>E11+1.2</f>
        <v>23.7</v>
      </c>
      <c r="G11" s="18">
        <f>F11+1.2</f>
        <v>24.9</v>
      </c>
      <c r="H11" s="20" t="s">
        <v>41</v>
      </c>
      <c r="I11" s="20" t="s">
        <v>42</v>
      </c>
      <c r="J11" s="20" t="s">
        <v>43</v>
      </c>
      <c r="K11" s="20" t="s">
        <v>27</v>
      </c>
      <c r="L11" s="20" t="s">
        <v>41</v>
      </c>
      <c r="M11" s="20" t="s">
        <v>42</v>
      </c>
    </row>
    <row r="12" ht="14.25" spans="1:13">
      <c r="A12" s="15" t="s">
        <v>44</v>
      </c>
      <c r="B12" s="18">
        <f>C12-0.7</f>
        <v>14.6</v>
      </c>
      <c r="C12" s="18">
        <f>D12-0.7</f>
        <v>15.3</v>
      </c>
      <c r="D12" s="18">
        <f>E12-1</f>
        <v>16</v>
      </c>
      <c r="E12" s="19">
        <v>17</v>
      </c>
      <c r="F12" s="18">
        <f>E12+1</f>
        <v>18</v>
      </c>
      <c r="G12" s="18">
        <f>F12+1</f>
        <v>19</v>
      </c>
      <c r="H12" s="20" t="s">
        <v>45</v>
      </c>
      <c r="I12" s="20" t="s">
        <v>46</v>
      </c>
      <c r="J12" s="20" t="s">
        <v>47</v>
      </c>
      <c r="K12" s="20" t="s">
        <v>48</v>
      </c>
      <c r="L12" s="20" t="s">
        <v>45</v>
      </c>
      <c r="M12" s="20" t="s">
        <v>46</v>
      </c>
    </row>
    <row r="13" ht="18" spans="1:13">
      <c r="A13" s="15" t="s">
        <v>49</v>
      </c>
      <c r="B13" s="22">
        <f>C13-0.5</f>
        <v>12.25</v>
      </c>
      <c r="C13" s="22">
        <f>D13-0.5</f>
        <v>12.75</v>
      </c>
      <c r="D13" s="22">
        <f>E13-0.75</f>
        <v>13.25</v>
      </c>
      <c r="E13" s="23">
        <v>14</v>
      </c>
      <c r="F13" s="22">
        <f>E13+0.75</f>
        <v>14.75</v>
      </c>
      <c r="G13" s="22">
        <f>F13+0.75</f>
        <v>15.5</v>
      </c>
      <c r="H13" s="20" t="s">
        <v>50</v>
      </c>
      <c r="I13" s="20" t="s">
        <v>51</v>
      </c>
      <c r="J13" s="20" t="s">
        <v>52</v>
      </c>
      <c r="K13" s="20" t="s">
        <v>53</v>
      </c>
      <c r="L13" s="20" t="s">
        <v>50</v>
      </c>
      <c r="M13" s="20" t="s">
        <v>51</v>
      </c>
    </row>
    <row r="14" ht="15.75" spans="1:13">
      <c r="A14" s="15" t="s">
        <v>54</v>
      </c>
      <c r="B14" s="22">
        <f>C14-0.5</f>
        <v>8.75</v>
      </c>
      <c r="C14" s="22">
        <f>D14-0.5</f>
        <v>9.25</v>
      </c>
      <c r="D14" s="22">
        <f>E14-0.75</f>
        <v>9.75</v>
      </c>
      <c r="E14" s="23">
        <v>10.5</v>
      </c>
      <c r="F14" s="22">
        <f>E14+0.75</f>
        <v>11.25</v>
      </c>
      <c r="G14" s="22">
        <f>F14+0.75</f>
        <v>12</v>
      </c>
      <c r="H14" s="20" t="s">
        <v>41</v>
      </c>
      <c r="I14" s="20" t="s">
        <v>42</v>
      </c>
      <c r="J14" s="20" t="s">
        <v>43</v>
      </c>
      <c r="K14" s="20" t="s">
        <v>27</v>
      </c>
      <c r="L14" s="20" t="s">
        <v>41</v>
      </c>
      <c r="M14" s="20" t="s">
        <v>42</v>
      </c>
    </row>
  </sheetData>
  <mergeCells count="2">
    <mergeCell ref="A1:G1"/>
    <mergeCell ref="B3:E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2022-08-10T09:46:11Z</dcterms:created>
  <dcterms:modified xsi:type="dcterms:W3CDTF">2022-08-10T09:49:24Z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2FDEE6D2B5BD4072A1DB2AB8FCC7F251</vt:lpwstr>
  </property>
  <property fmtid="{D5CDD505-2E9C-101B-9397-08002B2CF9AE}" pid="3" name="KSOProductBuildVer">
    <vt:lpwstr>2052-11.1.0.12302</vt:lpwstr>
  </property>
</Properties>
</file>