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代言人693,694\"/>
    </mc:Choice>
  </mc:AlternateContent>
  <xr:revisionPtr revIDLastSave="0" documentId="13_ncr:1_{3CC070A5-C5B7-40E8-99DE-2272A0AD31E8}" xr6:coauthVersionLast="47" xr6:coauthVersionMax="47" xr10:uidLastSave="{00000000-0000-0000-0000-000000000000}"/>
  <bookViews>
    <workbookView xWindow="2745" yWindow="225" windowWidth="17385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<sst xmlns="http://schemas.openxmlformats.org/spreadsheetml/2006/main" count="48" uniqueCount="41">
  <si>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</si>
  <si>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</si>
  <si>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</si>
  <si>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</si>
  <si>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</si>
  <si>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</si>
  <si>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</si>
  <si>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</si>
  <si>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</si>
  <si>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</si>
  <si>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</si>
  <si>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</si>
  <si>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</si>
  <si>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</si>
  <si>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</si>
  <si>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</si>
  <si>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中山新诚</t>
    <phoneticPr fontId="3" type="noConversion"/>
  </si>
  <si>
    <t>TAUUAK91693</t>
    <phoneticPr fontId="3" type="noConversion"/>
  </si>
  <si>
    <t>男士卫衣</t>
    <phoneticPr fontId="3" type="noConversion"/>
  </si>
  <si>
    <t>S</t>
  </si>
  <si>
    <t>L</t>
  </si>
  <si>
    <t>XL</t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</si>
  <si>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</si>
  <si>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</si>
  <si>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</si>
  <si>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</si>
  <si>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</si>
  <si>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</si>
  <si>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</si>
  <si>
    <t>胸围</t>
    <phoneticPr fontId="18" type="noConversion"/>
  </si>
  <si>
    <t>下摆平量</t>
    <phoneticPr fontId="18" type="noConversion"/>
  </si>
  <si>
    <t>总肩宽</t>
    <phoneticPr fontId="18" type="noConversion"/>
  </si>
  <si>
    <t>肩点袖长</t>
    <phoneticPr fontId="18" type="noConversion"/>
  </si>
  <si>
    <t>袖肥/2</t>
    <phoneticPr fontId="18" type="noConversion"/>
  </si>
  <si>
    <t>袖口/2平量</t>
    <phoneticPr fontId="18" type="noConversion"/>
  </si>
  <si>
    <t>灰湖绿</t>
    <phoneticPr fontId="3" type="noConversion"/>
  </si>
  <si>
    <t>L洗后</t>
    <phoneticPr fontId="3" type="noConversion"/>
  </si>
  <si>
    <t>-1</t>
    <phoneticPr fontId="3" type="noConversion"/>
  </si>
  <si>
    <t>+0</t>
    <phoneticPr fontId="3" type="noConversion"/>
  </si>
  <si>
    <t>-0.5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</si>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</sst>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9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20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1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78" fontId="25" fillId="0" borderId="5" xfId="0" applyNumberFormat="1" applyFont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178" fontId="25" fillId="0" borderId="24" xfId="0" applyNumberFormat="1" applyFont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28" fillId="0" borderId="25" xfId="0" applyFont="1" applyBorder="1" applyAlignment="1">
      <alignment shrinkToFit="1"/>
    </xf>
    <xf numFmtId="0" fontId="28" fillId="2" borderId="25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"/>
  <sheetViews>
    <sheetView tabSelected="1" zoomScale="90" zoomScaleNormal="90" zoomScalePageLayoutView="125" workbookViewId="0">
      <selection activeCell="I18" sqref="I18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17</v>
      </c>
      <c r="C2" s="39"/>
      <c r="D2" s="3" t="s">
        <v>2</v>
      </c>
      <c r="E2" s="40" t="s">
        <v>18</v>
      </c>
      <c r="F2" s="40"/>
      <c r="G2" s="40"/>
      <c r="H2" s="41"/>
      <c r="I2" s="4" t="s">
        <v>3</v>
      </c>
      <c r="J2" s="44" t="s">
        <v>16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19</v>
      </c>
      <c r="C4" s="50" t="s">
        <v>7</v>
      </c>
      <c r="D4" s="51" t="s">
        <v>20</v>
      </c>
      <c r="E4" s="50" t="s">
        <v>21</v>
      </c>
      <c r="F4" s="50" t="s">
        <v>9</v>
      </c>
      <c r="G4" s="52" t="s">
        <v>10</v>
      </c>
      <c r="H4" s="42"/>
      <c r="I4" s="5" t="s">
        <v>36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22</v>
      </c>
      <c r="C5" s="53" t="s">
        <v>23</v>
      </c>
      <c r="D5" s="54" t="s">
        <v>24</v>
      </c>
      <c r="E5" s="53" t="s">
        <v>25</v>
      </c>
      <c r="F5" s="53" t="s">
        <v>26</v>
      </c>
      <c r="G5" s="55" t="s">
        <v>27</v>
      </c>
      <c r="H5" s="42"/>
      <c r="I5" s="5" t="s">
        <v>35</v>
      </c>
      <c r="J5" s="5"/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61" t="s">
        <v>28</v>
      </c>
      <c r="B6" s="56">
        <f>C6-1</f>
        <v>66</v>
      </c>
      <c r="C6" s="56">
        <f>D6-2</f>
        <v>67</v>
      </c>
      <c r="D6" s="57">
        <v>69</v>
      </c>
      <c r="E6" s="56">
        <f>D6+2</f>
        <v>71</v>
      </c>
      <c r="F6" s="56">
        <f t="shared" ref="F6" si="0">E6+2</f>
        <v>73</v>
      </c>
      <c r="G6" s="58">
        <f>F6+1</f>
        <v>74</v>
      </c>
      <c r="H6" s="42"/>
      <c r="I6" s="8" t="s">
        <v>37</v>
      </c>
      <c r="J6" s="9"/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61" t="s">
        <v>29</v>
      </c>
      <c r="B7" s="56">
        <f t="shared" ref="B7:C8" si="1">C7-4</f>
        <v>106</v>
      </c>
      <c r="C7" s="56">
        <f t="shared" si="1"/>
        <v>110</v>
      </c>
      <c r="D7" s="59">
        <v>114</v>
      </c>
      <c r="E7" s="56">
        <f>D7+4</f>
        <v>118</v>
      </c>
      <c r="F7" s="56">
        <f t="shared" ref="F7:F8" si="2">E7+4</f>
        <v>122</v>
      </c>
      <c r="G7" s="58">
        <f>F7+6</f>
        <v>128</v>
      </c>
      <c r="H7" s="42"/>
      <c r="I7" s="12" t="s">
        <v>37</v>
      </c>
      <c r="J7" s="13"/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61" t="s">
        <v>30</v>
      </c>
      <c r="B8" s="56">
        <f t="shared" si="1"/>
        <v>92</v>
      </c>
      <c r="C8" s="56">
        <f t="shared" si="1"/>
        <v>96</v>
      </c>
      <c r="D8" s="59">
        <v>100</v>
      </c>
      <c r="E8" s="56">
        <f>D8+4</f>
        <v>104</v>
      </c>
      <c r="F8" s="56">
        <f t="shared" si="2"/>
        <v>108</v>
      </c>
      <c r="G8" s="58">
        <f>F8+6</f>
        <v>114</v>
      </c>
      <c r="H8" s="42"/>
      <c r="I8" s="12" t="s">
        <v>38</v>
      </c>
      <c r="J8" s="13"/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61" t="s">
        <v>31</v>
      </c>
      <c r="B9" s="56">
        <f t="shared" ref="B9:C9" si="3">C9-1.2</f>
        <v>43.099999999999994</v>
      </c>
      <c r="C9" s="56">
        <f t="shared" si="3"/>
        <v>44.3</v>
      </c>
      <c r="D9" s="60">
        <v>45.5</v>
      </c>
      <c r="E9" s="56">
        <f t="shared" ref="E9:G9" si="4">D9+1.2</f>
        <v>46.7</v>
      </c>
      <c r="F9" s="56">
        <f t="shared" si="4"/>
        <v>47.900000000000006</v>
      </c>
      <c r="G9" s="58">
        <f t="shared" si="4"/>
        <v>49.100000000000009</v>
      </c>
      <c r="H9" s="42"/>
      <c r="I9" s="12" t="s">
        <v>38</v>
      </c>
      <c r="J9" s="13"/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61" t="s">
        <v>32</v>
      </c>
      <c r="B10" s="56">
        <f>C10-0.6</f>
        <v>60.199999999999996</v>
      </c>
      <c r="C10" s="56">
        <f>D10-1.2</f>
        <v>60.8</v>
      </c>
      <c r="D10" s="60">
        <v>62</v>
      </c>
      <c r="E10" s="56">
        <f>D10+1.2</f>
        <v>63.2</v>
      </c>
      <c r="F10" s="56">
        <f>E10+1.2</f>
        <v>64.400000000000006</v>
      </c>
      <c r="G10" s="58">
        <f>F10+0.6</f>
        <v>65</v>
      </c>
      <c r="H10" s="42"/>
      <c r="I10" s="12" t="s">
        <v>39</v>
      </c>
      <c r="J10" s="13"/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61" t="s">
        <v>33</v>
      </c>
      <c r="B11" s="56">
        <f>C11-0.7</f>
        <v>21.1</v>
      </c>
      <c r="C11" s="56">
        <f>D11-0.7</f>
        <v>21.8</v>
      </c>
      <c r="D11" s="60">
        <v>22.5</v>
      </c>
      <c r="E11" s="56">
        <f>D11+0.7</f>
        <v>23.2</v>
      </c>
      <c r="F11" s="56">
        <f t="shared" ref="F11" si="5">E11+0.7</f>
        <v>23.9</v>
      </c>
      <c r="G11" s="58">
        <f t="shared" ref="G11" si="6">F11+0.8</f>
        <v>24.7</v>
      </c>
      <c r="H11" s="42"/>
      <c r="I11" s="12" t="s">
        <v>39</v>
      </c>
      <c r="J11" s="13"/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62" t="s">
        <v>34</v>
      </c>
      <c r="B12" s="56">
        <f>C12-0.4</f>
        <v>9.1999999999999993</v>
      </c>
      <c r="C12" s="56">
        <f>D12-0.4</f>
        <v>9.6</v>
      </c>
      <c r="D12" s="60">
        <v>10</v>
      </c>
      <c r="E12" s="56">
        <f>D12+0.4</f>
        <v>10.4</v>
      </c>
      <c r="F12" s="56">
        <f t="shared" ref="F12" si="7">E12+0.4</f>
        <v>10.8</v>
      </c>
      <c r="G12" s="58">
        <f>F12+0.6</f>
        <v>11.4</v>
      </c>
      <c r="H12" s="42"/>
      <c r="I12" s="12" t="s">
        <v>38</v>
      </c>
      <c r="J12" s="13"/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 t="s">
        <v>40</v>
      </c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6.5" x14ac:dyDescent="0.35">
      <c r="A18" s="6"/>
      <c r="B18" s="7"/>
      <c r="C18" s="7"/>
      <c r="D18" s="7"/>
      <c r="E18" s="7"/>
      <c r="F18" s="7"/>
      <c r="G18" s="7"/>
      <c r="H18" s="42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Bot="1" x14ac:dyDescent="0.2">
      <c r="A19" s="15"/>
      <c r="B19" s="16"/>
      <c r="C19" s="16"/>
      <c r="D19" s="17"/>
      <c r="E19" s="16"/>
      <c r="F19" s="16"/>
      <c r="G19" s="16"/>
      <c r="H19" s="43"/>
      <c r="I19" s="18"/>
      <c r="J19" s="19"/>
      <c r="K19" s="20"/>
      <c r="L19" s="19"/>
      <c r="M19" s="19"/>
      <c r="N19" s="21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Top="1" x14ac:dyDescent="0.15">
      <c r="A20" s="22"/>
      <c r="B20" s="23"/>
      <c r="C20" s="23"/>
      <c r="D20" s="24"/>
      <c r="E20" s="23"/>
      <c r="F20" s="23"/>
      <c r="G20" s="25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A21" s="27" t="s">
        <v>11</v>
      </c>
      <c r="B21" s="27"/>
      <c r="C21" s="27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15">
      <c r="I22" s="28" t="s">
        <v>12</v>
      </c>
      <c r="J22" s="29">
        <v>44781</v>
      </c>
      <c r="K22" s="28" t="s">
        <v>13</v>
      </c>
      <c r="L22" s="28"/>
      <c r="M22" s="28" t="s">
        <v>14</v>
      </c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2022-08-08T02:36:30Z</dcterms:modified>
</cp:coreProperties>
</file>