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<sst xmlns="http://schemas.openxmlformats.org/spreadsheetml/2006/main" count="207" uniqueCount="96">
  <si>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</si>
  <si>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</si>
  <si>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</si>
  <si>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</si>
  <si>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</si>
  <si>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</si>
  <si>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</si>
  <si>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</si>
  <si>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</si>
  <si>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</si>
  <si>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</si>
  <si>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</si>
  <si>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</si>
  <si>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</si>
  <si>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</si>
  <si>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</si>
  <si>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</si>
  <si>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</si>
  <si>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</si>
  <si>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QAMMBK93619</t>
  </si>
  <si>
    <t>品名</t>
  </si>
  <si>
    <t>儿童软壳库</t>
  </si>
  <si>
    <t>生产工厂</t>
  </si>
  <si>
    <t>腾圣-穆林</t>
  </si>
  <si>
    <t>部位名称</t>
  </si>
  <si>
    <t>指示规格  FINAL SPEC（外件）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</si>
  <si>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</si>
  <si>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</si>
  <si>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</si>
  <si>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</si>
  <si>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</si>
  <si>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</si>
  <si>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</si>
  <si>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</si>
  <si>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</si>
  <si>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外裤长</t>
  </si>
  <si>
    <t>-0.5</t>
  </si>
  <si>
    <t>-1-1</t>
  </si>
  <si>
    <t>腰全松紧 平量</t>
  </si>
  <si>
    <t>-1</t>
  </si>
  <si>
    <t>-1-0</t>
  </si>
  <si>
    <t>臀围</t>
  </si>
  <si>
    <t>0</t>
  </si>
  <si>
    <t>0+1</t>
  </si>
  <si>
    <t>腿围/2</t>
  </si>
  <si>
    <t>-0.2</t>
  </si>
  <si>
    <t>0-0.2</t>
  </si>
  <si>
    <t>膝围/2</t>
  </si>
  <si>
    <t>-0.5-0.6</t>
  </si>
  <si>
    <r>
      <t>脚口/2</t>
    </r>
    <r>
      <rPr>
        <sz val="12"/>
        <rFont val="Microsoft YaHei UI"/>
        <family val="2"/>
        <charset val="134"/>
      </rPr>
      <t>平量</t>
    </r>
  </si>
  <si>
    <t>1</t>
  </si>
  <si>
    <t>0.5+0.5</t>
  </si>
  <si>
    <t>前裆长</t>
  </si>
  <si>
    <t>-0.5-0.5</t>
  </si>
  <si>
    <t>后裆长</t>
  </si>
  <si>
    <t>0.3</t>
  </si>
  <si>
    <t>-0.3-0</t>
  </si>
  <si>
    <t>备注：</t>
  </si>
  <si>
    <t xml:space="preserve">     初期请洗测2-3件，有问题的另加测量数量。</t>
  </si>
  <si>
    <t>验货时间：8-1</t>
  </si>
  <si>
    <t>跟单QC:周苑</t>
  </si>
  <si>
    <t>工厂负责人：吴云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</si>
  <si>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</si>
  <si>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</si>
  <si>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</si>
  <si>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</si>
  <si>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</si>
  <si>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</si>
  <si>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</si>
  <si>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</si>
  <si>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</si>
  <si>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</si>
  <si>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</si>
  <si>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</si>
  <si>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</si>
  <si>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</si>
  <si>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</si>
  <si>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前中长</t>
  </si>
  <si>
    <t>前中拉链长</t>
  </si>
  <si>
    <t>内主项拉链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</si>
  <si>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</si>
  <si>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</si>
  <si>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</si>
  <si>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</si>
  <si>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</si>
  <si>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</si>
  <si>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</si>
  <si>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袖口围/2平量</t>
  </si>
  <si>
    <t>上领围</t>
  </si>
  <si>
    <t>指示规格  FINAL SPEC（内件）</t>
  </si>
  <si>
    <t>袖口围/3拉量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</si>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</sst>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2"/>
      <name val="微软雅黑"/>
      <family val="2"/>
      <charset val="134"/>
    </font>
    <font>
      <b/>
      <sz val="12"/>
      <name val="仿宋_GB2312"/>
      <charset val="134"/>
    </font>
    <font>
      <sz val="12"/>
      <color rgb="FFFF0000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Microsoft YaHei UI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14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7" applyNumberFormat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7" fillId="0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/>
    </xf>
    <xf numFmtId="0" fontId="6" fillId="3" borderId="4" xfId="51" applyFont="1" applyFill="1" applyBorder="1" applyAlignment="1">
      <alignment horizontal="center" vertical="center"/>
    </xf>
    <xf numFmtId="0" fontId="11" fillId="3" borderId="4" xfId="5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2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3" t="s">
        <v>0</v>
      </c>
      <c r="C2" s="54"/>
      <c r="D2" s="54"/>
      <c r="E2" s="54"/>
      <c r="F2" s="54"/>
      <c r="G2" s="54"/>
      <c r="H2" s="54"/>
      <c r="I2" s="69"/>
    </row>
    <row r="3" ht="28" customHeight="1" spans="2:9">
      <c r="B3" s="55"/>
      <c r="C3" s="56"/>
      <c r="D3" s="57" t="s">
        <v>1</v>
      </c>
      <c r="E3" s="58"/>
      <c r="F3" s="59" t="s">
        <v>2</v>
      </c>
      <c r="G3" s="60"/>
      <c r="H3" s="57" t="s">
        <v>3</v>
      </c>
      <c r="I3" s="70"/>
    </row>
    <row r="4" ht="28" customHeight="1" spans="2:9">
      <c r="B4" s="55" t="s">
        <v>4</v>
      </c>
      <c r="C4" s="56" t="s">
        <v>5</v>
      </c>
      <c r="D4" s="56" t="s">
        <v>6</v>
      </c>
      <c r="E4" s="56" t="s">
        <v>7</v>
      </c>
      <c r="F4" s="61" t="s">
        <v>6</v>
      </c>
      <c r="G4" s="61" t="s">
        <v>7</v>
      </c>
      <c r="H4" s="56" t="s">
        <v>6</v>
      </c>
      <c r="I4" s="71" t="s">
        <v>7</v>
      </c>
    </row>
    <row r="5" ht="28" customHeight="1" spans="2:9">
      <c r="B5" s="62" t="s">
        <v>8</v>
      </c>
      <c r="C5" s="63">
        <v>13</v>
      </c>
      <c r="D5" s="63">
        <v>0</v>
      </c>
      <c r="E5" s="63">
        <v>1</v>
      </c>
      <c r="F5" s="64">
        <v>0</v>
      </c>
      <c r="G5" s="64">
        <v>1</v>
      </c>
      <c r="H5" s="63">
        <v>1</v>
      </c>
      <c r="I5" s="72">
        <v>2</v>
      </c>
    </row>
    <row r="6" ht="28" customHeight="1" spans="2:9">
      <c r="B6" s="62" t="s">
        <v>9</v>
      </c>
      <c r="C6" s="63">
        <v>20</v>
      </c>
      <c r="D6" s="63">
        <v>0</v>
      </c>
      <c r="E6" s="63">
        <v>1</v>
      </c>
      <c r="F6" s="64">
        <v>1</v>
      </c>
      <c r="G6" s="64">
        <v>2</v>
      </c>
      <c r="H6" s="63">
        <v>2</v>
      </c>
      <c r="I6" s="72">
        <v>3</v>
      </c>
    </row>
    <row r="7" ht="28" customHeight="1" spans="2:9">
      <c r="B7" s="62" t="s">
        <v>10</v>
      </c>
      <c r="C7" s="63">
        <v>32</v>
      </c>
      <c r="D7" s="63">
        <v>0</v>
      </c>
      <c r="E7" s="63">
        <v>1</v>
      </c>
      <c r="F7" s="64">
        <v>2</v>
      </c>
      <c r="G7" s="64">
        <v>3</v>
      </c>
      <c r="H7" s="63">
        <v>3</v>
      </c>
      <c r="I7" s="72">
        <v>4</v>
      </c>
    </row>
    <row r="8" ht="28" customHeight="1" spans="2:9">
      <c r="B8" s="62" t="s">
        <v>11</v>
      </c>
      <c r="C8" s="63">
        <v>50</v>
      </c>
      <c r="D8" s="63">
        <v>1</v>
      </c>
      <c r="E8" s="63">
        <v>2</v>
      </c>
      <c r="F8" s="64">
        <v>3</v>
      </c>
      <c r="G8" s="64">
        <v>4</v>
      </c>
      <c r="H8" s="63">
        <v>5</v>
      </c>
      <c r="I8" s="72">
        <v>6</v>
      </c>
    </row>
    <row r="9" ht="28" customHeight="1" spans="2:9">
      <c r="B9" s="62" t="s">
        <v>12</v>
      </c>
      <c r="C9" s="63">
        <v>80</v>
      </c>
      <c r="D9" s="63">
        <v>2</v>
      </c>
      <c r="E9" s="63">
        <v>3</v>
      </c>
      <c r="F9" s="64">
        <v>5</v>
      </c>
      <c r="G9" s="64">
        <v>6</v>
      </c>
      <c r="H9" s="63">
        <v>7</v>
      </c>
      <c r="I9" s="72">
        <v>8</v>
      </c>
    </row>
    <row r="10" ht="28" customHeight="1" spans="2:9">
      <c r="B10" s="62" t="s">
        <v>13</v>
      </c>
      <c r="C10" s="63">
        <v>125</v>
      </c>
      <c r="D10" s="63">
        <v>3</v>
      </c>
      <c r="E10" s="63">
        <v>4</v>
      </c>
      <c r="F10" s="64">
        <v>7</v>
      </c>
      <c r="G10" s="64">
        <v>8</v>
      </c>
      <c r="H10" s="63">
        <v>10</v>
      </c>
      <c r="I10" s="72">
        <v>11</v>
      </c>
    </row>
    <row r="11" ht="28" customHeight="1" spans="2:9">
      <c r="B11" s="62" t="s">
        <v>14</v>
      </c>
      <c r="C11" s="63">
        <v>200</v>
      </c>
      <c r="D11" s="63">
        <v>5</v>
      </c>
      <c r="E11" s="63">
        <v>6</v>
      </c>
      <c r="F11" s="64">
        <v>10</v>
      </c>
      <c r="G11" s="64">
        <v>11</v>
      </c>
      <c r="H11" s="63">
        <v>14</v>
      </c>
      <c r="I11" s="72">
        <v>15</v>
      </c>
    </row>
    <row r="12" ht="28" customHeight="1" spans="2:9">
      <c r="B12" s="65" t="s">
        <v>15</v>
      </c>
      <c r="C12" s="66">
        <v>315</v>
      </c>
      <c r="D12" s="66">
        <v>7</v>
      </c>
      <c r="E12" s="66">
        <v>8</v>
      </c>
      <c r="F12" s="67">
        <v>14</v>
      </c>
      <c r="G12" s="67">
        <v>15</v>
      </c>
      <c r="H12" s="66">
        <v>21</v>
      </c>
      <c r="I12" s="73">
        <v>22</v>
      </c>
    </row>
    <row r="14" spans="2:4">
      <c r="B14" s="68" t="s">
        <v>16</v>
      </c>
      <c r="C14" s="68"/>
      <c r="D14" s="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E17" sqref="E17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5" t="s">
        <v>28</v>
      </c>
      <c r="D4" s="44" t="s">
        <v>29</v>
      </c>
      <c r="E4" s="46" t="s">
        <v>30</v>
      </c>
      <c r="F4" s="44" t="s">
        <v>31</v>
      </c>
      <c r="G4" s="44" t="s">
        <v>32</v>
      </c>
      <c r="H4" s="10"/>
      <c r="I4" s="26"/>
      <c r="J4" s="29" t="s">
        <v>28</v>
      </c>
      <c r="K4" s="29" t="s">
        <v>28</v>
      </c>
      <c r="L4" s="29"/>
      <c r="M4" s="29"/>
      <c r="N4" s="29"/>
      <c r="O4" s="30"/>
    </row>
    <row r="5" s="1" customFormat="1" ht="16" customHeight="1" spans="1:15">
      <c r="A5" s="7"/>
      <c r="B5" s="11"/>
      <c r="C5" s="29" t="s">
        <v>28</v>
      </c>
      <c r="D5" s="11"/>
      <c r="E5" s="11"/>
      <c r="F5" s="11"/>
      <c r="G5" s="11"/>
      <c r="H5" s="11"/>
      <c r="I5" s="26"/>
      <c r="J5" s="31" t="s">
        <v>33</v>
      </c>
      <c r="K5" s="31" t="s">
        <v>34</v>
      </c>
      <c r="L5" s="31"/>
      <c r="M5" s="31"/>
      <c r="N5" s="31"/>
      <c r="O5" s="32"/>
    </row>
    <row r="6" s="1" customFormat="1" ht="16" customHeight="1" spans="1:15">
      <c r="A6" s="47" t="s">
        <v>35</v>
      </c>
      <c r="B6" s="48">
        <f>C6-5</f>
        <v>71</v>
      </c>
      <c r="C6" s="49">
        <v>76</v>
      </c>
      <c r="D6" s="48">
        <f t="shared" ref="D6:G6" si="0">C6+6</f>
        <v>82</v>
      </c>
      <c r="E6" s="48">
        <f t="shared" si="0"/>
        <v>88</v>
      </c>
      <c r="F6" s="48">
        <f t="shared" si="0"/>
        <v>94</v>
      </c>
      <c r="G6" s="48">
        <f t="shared" si="0"/>
        <v>100</v>
      </c>
      <c r="H6" s="13"/>
      <c r="I6" s="26"/>
      <c r="J6" s="33" t="s">
        <v>36</v>
      </c>
      <c r="K6" s="33" t="s">
        <v>37</v>
      </c>
      <c r="L6" s="33"/>
      <c r="M6" s="33"/>
      <c r="N6" s="33"/>
      <c r="O6" s="34"/>
    </row>
    <row r="7" s="1" customFormat="1" ht="16" customHeight="1" spans="1:15">
      <c r="A7" s="50" t="s">
        <v>38</v>
      </c>
      <c r="B7" s="50">
        <f>C7-3</f>
        <v>53</v>
      </c>
      <c r="C7" s="51">
        <v>56</v>
      </c>
      <c r="D7" s="50">
        <f>C7+3</f>
        <v>59</v>
      </c>
      <c r="E7" s="50">
        <f>D7+3</f>
        <v>62</v>
      </c>
      <c r="F7" s="50">
        <f>E7+4</f>
        <v>66</v>
      </c>
      <c r="G7" s="50">
        <f>F7+4</f>
        <v>70</v>
      </c>
      <c r="H7" s="13"/>
      <c r="I7" s="26"/>
      <c r="J7" s="35" t="s">
        <v>39</v>
      </c>
      <c r="K7" s="35" t="s">
        <v>40</v>
      </c>
      <c r="L7" s="35"/>
      <c r="M7" s="35"/>
      <c r="N7" s="35"/>
      <c r="O7" s="36"/>
    </row>
    <row r="8" s="1" customFormat="1" ht="16" customHeight="1" spans="1:15">
      <c r="A8" s="50" t="s">
        <v>41</v>
      </c>
      <c r="B8" s="50">
        <f>C8-5</f>
        <v>79</v>
      </c>
      <c r="C8" s="51">
        <v>84</v>
      </c>
      <c r="D8" s="50">
        <f>C8+6</f>
        <v>90</v>
      </c>
      <c r="E8" s="50">
        <f>D8+6</f>
        <v>96</v>
      </c>
      <c r="F8" s="50">
        <f>E8+6</f>
        <v>102</v>
      </c>
      <c r="G8" s="50">
        <f>F8+4</f>
        <v>106</v>
      </c>
      <c r="H8" s="13"/>
      <c r="I8" s="26"/>
      <c r="J8" s="35" t="s">
        <v>42</v>
      </c>
      <c r="K8" s="35" t="s">
        <v>43</v>
      </c>
      <c r="L8" s="35"/>
      <c r="M8" s="35"/>
      <c r="N8" s="35"/>
      <c r="O8" s="36"/>
    </row>
    <row r="9" s="1" customFormat="1" ht="16" customHeight="1" spans="1:15">
      <c r="A9" s="50" t="s">
        <v>44</v>
      </c>
      <c r="B9" s="50">
        <f>C9-1.6</f>
        <v>24.6</v>
      </c>
      <c r="C9" s="51">
        <v>26.2</v>
      </c>
      <c r="D9" s="50">
        <f>C9+1.9</f>
        <v>28.1</v>
      </c>
      <c r="E9" s="50">
        <f>C9+3.8</f>
        <v>30</v>
      </c>
      <c r="F9" s="50">
        <f>C9+5.7</f>
        <v>31.9</v>
      </c>
      <c r="G9" s="50">
        <f>C9+7</f>
        <v>33.2</v>
      </c>
      <c r="H9" s="13"/>
      <c r="I9" s="26"/>
      <c r="J9" s="33" t="s">
        <v>45</v>
      </c>
      <c r="K9" s="33" t="s">
        <v>46</v>
      </c>
      <c r="L9" s="33"/>
      <c r="M9" s="33"/>
      <c r="N9" s="33"/>
      <c r="O9" s="34"/>
    </row>
    <row r="10" s="1" customFormat="1" ht="16" customHeight="1" spans="1:15">
      <c r="A10" s="50" t="s">
        <v>47</v>
      </c>
      <c r="B10" s="50">
        <f>C10-1</f>
        <v>19</v>
      </c>
      <c r="C10" s="52">
        <v>20</v>
      </c>
      <c r="D10" s="50">
        <f>C10+1.2</f>
        <v>21.2</v>
      </c>
      <c r="E10" s="50">
        <f>D10+1.2</f>
        <v>22.4</v>
      </c>
      <c r="F10" s="50">
        <f>E10+1.2</f>
        <v>23.6</v>
      </c>
      <c r="G10" s="50">
        <f>F10+0.7</f>
        <v>24.3</v>
      </c>
      <c r="H10" s="13"/>
      <c r="I10" s="26"/>
      <c r="J10" s="33" t="s">
        <v>36</v>
      </c>
      <c r="K10" s="33" t="s">
        <v>48</v>
      </c>
      <c r="L10" s="33"/>
      <c r="M10" s="33"/>
      <c r="N10" s="33"/>
      <c r="O10" s="34"/>
    </row>
    <row r="11" s="1" customFormat="1" ht="16" customHeight="1" spans="1:15">
      <c r="A11" s="50" t="s">
        <v>49</v>
      </c>
      <c r="B11" s="50">
        <f>C11-0.5</f>
        <v>12.5</v>
      </c>
      <c r="C11" s="51">
        <v>13</v>
      </c>
      <c r="D11" s="50">
        <f t="shared" ref="D11:G11" si="1">C11+0.5</f>
        <v>13.5</v>
      </c>
      <c r="E11" s="50">
        <f t="shared" si="1"/>
        <v>14</v>
      </c>
      <c r="F11" s="50">
        <f t="shared" si="1"/>
        <v>14.5</v>
      </c>
      <c r="G11" s="50">
        <f t="shared" si="1"/>
        <v>15</v>
      </c>
      <c r="H11" s="13"/>
      <c r="I11" s="26"/>
      <c r="J11" s="33" t="s">
        <v>50</v>
      </c>
      <c r="K11" s="33" t="s">
        <v>51</v>
      </c>
      <c r="L11" s="33"/>
      <c r="M11" s="33"/>
      <c r="N11" s="33"/>
      <c r="O11" s="34"/>
    </row>
    <row r="12" s="1" customFormat="1" ht="16" customHeight="1" spans="1:15">
      <c r="A12" s="50" t="s">
        <v>52</v>
      </c>
      <c r="B12" s="50">
        <f>C12-1.5</f>
        <v>22</v>
      </c>
      <c r="C12" s="51">
        <v>23.5</v>
      </c>
      <c r="D12" s="50">
        <f>C12+1.7</f>
        <v>25.2</v>
      </c>
      <c r="E12" s="50">
        <f>D12+1.7</f>
        <v>26.9</v>
      </c>
      <c r="F12" s="50">
        <f>E12+1.7</f>
        <v>28.6</v>
      </c>
      <c r="G12" s="50">
        <f>F12+1.6</f>
        <v>30.2</v>
      </c>
      <c r="H12" s="13"/>
      <c r="I12" s="26"/>
      <c r="J12" s="33" t="s">
        <v>42</v>
      </c>
      <c r="K12" s="33" t="s">
        <v>53</v>
      </c>
      <c r="L12" s="33"/>
      <c r="M12" s="33"/>
      <c r="N12" s="33"/>
      <c r="O12" s="34"/>
    </row>
    <row r="13" s="1" customFormat="1" ht="16" customHeight="1" spans="1:15">
      <c r="A13" s="50" t="s">
        <v>54</v>
      </c>
      <c r="B13" s="50">
        <f>C13-1.8</f>
        <v>31.2</v>
      </c>
      <c r="C13" s="51">
        <v>33</v>
      </c>
      <c r="D13" s="50">
        <f>C13+2.25</f>
        <v>35.25</v>
      </c>
      <c r="E13" s="50">
        <f>D13+2.25</f>
        <v>37.5</v>
      </c>
      <c r="F13" s="50">
        <f>E13+2.25</f>
        <v>39.75</v>
      </c>
      <c r="G13" s="50">
        <f>F13+2</f>
        <v>41.75</v>
      </c>
      <c r="H13" s="13"/>
      <c r="I13" s="26"/>
      <c r="J13" s="33" t="s">
        <v>55</v>
      </c>
      <c r="K13" s="33" t="s">
        <v>56</v>
      </c>
      <c r="L13" s="33"/>
      <c r="M13" s="33"/>
      <c r="N13" s="33"/>
      <c r="O13" s="34"/>
    </row>
    <row r="14" s="1" customFormat="1" ht="16" customHeight="1" spans="1:15">
      <c r="A14" s="12"/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/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/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/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/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18"/>
      <c r="B19" s="19"/>
      <c r="C19" s="19"/>
      <c r="D19" s="20"/>
      <c r="E19" s="19"/>
      <c r="F19" s="19"/>
      <c r="G19" s="19"/>
      <c r="H19" s="19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1" t="s">
        <v>57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5">
      <c r="A21" s="1" t="s">
        <v>58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="1" customFormat="1" ht="15.6" spans="1:14">
      <c r="A22" s="22"/>
      <c r="B22" s="22"/>
      <c r="C22" s="22"/>
      <c r="D22" s="22"/>
      <c r="E22" s="22"/>
      <c r="F22" s="22"/>
      <c r="G22" s="22"/>
      <c r="H22" s="22"/>
      <c r="I22" s="22"/>
      <c r="J22" s="21" t="s">
        <v>59</v>
      </c>
      <c r="K22" s="43"/>
      <c r="L22" s="21" t="s">
        <v>60</v>
      </c>
      <c r="M22" s="21"/>
      <c r="N22" s="21" t="s">
        <v>61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62</v>
      </c>
      <c r="C4" s="9" t="s">
        <v>63</v>
      </c>
      <c r="D4" s="9" t="s">
        <v>64</v>
      </c>
      <c r="E4" s="9" t="s">
        <v>65</v>
      </c>
      <c r="F4" s="9" t="s">
        <v>66</v>
      </c>
      <c r="G4" s="9" t="s">
        <v>67</v>
      </c>
      <c r="H4" s="10" t="s">
        <v>68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69</v>
      </c>
      <c r="C5" s="11" t="s">
        <v>70</v>
      </c>
      <c r="D5" s="11" t="s">
        <v>71</v>
      </c>
      <c r="E5" s="11" t="s">
        <v>72</v>
      </c>
      <c r="F5" s="11" t="s">
        <v>73</v>
      </c>
      <c r="G5" s="11" t="s">
        <v>74</v>
      </c>
      <c r="H5" s="11" t="s">
        <v>75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76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80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81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82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83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84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85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86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87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88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89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62</v>
      </c>
      <c r="C20" s="9" t="s">
        <v>63</v>
      </c>
      <c r="D20" s="9" t="s">
        <v>64</v>
      </c>
      <c r="E20" s="9" t="s">
        <v>65</v>
      </c>
      <c r="F20" s="9" t="s">
        <v>66</v>
      </c>
      <c r="G20" s="9" t="s">
        <v>67</v>
      </c>
      <c r="H20" s="10" t="s">
        <v>68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69</v>
      </c>
      <c r="C21" s="11" t="s">
        <v>70</v>
      </c>
      <c r="D21" s="11" t="s">
        <v>71</v>
      </c>
      <c r="E21" s="11" t="s">
        <v>72</v>
      </c>
      <c r="F21" s="11" t="s">
        <v>73</v>
      </c>
      <c r="G21" s="11" t="s">
        <v>74</v>
      </c>
      <c r="H21" s="11" t="s">
        <v>75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76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80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81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82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83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84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85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86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87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88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91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92</v>
      </c>
      <c r="K37" s="43"/>
      <c r="L37" s="21" t="s">
        <v>93</v>
      </c>
      <c r="M37" s="21"/>
      <c r="N37" s="21" t="s">
        <v>94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62</v>
      </c>
      <c r="C4" s="9" t="s">
        <v>63</v>
      </c>
      <c r="D4" s="9" t="s">
        <v>64</v>
      </c>
      <c r="E4" s="9" t="s">
        <v>65</v>
      </c>
      <c r="F4" s="9" t="s">
        <v>66</v>
      </c>
      <c r="G4" s="9" t="s">
        <v>67</v>
      </c>
      <c r="H4" s="10" t="s">
        <v>68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69</v>
      </c>
      <c r="C5" s="11" t="s">
        <v>70</v>
      </c>
      <c r="D5" s="11" t="s">
        <v>71</v>
      </c>
      <c r="E5" s="11" t="s">
        <v>72</v>
      </c>
      <c r="F5" s="11" t="s">
        <v>73</v>
      </c>
      <c r="G5" s="11" t="s">
        <v>74</v>
      </c>
      <c r="H5" s="11" t="s">
        <v>75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76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77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80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81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82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83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84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85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86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87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88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89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62</v>
      </c>
      <c r="C20" s="9" t="s">
        <v>63</v>
      </c>
      <c r="D20" s="9" t="s">
        <v>64</v>
      </c>
      <c r="E20" s="9" t="s">
        <v>65</v>
      </c>
      <c r="F20" s="9" t="s">
        <v>66</v>
      </c>
      <c r="G20" s="9" t="s">
        <v>67</v>
      </c>
      <c r="H20" s="10" t="s">
        <v>68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69</v>
      </c>
      <c r="C21" s="11" t="s">
        <v>70</v>
      </c>
      <c r="D21" s="11" t="s">
        <v>71</v>
      </c>
      <c r="E21" s="11" t="s">
        <v>72</v>
      </c>
      <c r="F21" s="11" t="s">
        <v>73</v>
      </c>
      <c r="G21" s="11" t="s">
        <v>74</v>
      </c>
      <c r="H21" s="11" t="s">
        <v>75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76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77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80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81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82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83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84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85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86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87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88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95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92</v>
      </c>
      <c r="K37" s="43"/>
      <c r="L37" s="21" t="s">
        <v>93</v>
      </c>
      <c r="M37" s="21"/>
      <c r="N37" s="21" t="s">
        <v>94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2022-08-01T04:29:46Z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