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桌面文件\新诚22FW\捷途订单12,13\"/>
    </mc:Choice>
  </mc:AlternateContent>
  <xr:revisionPtr revIDLastSave="0" documentId="13_ncr:1_{0CBC5D13-FB3E-4711-ACB2-5F4FC057E93C}" xr6:coauthVersionLast="47" xr6:coauthVersionMax="47" xr10:uidLastSave="{00000000-0000-0000-0000-000000000000}"/>
  <bookViews>
    <workbookView xWindow="1980" yWindow="150" windowWidth="17385" windowHeight="10695" tabRatio="500" activeTab="1" xr2:uid="{00000000-000D-0000-FFFF-FFFF00000000}"/>
  </bookViews>
  <sheets>
    <sheet name="13女首期" sheetId="1" r:id="rId1"/>
    <sheet name="12男首期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2" l="1"/>
  <c r="F14" i="2"/>
  <c r="G14" i="2"/>
  <c r="H14" i="2"/>
  <c r="C14" i="2"/>
  <c r="B14" i="2"/>
  <c r="H12" i="2"/>
  <c r="F12" i="2"/>
  <c r="E12" i="2"/>
  <c r="C12" i="2"/>
  <c r="B12" i="2"/>
  <c r="H10" i="2"/>
  <c r="H9" i="2"/>
  <c r="H8" i="2"/>
  <c r="H7" i="2"/>
  <c r="H6" i="2"/>
</calcChain>
</file>

<file path=xl/sharedStrings.xml><?xml version="1.0" encoding="utf-8"?>
<sst xmlns="http://schemas.openxmlformats.org/spreadsheetml/2006/main" count="107" uniqueCount="62">
  <si>
    <t>QC规格测量表</t>
  </si>
  <si>
    <t>款号</t>
  </si>
  <si>
    <t>品名</t>
  </si>
  <si>
    <t>生产工厂</t>
  </si>
  <si>
    <t>部位名称</t>
  </si>
  <si>
    <t>指示规格  FINAL SPEC</t>
  </si>
  <si>
    <t>样品规格  SAMPLE SPEC</t>
  </si>
  <si>
    <t>M</t>
  </si>
  <si>
    <t>L</t>
    <phoneticPr fontId="3" type="noConversion"/>
  </si>
  <si>
    <t>XXL</t>
  </si>
  <si>
    <t>XXXL</t>
  </si>
  <si>
    <t xml:space="preserve">     初期请洗测2-3件，有问题的另加测量数量。</t>
  </si>
  <si>
    <t>验货时间：</t>
  </si>
  <si>
    <t>跟单QC:</t>
  </si>
  <si>
    <t>工厂负责人：</t>
  </si>
  <si>
    <t>XL</t>
    <phoneticPr fontId="3" type="noConversion"/>
  </si>
  <si>
    <t>中山新诚</t>
    <phoneticPr fontId="3" type="noConversion"/>
  </si>
  <si>
    <t>S</t>
  </si>
  <si>
    <t>L</t>
  </si>
  <si>
    <t>XL</t>
  </si>
  <si>
    <t>XXXXL</t>
  </si>
  <si>
    <t>165/88B</t>
  </si>
  <si>
    <t>170/92B</t>
  </si>
  <si>
    <t>175/96B</t>
  </si>
  <si>
    <t>180/100B</t>
  </si>
  <si>
    <t>185/104B</t>
  </si>
  <si>
    <t>190/108B</t>
  </si>
  <si>
    <t>195/112</t>
  </si>
  <si>
    <t>后中长</t>
  </si>
  <si>
    <t>胸围</t>
  </si>
  <si>
    <t>摆围</t>
  </si>
  <si>
    <t>肩宽</t>
  </si>
  <si>
    <t>肩点袖长</t>
  </si>
  <si>
    <t>袖肥/2</t>
  </si>
  <si>
    <t>袖口围/2</t>
  </si>
  <si>
    <t>前中开口长</t>
  </si>
  <si>
    <t>下领围</t>
  </si>
  <si>
    <t>TAJJFL81912</t>
    <phoneticPr fontId="3" type="noConversion"/>
  </si>
  <si>
    <t>男士Polo短袖T恤</t>
    <phoneticPr fontId="3" type="noConversion"/>
  </si>
  <si>
    <t>155/84B</t>
  </si>
  <si>
    <t>160/88B</t>
  </si>
  <si>
    <t>165/92B</t>
  </si>
  <si>
    <t>170/96B</t>
  </si>
  <si>
    <t>175/100B</t>
  </si>
  <si>
    <t>180/104B</t>
  </si>
  <si>
    <t>腰围</t>
  </si>
  <si>
    <t>TAJJFL82913</t>
    <phoneticPr fontId="3" type="noConversion"/>
  </si>
  <si>
    <t>女士Polo短袖T恤</t>
    <phoneticPr fontId="3" type="noConversion"/>
  </si>
  <si>
    <t>克莱因蓝</t>
    <phoneticPr fontId="3" type="noConversion"/>
  </si>
  <si>
    <t>-1</t>
    <phoneticPr fontId="3" type="noConversion"/>
  </si>
  <si>
    <t>+3</t>
    <phoneticPr fontId="3" type="noConversion"/>
  </si>
  <si>
    <t>+2</t>
    <phoneticPr fontId="3" type="noConversion"/>
  </si>
  <si>
    <t>-0.5</t>
    <phoneticPr fontId="3" type="noConversion"/>
  </si>
  <si>
    <t>+0.2</t>
    <phoneticPr fontId="3" type="noConversion"/>
  </si>
  <si>
    <t>+0</t>
    <phoneticPr fontId="3" type="noConversion"/>
  </si>
  <si>
    <t>-1.5</t>
    <phoneticPr fontId="3" type="noConversion"/>
  </si>
  <si>
    <t>大货首件</t>
    <phoneticPr fontId="3" type="noConversion"/>
  </si>
  <si>
    <t>S</t>
    <phoneticPr fontId="3" type="noConversion"/>
  </si>
  <si>
    <t>-0.3</t>
    <phoneticPr fontId="3" type="noConversion"/>
  </si>
  <si>
    <t>+1</t>
    <phoneticPr fontId="3" type="noConversion"/>
  </si>
  <si>
    <t>+0.3</t>
    <phoneticPr fontId="3" type="noConversion"/>
  </si>
  <si>
    <t>-0.2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</si>
</sst>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[$¥-804]* #,##0.00_ ;_ [$¥-804]* \-#,##0.00_ ;_ [$¥-804]* &quot;-&quot;??_ ;_ @_ "/>
    <numFmt numFmtId="177" formatCode="0.00_ "/>
    <numFmt numFmtId="178" formatCode="0.0_ "/>
  </numFmts>
  <fonts count="25"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0"/>
      <color rgb="FFFF0000"/>
      <name val="微软雅黑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2"/>
      <name val="宋体"/>
      <family val="3"/>
      <charset val="134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1"/>
      <color rgb="FFFF0000"/>
      <name val="宋体"/>
      <family val="3"/>
      <charset val="134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vertical="center"/>
    </xf>
    <xf numFmtId="0" fontId="5" fillId="0" borderId="2" xfId="2" applyFont="1" applyBorder="1" applyAlignment="1">
      <alignment horizontal="left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/>
    </xf>
    <xf numFmtId="0" fontId="10" fillId="0" borderId="5" xfId="0" applyNumberFormat="1" applyFont="1" applyFill="1" applyBorder="1" applyAlignment="1">
      <alignment horizontal="center"/>
    </xf>
    <xf numFmtId="49" fontId="6" fillId="2" borderId="7" xfId="3" applyNumberFormat="1" applyFont="1" applyFill="1" applyBorder="1" applyAlignment="1">
      <alignment horizontal="center" vertical="center"/>
    </xf>
    <xf numFmtId="49" fontId="6" fillId="2" borderId="8" xfId="3" applyNumberFormat="1" applyFont="1" applyFill="1" applyBorder="1" applyAlignment="1">
      <alignment horizontal="center" vertical="center"/>
    </xf>
    <xf numFmtId="49" fontId="12" fillId="2" borderId="8" xfId="3" applyNumberFormat="1" applyFont="1" applyFill="1" applyBorder="1" applyAlignment="1">
      <alignment horizontal="center" vertical="center"/>
    </xf>
    <xf numFmtId="49" fontId="6" fillId="2" borderId="9" xfId="3" applyNumberFormat="1" applyFont="1" applyFill="1" applyBorder="1" applyAlignment="1">
      <alignment horizontal="center" vertical="center"/>
    </xf>
    <xf numFmtId="49" fontId="6" fillId="2" borderId="10" xfId="3" applyNumberFormat="1" applyFont="1" applyFill="1" applyBorder="1" applyAlignment="1">
      <alignment horizontal="center" vertical="center"/>
    </xf>
    <xf numFmtId="49" fontId="6" fillId="2" borderId="11" xfId="3" applyNumberFormat="1" applyFont="1" applyFill="1" applyBorder="1" applyAlignment="1">
      <alignment horizontal="center" vertical="center"/>
    </xf>
    <xf numFmtId="49" fontId="6" fillId="2" borderId="12" xfId="3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/>
    </xf>
    <xf numFmtId="49" fontId="4" fillId="2" borderId="15" xfId="1" applyNumberFormat="1" applyFont="1" applyFill="1" applyBorder="1" applyAlignment="1">
      <alignment horizontal="center"/>
    </xf>
    <xf numFmtId="49" fontId="6" fillId="2" borderId="15" xfId="3" applyNumberFormat="1" applyFont="1" applyFill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4" fillId="0" borderId="0" xfId="1" applyFont="1"/>
    <xf numFmtId="0" fontId="6" fillId="0" borderId="0" xfId="1" applyFont="1"/>
    <xf numFmtId="0" fontId="8" fillId="0" borderId="0" xfId="1" applyFont="1"/>
    <xf numFmtId="14" fontId="8" fillId="0" borderId="0" xfId="1" applyNumberFormat="1" applyFont="1"/>
    <xf numFmtId="178" fontId="14" fillId="2" borderId="5" xfId="0" applyNumberFormat="1" applyFont="1" applyFill="1" applyBorder="1" applyAlignment="1">
      <alignment horizontal="center"/>
    </xf>
    <xf numFmtId="178" fontId="15" fillId="2" borderId="5" xfId="0" applyNumberFormat="1" applyFont="1" applyFill="1" applyBorder="1" applyAlignment="1">
      <alignment horizontal="center"/>
    </xf>
    <xf numFmtId="178" fontId="18" fillId="0" borderId="5" xfId="8" applyNumberFormat="1" applyFont="1" applyFill="1" applyBorder="1" applyAlignment="1">
      <alignment horizontal="center" vertical="center"/>
    </xf>
    <xf numFmtId="0" fontId="17" fillId="3" borderId="5" xfId="8" applyNumberFormat="1" applyFont="1" applyFill="1" applyBorder="1" applyAlignment="1">
      <alignment horizontal="center" vertical="center"/>
    </xf>
    <xf numFmtId="0" fontId="19" fillId="0" borderId="20" xfId="8" applyNumberFormat="1" applyFont="1" applyFill="1" applyBorder="1" applyAlignment="1">
      <alignment shrinkToFit="1"/>
    </xf>
    <xf numFmtId="0" fontId="0" fillId="0" borderId="0" xfId="0" applyAlignment="1">
      <alignment horizontal="left" vertical="center"/>
    </xf>
    <xf numFmtId="0" fontId="4" fillId="0" borderId="0" xfId="1" applyFont="1" applyAlignment="1">
      <alignment horizontal="left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178" fontId="22" fillId="0" borderId="19" xfId="0" applyNumberFormat="1" applyFont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/>
    </xf>
    <xf numFmtId="178" fontId="22" fillId="0" borderId="5" xfId="0" applyNumberFormat="1" applyFont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/>
    </xf>
    <xf numFmtId="0" fontId="24" fillId="5" borderId="5" xfId="0" applyFont="1" applyFill="1" applyBorder="1" applyAlignment="1">
      <alignment horizontal="center" vertical="center"/>
    </xf>
    <xf numFmtId="177" fontId="22" fillId="5" borderId="5" xfId="0" applyNumberFormat="1" applyFont="1" applyFill="1" applyBorder="1" applyAlignment="1">
      <alignment horizontal="center"/>
    </xf>
    <xf numFmtId="178" fontId="22" fillId="5" borderId="5" xfId="0" applyNumberFormat="1" applyFont="1" applyFill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5" borderId="5" xfId="0" applyFont="1" applyFill="1" applyBorder="1" applyAlignment="1">
      <alignment vertical="center"/>
    </xf>
    <xf numFmtId="0" fontId="9" fillId="0" borderId="1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22" fillId="0" borderId="5" xfId="0" applyFont="1" applyBorder="1" applyAlignment="1">
      <alignment horizontal="center" vertical="center"/>
    </xf>
  </cellXfs>
  <cellStyles count="11">
    <cellStyle name="常规" xfId="0" builtinId="0"/>
    <cellStyle name="常规 10 10" xfId="7" xr:uid="{00000000-0005-0000-0000-000000000000}"/>
    <cellStyle name="常规 11" xfId="8" xr:uid="{00000000-0005-0000-0000-000001000000}"/>
    <cellStyle name="常规 2" xfId="2" xr:uid="{00000000-0005-0000-0000-000002000000}"/>
    <cellStyle name="常规 3" xfId="1" xr:uid="{00000000-0005-0000-0000-000003000000}"/>
    <cellStyle name="常规 38 10 3 2" xfId="6" xr:uid="{00000000-0005-0000-0000-000004000000}"/>
    <cellStyle name="常规 4" xfId="3" xr:uid="{00000000-0005-0000-0000-000005000000}"/>
    <cellStyle name="常规 40" xfId="5" xr:uid="{00000000-0005-0000-0000-000006000000}"/>
    <cellStyle name="常规_110509_2006-09-28" xfId="4" xr:uid="{00000000-0005-0000-0000-000007000000}"/>
    <cellStyle name="超链接" xfId="9" builtinId="8" hidden="1"/>
    <cellStyle name="已访问的超链接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7BAD96FD-3E56-4D6C-AB02-3F35341BDDA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A0BB99C-C70A-4074-9A32-969113B611EC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A6E0A9EF-A9F6-415B-B655-38C28DF03844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F272F04-79C4-43FF-81B0-DDBBE3580AF5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CF9FA660-BDA9-4E59-9304-AD3380D63BF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0B437AE-544B-418B-8EA3-E4813B1D0A7C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3DC6126-93B1-40D2-8DEB-258DE6E35FD2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8CFD17A3-987F-4F44-8F34-F0093CE39AD0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0C862A5-FCC8-47A9-9186-5EB44DDC8229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64A849C-0A40-4CE9-AB62-6AC4BA9251B6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8FCC65B1-C8A5-405E-A978-B933DC59BD03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27D96C49-C73D-435E-90CE-5A623A31032B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311C648-D9D5-4746-8847-549E4F538C66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9C14C925-896B-4FC3-A478-7B81828EEB6C}"/>
            </a:ext>
          </a:extLst>
        </xdr:cNvPr>
        <xdr:cNvSpPr txBox="1">
          <a:spLocks noChangeArrowheads="1"/>
        </xdr:cNvSpPr>
      </xdr:nvSpPr>
      <xdr:spPr bwMode="auto">
        <a:xfrm>
          <a:off x="0" y="701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EE327EA-D94C-46D6-927F-665E4981D9BC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00957F7-A444-43CB-BF39-6A5249468074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9C156412-BFD0-46A7-B864-0A288EB4DCFE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388C6B47-2078-4E4A-BD0A-59E7EE913B8C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B30F6F1-33DE-49B8-9AE6-3F4E0E4112A2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18B2931-60D3-4157-AF1E-E8B8883D2125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CDEB8D4-4ED2-4FEA-AF70-F5FECA11FB96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5A6FC6A4-5E6E-452A-BA7D-7B4FEEC900E0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D3D99C9-8454-423E-A905-5F9A2C45B63F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961D884D-E380-43D4-B69D-C5F3D4F8D4A5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6565D8B4-6444-4ED3-AFE6-63415CF07B98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AF00901A-4E78-4BFE-8FA0-98388EB56EAC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1808EB2E-FECE-4F1E-9F7C-CF76F8E4A687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D709BD9F-7DC8-48B2-9264-F248CF8C0BFA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4"/>
  <sheetViews>
    <sheetView zoomScale="90" zoomScaleNormal="90" zoomScalePageLayoutView="125" workbookViewId="0">
      <selection activeCell="I17" sqref="I17"/>
    </sheetView>
  </sheetViews>
  <sheetFormatPr defaultColWidth="9" defaultRowHeight="14.25"/>
  <cols>
    <col min="1" max="1" width="13.625" style="26" customWidth="1"/>
    <col min="2" max="7" width="8.125" style="26" customWidth="1"/>
    <col min="8" max="8" width="1.375" style="26" customWidth="1"/>
    <col min="9" max="10" width="14.125" style="26" customWidth="1"/>
    <col min="11" max="11" width="15.125" style="26" customWidth="1"/>
    <col min="12" max="12" width="15.875" style="26" customWidth="1"/>
    <col min="13" max="13" width="17" style="26" customWidth="1"/>
    <col min="14" max="14" width="16.875" style="26" customWidth="1"/>
    <col min="15" max="15" width="9" style="36"/>
    <col min="16" max="253" width="9" style="26"/>
    <col min="254" max="16384" width="9" style="1"/>
  </cols>
  <sheetData>
    <row r="1" spans="1:253" ht="21" thickBo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5" customHeight="1" thickTop="1">
      <c r="A2" s="2" t="s">
        <v>1</v>
      </c>
      <c r="B2" s="39" t="s">
        <v>46</v>
      </c>
      <c r="C2" s="39"/>
      <c r="D2" s="3" t="s">
        <v>2</v>
      </c>
      <c r="E2" s="40" t="s">
        <v>47</v>
      </c>
      <c r="F2" s="40"/>
      <c r="G2" s="40"/>
      <c r="H2" s="41"/>
      <c r="I2" s="4" t="s">
        <v>3</v>
      </c>
      <c r="J2" s="44" t="s">
        <v>16</v>
      </c>
      <c r="K2" s="44"/>
      <c r="L2" s="44"/>
      <c r="M2" s="44"/>
      <c r="N2" s="45"/>
      <c r="O2" s="3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15" thickBot="1">
      <c r="A3" s="46" t="s">
        <v>4</v>
      </c>
      <c r="B3" s="47" t="s">
        <v>5</v>
      </c>
      <c r="C3" s="47"/>
      <c r="D3" s="47"/>
      <c r="E3" s="47"/>
      <c r="F3" s="47"/>
      <c r="G3" s="47"/>
      <c r="H3" s="42"/>
      <c r="I3" s="48" t="s">
        <v>6</v>
      </c>
      <c r="J3" s="48"/>
      <c r="K3" s="48"/>
      <c r="L3" s="48"/>
      <c r="M3" s="48"/>
      <c r="N3" s="49"/>
      <c r="O3" s="3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16.5">
      <c r="A4" s="46"/>
      <c r="B4" s="50" t="s">
        <v>17</v>
      </c>
      <c r="C4" s="51" t="s">
        <v>7</v>
      </c>
      <c r="D4" s="50" t="s">
        <v>18</v>
      </c>
      <c r="E4" s="50" t="s">
        <v>19</v>
      </c>
      <c r="F4" s="50" t="s">
        <v>9</v>
      </c>
      <c r="G4" s="52" t="s">
        <v>10</v>
      </c>
      <c r="H4" s="42"/>
      <c r="I4" s="5" t="s">
        <v>57</v>
      </c>
      <c r="J4" s="5" t="s">
        <v>7</v>
      </c>
      <c r="K4" s="5" t="s">
        <v>8</v>
      </c>
      <c r="L4" s="30" t="s">
        <v>15</v>
      </c>
      <c r="M4" s="5" t="s">
        <v>9</v>
      </c>
      <c r="N4" s="5" t="s">
        <v>10</v>
      </c>
      <c r="O4" s="3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7.25" thickBot="1">
      <c r="A5" s="46"/>
      <c r="B5" s="54" t="s">
        <v>39</v>
      </c>
      <c r="C5" s="55" t="s">
        <v>40</v>
      </c>
      <c r="D5" s="70" t="s">
        <v>41</v>
      </c>
      <c r="E5" s="70" t="s">
        <v>42</v>
      </c>
      <c r="F5" s="70" t="s">
        <v>43</v>
      </c>
      <c r="G5" s="71" t="s">
        <v>44</v>
      </c>
      <c r="H5" s="42"/>
      <c r="I5" s="5" t="s">
        <v>48</v>
      </c>
      <c r="J5" s="5"/>
      <c r="K5" s="5"/>
      <c r="L5" s="31"/>
      <c r="M5" s="5"/>
      <c r="N5" s="5"/>
      <c r="O5" s="3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>
      <c r="A6" s="67" t="s">
        <v>28</v>
      </c>
      <c r="B6" s="58">
        <v>57</v>
      </c>
      <c r="C6" s="59">
        <v>59</v>
      </c>
      <c r="D6" s="58">
        <v>61</v>
      </c>
      <c r="E6" s="58">
        <v>63</v>
      </c>
      <c r="F6" s="58">
        <v>64</v>
      </c>
      <c r="G6" s="58">
        <v>65</v>
      </c>
      <c r="H6" s="42"/>
      <c r="I6" s="8" t="s">
        <v>58</v>
      </c>
      <c r="J6" s="9"/>
      <c r="K6" s="10"/>
      <c r="L6" s="9"/>
      <c r="M6" s="9"/>
      <c r="N6" s="11"/>
      <c r="O6" s="35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>
      <c r="A7" s="68" t="s">
        <v>29</v>
      </c>
      <c r="B7" s="61">
        <v>88</v>
      </c>
      <c r="C7" s="62">
        <v>92</v>
      </c>
      <c r="D7" s="61">
        <v>96</v>
      </c>
      <c r="E7" s="61">
        <v>100</v>
      </c>
      <c r="F7" s="61">
        <v>106</v>
      </c>
      <c r="G7" s="61">
        <v>112</v>
      </c>
      <c r="H7" s="42"/>
      <c r="I7" s="12" t="s">
        <v>59</v>
      </c>
      <c r="J7" s="13"/>
      <c r="K7" s="13"/>
      <c r="L7" s="13"/>
      <c r="M7" s="13"/>
      <c r="N7" s="14"/>
      <c r="O7" s="3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>
      <c r="A8" s="68" t="s">
        <v>45</v>
      </c>
      <c r="B8" s="61">
        <v>82</v>
      </c>
      <c r="C8" s="62">
        <v>86</v>
      </c>
      <c r="D8" s="61">
        <v>90</v>
      </c>
      <c r="E8" s="61">
        <v>95</v>
      </c>
      <c r="F8" s="61">
        <v>101</v>
      </c>
      <c r="G8" s="61">
        <v>108</v>
      </c>
      <c r="H8" s="42"/>
      <c r="I8" s="12" t="s">
        <v>51</v>
      </c>
      <c r="J8" s="13"/>
      <c r="K8" s="13"/>
      <c r="L8" s="13"/>
      <c r="M8" s="13"/>
      <c r="N8" s="14"/>
      <c r="O8" s="3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>
      <c r="A9" s="68" t="s">
        <v>30</v>
      </c>
      <c r="B9" s="61">
        <v>90</v>
      </c>
      <c r="C9" s="62">
        <v>94</v>
      </c>
      <c r="D9" s="61">
        <v>98</v>
      </c>
      <c r="E9" s="61">
        <v>103</v>
      </c>
      <c r="F9" s="61">
        <v>109</v>
      </c>
      <c r="G9" s="61">
        <v>116</v>
      </c>
      <c r="H9" s="42"/>
      <c r="I9" s="12" t="s">
        <v>59</v>
      </c>
      <c r="J9" s="13"/>
      <c r="K9" s="13"/>
      <c r="L9" s="13"/>
      <c r="M9" s="13"/>
      <c r="N9" s="14"/>
      <c r="O9" s="3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>
      <c r="A10" s="68" t="s">
        <v>31</v>
      </c>
      <c r="B10" s="61">
        <v>37</v>
      </c>
      <c r="C10" s="62">
        <v>38</v>
      </c>
      <c r="D10" s="61">
        <v>39</v>
      </c>
      <c r="E10" s="61">
        <v>40</v>
      </c>
      <c r="F10" s="61">
        <v>41.2</v>
      </c>
      <c r="G10" s="61">
        <v>42.4</v>
      </c>
      <c r="H10" s="42"/>
      <c r="I10" s="12" t="s">
        <v>60</v>
      </c>
      <c r="J10" s="13"/>
      <c r="K10" s="13"/>
      <c r="L10" s="13"/>
      <c r="M10" s="13"/>
      <c r="N10" s="14"/>
      <c r="O10" s="3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>
      <c r="A11" s="68" t="s">
        <v>32</v>
      </c>
      <c r="B11" s="61">
        <v>16.5</v>
      </c>
      <c r="C11" s="62">
        <v>17</v>
      </c>
      <c r="D11" s="61">
        <v>17.5</v>
      </c>
      <c r="E11" s="61">
        <v>18</v>
      </c>
      <c r="F11" s="61">
        <v>18.5</v>
      </c>
      <c r="G11" s="61">
        <v>19</v>
      </c>
      <c r="H11" s="42"/>
      <c r="I11" s="12" t="s">
        <v>61</v>
      </c>
      <c r="J11" s="13"/>
      <c r="K11" s="13"/>
      <c r="L11" s="13"/>
      <c r="M11" s="13"/>
      <c r="N11" s="14"/>
      <c r="O11" s="3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>
      <c r="A12" s="68" t="s">
        <v>33</v>
      </c>
      <c r="B12" s="61">
        <v>15.3</v>
      </c>
      <c r="C12" s="62">
        <v>16</v>
      </c>
      <c r="D12" s="61">
        <v>16.7</v>
      </c>
      <c r="E12" s="61">
        <v>17.399999999999999</v>
      </c>
      <c r="F12" s="61">
        <v>18.399999999999999</v>
      </c>
      <c r="G12" s="61">
        <v>19.3</v>
      </c>
      <c r="H12" s="42"/>
      <c r="I12" s="12" t="s">
        <v>60</v>
      </c>
      <c r="J12" s="13"/>
      <c r="K12" s="13"/>
      <c r="L12" s="13"/>
      <c r="M12" s="13"/>
      <c r="N12" s="14"/>
      <c r="O12" s="3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>
      <c r="A13" s="69" t="s">
        <v>34</v>
      </c>
      <c r="B13" s="66">
        <v>14.7</v>
      </c>
      <c r="C13" s="66">
        <v>15.5</v>
      </c>
      <c r="D13" s="66">
        <v>16.3</v>
      </c>
      <c r="E13" s="66">
        <v>17.100000000000001</v>
      </c>
      <c r="F13" s="66">
        <v>18.2</v>
      </c>
      <c r="G13" s="66">
        <v>19.3</v>
      </c>
      <c r="H13" s="42"/>
      <c r="I13" s="12" t="s">
        <v>61</v>
      </c>
      <c r="J13" s="13"/>
      <c r="K13" s="13"/>
      <c r="L13" s="13"/>
      <c r="M13" s="13"/>
      <c r="N13" s="14"/>
      <c r="O13" s="3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>
      <c r="A14" s="68" t="s">
        <v>35</v>
      </c>
      <c r="B14" s="72">
        <v>13</v>
      </c>
      <c r="C14" s="62">
        <v>13</v>
      </c>
      <c r="D14" s="72">
        <v>15</v>
      </c>
      <c r="E14" s="72">
        <v>15</v>
      </c>
      <c r="F14" s="72">
        <v>15</v>
      </c>
      <c r="G14" s="72">
        <v>15</v>
      </c>
      <c r="H14" s="42"/>
      <c r="I14" s="12" t="s">
        <v>54</v>
      </c>
      <c r="J14" s="13"/>
      <c r="K14" s="13"/>
      <c r="L14" s="13"/>
      <c r="M14" s="13"/>
      <c r="N14" s="14"/>
      <c r="O14" s="3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>
      <c r="A15" s="68" t="s">
        <v>36</v>
      </c>
      <c r="B15" s="72">
        <v>41</v>
      </c>
      <c r="C15" s="62">
        <v>42</v>
      </c>
      <c r="D15" s="72">
        <v>43</v>
      </c>
      <c r="E15" s="72">
        <v>44</v>
      </c>
      <c r="F15" s="72">
        <v>45.5</v>
      </c>
      <c r="G15" s="72">
        <v>47</v>
      </c>
      <c r="H15" s="42"/>
      <c r="I15" s="12" t="s">
        <v>49</v>
      </c>
      <c r="J15" s="13"/>
      <c r="K15" s="13"/>
      <c r="L15" s="13"/>
      <c r="M15" s="13"/>
      <c r="N15" s="14"/>
      <c r="O15" s="3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5">
      <c r="A16" s="34"/>
      <c r="B16" s="32"/>
      <c r="C16" s="32"/>
      <c r="D16" s="33"/>
      <c r="E16" s="32"/>
      <c r="F16" s="32"/>
      <c r="G16" s="32"/>
      <c r="H16" s="42"/>
      <c r="I16" s="12" t="s">
        <v>56</v>
      </c>
      <c r="J16" s="13"/>
      <c r="K16" s="13"/>
      <c r="L16" s="13"/>
      <c r="M16" s="13"/>
      <c r="N16" s="14"/>
      <c r="O16" s="3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15">
      <c r="A17" s="34"/>
      <c r="B17" s="32"/>
      <c r="C17" s="32"/>
      <c r="D17" s="33"/>
      <c r="E17" s="32"/>
      <c r="F17" s="32"/>
      <c r="G17" s="32"/>
      <c r="H17" s="42"/>
      <c r="I17" s="12"/>
      <c r="J17" s="13"/>
      <c r="K17" s="13"/>
      <c r="L17" s="13"/>
      <c r="M17" s="13"/>
      <c r="N17" s="14"/>
      <c r="O17" s="3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15">
      <c r="A18" s="34"/>
      <c r="B18" s="32"/>
      <c r="C18" s="32"/>
      <c r="D18" s="33"/>
      <c r="E18" s="32"/>
      <c r="F18" s="32"/>
      <c r="G18" s="32"/>
      <c r="H18" s="42"/>
      <c r="I18" s="12"/>
      <c r="J18" s="13"/>
      <c r="K18" s="13"/>
      <c r="L18" s="13"/>
      <c r="M18" s="13"/>
      <c r="N18" s="14"/>
      <c r="O18" s="3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15">
      <c r="A19" s="34"/>
      <c r="B19" s="32"/>
      <c r="C19" s="32"/>
      <c r="D19" s="33"/>
      <c r="E19" s="32"/>
      <c r="F19" s="32"/>
      <c r="G19" s="32"/>
      <c r="H19" s="42"/>
      <c r="I19" s="12"/>
      <c r="J19" s="13"/>
      <c r="K19" s="13"/>
      <c r="L19" s="13"/>
      <c r="M19" s="13"/>
      <c r="N19" s="14"/>
      <c r="O19" s="3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ht="16.5">
      <c r="A20" s="6"/>
      <c r="B20" s="7"/>
      <c r="C20" s="7"/>
      <c r="D20" s="7"/>
      <c r="E20" s="7"/>
      <c r="F20" s="7"/>
      <c r="G20" s="7"/>
      <c r="H20" s="42"/>
      <c r="I20" s="12"/>
      <c r="J20" s="13"/>
      <c r="K20" s="13"/>
      <c r="L20" s="13"/>
      <c r="M20" s="13"/>
      <c r="N20" s="14"/>
      <c r="O20" s="3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ht="17.25" thickBot="1">
      <c r="A21" s="15"/>
      <c r="B21" s="16"/>
      <c r="C21" s="16"/>
      <c r="D21" s="17"/>
      <c r="E21" s="16"/>
      <c r="F21" s="16"/>
      <c r="G21" s="16"/>
      <c r="H21" s="43"/>
      <c r="I21" s="18"/>
      <c r="J21" s="19"/>
      <c r="K21" s="20"/>
      <c r="L21" s="19"/>
      <c r="M21" s="19"/>
      <c r="N21" s="21"/>
      <c r="O21" s="3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ht="17.25" thickTop="1">
      <c r="A22" s="22"/>
      <c r="B22" s="23"/>
      <c r="C22" s="23"/>
      <c r="D22" s="24"/>
      <c r="E22" s="23"/>
      <c r="F22" s="23"/>
      <c r="G22" s="25"/>
      <c r="O22" s="35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>
      <c r="A23" s="27" t="s">
        <v>11</v>
      </c>
      <c r="B23" s="27"/>
      <c r="C23" s="27"/>
      <c r="O23" s="3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>
      <c r="I24" s="28" t="s">
        <v>12</v>
      </c>
      <c r="J24" s="29"/>
      <c r="K24" s="28" t="s">
        <v>13</v>
      </c>
      <c r="L24" s="28"/>
      <c r="M24" s="28" t="s">
        <v>14</v>
      </c>
      <c r="O24" s="35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</sheetData>
  <mergeCells count="8">
    <mergeCell ref="A1:N1"/>
    <mergeCell ref="B2:C2"/>
    <mergeCell ref="E2:G2"/>
    <mergeCell ref="H2:H21"/>
    <mergeCell ref="J2:N2"/>
    <mergeCell ref="A3:A5"/>
    <mergeCell ref="B3:G3"/>
    <mergeCell ref="I3:N3"/>
  </mergeCells>
  <phoneticPr fontId="3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DC4A2-C918-4020-B235-09D371C34BC9}">
  <dimension ref="A1:IT24"/>
  <sheetViews>
    <sheetView tabSelected="1" workbookViewId="0">
      <selection activeCell="K7" sqref="K7"/>
    </sheetView>
  </sheetViews>
  <sheetFormatPr defaultColWidth="9" defaultRowHeight="14.25"/>
  <cols>
    <col min="1" max="1" width="13.625" style="26" customWidth="1"/>
    <col min="2" max="8" width="8.125" style="26" customWidth="1"/>
    <col min="9" max="9" width="1.375" style="26" customWidth="1"/>
    <col min="10" max="11" width="14.125" style="26" customWidth="1"/>
    <col min="12" max="12" width="15.125" style="26" customWidth="1"/>
    <col min="13" max="13" width="15.875" style="26" customWidth="1"/>
    <col min="14" max="14" width="17" style="26" customWidth="1"/>
    <col min="15" max="15" width="16.875" style="26" customWidth="1"/>
    <col min="16" max="16" width="9" style="36"/>
    <col min="17" max="254" width="9" style="26"/>
    <col min="255" max="16384" width="9" style="1"/>
  </cols>
  <sheetData>
    <row r="1" spans="1:254" ht="21" thickBo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5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15" customHeight="1" thickTop="1">
      <c r="A2" s="2" t="s">
        <v>1</v>
      </c>
      <c r="B2" s="39" t="s">
        <v>37</v>
      </c>
      <c r="C2" s="39"/>
      <c r="D2" s="3" t="s">
        <v>2</v>
      </c>
      <c r="E2" s="40" t="s">
        <v>38</v>
      </c>
      <c r="F2" s="40"/>
      <c r="G2" s="40"/>
      <c r="H2" s="40"/>
      <c r="I2" s="41"/>
      <c r="J2" s="4" t="s">
        <v>3</v>
      </c>
      <c r="K2" s="44" t="s">
        <v>16</v>
      </c>
      <c r="L2" s="44"/>
      <c r="M2" s="44"/>
      <c r="N2" s="44"/>
      <c r="O2" s="45"/>
      <c r="P2" s="35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15" thickBot="1">
      <c r="A3" s="46" t="s">
        <v>4</v>
      </c>
      <c r="B3" s="47" t="s">
        <v>5</v>
      </c>
      <c r="C3" s="47"/>
      <c r="D3" s="47"/>
      <c r="E3" s="47"/>
      <c r="F3" s="47"/>
      <c r="G3" s="47"/>
      <c r="H3" s="47"/>
      <c r="I3" s="42"/>
      <c r="J3" s="48" t="s">
        <v>6</v>
      </c>
      <c r="K3" s="48"/>
      <c r="L3" s="48"/>
      <c r="M3" s="48"/>
      <c r="N3" s="48"/>
      <c r="O3" s="49"/>
      <c r="P3" s="35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16.5">
      <c r="A4" s="46"/>
      <c r="B4" s="50" t="s">
        <v>17</v>
      </c>
      <c r="C4" s="50" t="s">
        <v>7</v>
      </c>
      <c r="D4" s="51" t="s">
        <v>18</v>
      </c>
      <c r="E4" s="50" t="s">
        <v>19</v>
      </c>
      <c r="F4" s="50" t="s">
        <v>9</v>
      </c>
      <c r="G4" s="52" t="s">
        <v>10</v>
      </c>
      <c r="H4" s="53" t="s">
        <v>20</v>
      </c>
      <c r="I4" s="42"/>
      <c r="J4" s="5"/>
      <c r="K4" s="5" t="s">
        <v>7</v>
      </c>
      <c r="L4" s="5" t="s">
        <v>8</v>
      </c>
      <c r="M4" s="30" t="s">
        <v>15</v>
      </c>
      <c r="N4" s="5" t="s">
        <v>9</v>
      </c>
      <c r="O4" s="5" t="s">
        <v>10</v>
      </c>
      <c r="P4" s="35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17.25" thickBot="1">
      <c r="A5" s="46"/>
      <c r="B5" s="54" t="s">
        <v>21</v>
      </c>
      <c r="C5" s="54" t="s">
        <v>22</v>
      </c>
      <c r="D5" s="55" t="s">
        <v>23</v>
      </c>
      <c r="E5" s="54" t="s">
        <v>24</v>
      </c>
      <c r="F5" s="54" t="s">
        <v>25</v>
      </c>
      <c r="G5" s="56" t="s">
        <v>26</v>
      </c>
      <c r="H5" s="57" t="s">
        <v>27</v>
      </c>
      <c r="I5" s="42"/>
      <c r="J5" s="5"/>
      <c r="K5" s="5" t="s">
        <v>48</v>
      </c>
      <c r="L5" s="5"/>
      <c r="M5" s="31"/>
      <c r="N5" s="5"/>
      <c r="O5" s="5"/>
      <c r="P5" s="35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>
      <c r="A6" s="67" t="s">
        <v>28</v>
      </c>
      <c r="B6" s="58">
        <v>66</v>
      </c>
      <c r="C6" s="58">
        <v>67</v>
      </c>
      <c r="D6" s="59">
        <v>69</v>
      </c>
      <c r="E6" s="58">
        <v>71</v>
      </c>
      <c r="F6" s="58">
        <v>73</v>
      </c>
      <c r="G6" s="58">
        <v>74</v>
      </c>
      <c r="H6" s="60">
        <f>G6+1</f>
        <v>75</v>
      </c>
      <c r="I6" s="42"/>
      <c r="J6" s="8"/>
      <c r="K6" s="9" t="s">
        <v>49</v>
      </c>
      <c r="L6" s="10"/>
      <c r="M6" s="9"/>
      <c r="N6" s="9"/>
      <c r="O6" s="11"/>
      <c r="P6" s="35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</row>
    <row r="7" spans="1:254">
      <c r="A7" s="68" t="s">
        <v>29</v>
      </c>
      <c r="B7" s="61">
        <v>100</v>
      </c>
      <c r="C7" s="61">
        <v>104</v>
      </c>
      <c r="D7" s="62">
        <v>108</v>
      </c>
      <c r="E7" s="61">
        <v>112</v>
      </c>
      <c r="F7" s="61">
        <v>116</v>
      </c>
      <c r="G7" s="61">
        <v>122</v>
      </c>
      <c r="H7" s="60">
        <f>G7+6</f>
        <v>128</v>
      </c>
      <c r="I7" s="42"/>
      <c r="J7" s="12"/>
      <c r="K7" s="13" t="s">
        <v>50</v>
      </c>
      <c r="L7" s="13"/>
      <c r="M7" s="13"/>
      <c r="N7" s="13"/>
      <c r="O7" s="14"/>
      <c r="P7" s="35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</row>
    <row r="8" spans="1:254">
      <c r="A8" s="68" t="s">
        <v>30</v>
      </c>
      <c r="B8" s="61">
        <v>98</v>
      </c>
      <c r="C8" s="61">
        <v>102</v>
      </c>
      <c r="D8" s="62">
        <v>106</v>
      </c>
      <c r="E8" s="61">
        <v>110</v>
      </c>
      <c r="F8" s="61">
        <v>115</v>
      </c>
      <c r="G8" s="61">
        <v>121</v>
      </c>
      <c r="H8" s="60">
        <f>G8+7</f>
        <v>128</v>
      </c>
      <c r="I8" s="42"/>
      <c r="J8" s="12"/>
      <c r="K8" s="13" t="s">
        <v>51</v>
      </c>
      <c r="L8" s="13"/>
      <c r="M8" s="13"/>
      <c r="N8" s="13"/>
      <c r="O8" s="14"/>
      <c r="P8" s="35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</row>
    <row r="9" spans="1:254">
      <c r="A9" s="68" t="s">
        <v>31</v>
      </c>
      <c r="B9" s="61">
        <v>43.6</v>
      </c>
      <c r="C9" s="61">
        <v>44.8</v>
      </c>
      <c r="D9" s="62">
        <v>46</v>
      </c>
      <c r="E9" s="61">
        <v>47.2</v>
      </c>
      <c r="F9" s="61">
        <v>48.4</v>
      </c>
      <c r="G9" s="61">
        <v>49.8</v>
      </c>
      <c r="H9" s="63">
        <f>G9+1.4</f>
        <v>51.199999999999996</v>
      </c>
      <c r="I9" s="42"/>
      <c r="J9" s="12"/>
      <c r="K9" s="13" t="s">
        <v>52</v>
      </c>
      <c r="L9" s="13"/>
      <c r="M9" s="13"/>
      <c r="N9" s="13"/>
      <c r="O9" s="14"/>
      <c r="P9" s="35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</row>
    <row r="10" spans="1:254">
      <c r="A10" s="68" t="s">
        <v>32</v>
      </c>
      <c r="B10" s="61">
        <v>19</v>
      </c>
      <c r="C10" s="61">
        <v>19.5</v>
      </c>
      <c r="D10" s="62">
        <v>20</v>
      </c>
      <c r="E10" s="61">
        <v>20.5</v>
      </c>
      <c r="F10" s="61">
        <v>21</v>
      </c>
      <c r="G10" s="61">
        <v>21.5</v>
      </c>
      <c r="H10" s="63">
        <f>G10+0.5</f>
        <v>22</v>
      </c>
      <c r="I10" s="42"/>
      <c r="J10" s="12"/>
      <c r="K10" s="13" t="s">
        <v>49</v>
      </c>
      <c r="L10" s="13"/>
      <c r="M10" s="13"/>
      <c r="N10" s="13"/>
      <c r="O10" s="14"/>
      <c r="P10" s="35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</row>
    <row r="11" spans="1:254">
      <c r="A11" s="68" t="s">
        <v>33</v>
      </c>
      <c r="B11" s="61">
        <v>18.100000000000001</v>
      </c>
      <c r="C11" s="61">
        <v>18.8</v>
      </c>
      <c r="D11" s="64">
        <v>19.5</v>
      </c>
      <c r="E11" s="61">
        <v>20.2</v>
      </c>
      <c r="F11" s="61">
        <v>20.9</v>
      </c>
      <c r="G11" s="61">
        <v>21.9</v>
      </c>
      <c r="H11" s="65">
        <v>23.15</v>
      </c>
      <c r="I11" s="42"/>
      <c r="J11" s="12"/>
      <c r="K11" s="13" t="s">
        <v>53</v>
      </c>
      <c r="L11" s="13"/>
      <c r="M11" s="13"/>
      <c r="N11" s="13"/>
      <c r="O11" s="14"/>
      <c r="P11" s="35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</row>
    <row r="12" spans="1:254">
      <c r="A12" s="69" t="s">
        <v>34</v>
      </c>
      <c r="B12" s="66">
        <f>C12-0.7</f>
        <v>16.600000000000001</v>
      </c>
      <c r="C12" s="66">
        <f>D12-0.7</f>
        <v>17.3</v>
      </c>
      <c r="D12" s="66">
        <v>18</v>
      </c>
      <c r="E12" s="66">
        <f>F12+0.7</f>
        <v>22.05</v>
      </c>
      <c r="F12" s="66">
        <f>G12+1</f>
        <v>21.35</v>
      </c>
      <c r="G12" s="66">
        <v>20.350000000000001</v>
      </c>
      <c r="H12" s="66">
        <f>G12+1.3</f>
        <v>21.650000000000002</v>
      </c>
      <c r="I12" s="42"/>
      <c r="J12" s="12"/>
      <c r="K12" s="13" t="s">
        <v>53</v>
      </c>
      <c r="L12" s="13"/>
      <c r="M12" s="13"/>
      <c r="N12" s="13"/>
      <c r="O12" s="14"/>
      <c r="P12" s="35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</row>
    <row r="13" spans="1:254">
      <c r="A13" s="68" t="s">
        <v>35</v>
      </c>
      <c r="B13" s="61">
        <v>11.5</v>
      </c>
      <c r="C13" s="61">
        <v>11.5</v>
      </c>
      <c r="D13" s="62">
        <v>13</v>
      </c>
      <c r="E13" s="61">
        <v>13</v>
      </c>
      <c r="F13" s="61">
        <v>15</v>
      </c>
      <c r="G13" s="61">
        <v>15</v>
      </c>
      <c r="H13" s="66">
        <v>15</v>
      </c>
      <c r="I13" s="42"/>
      <c r="J13" s="12"/>
      <c r="K13" s="13" t="s">
        <v>54</v>
      </c>
      <c r="L13" s="13"/>
      <c r="M13" s="13"/>
      <c r="N13" s="13"/>
      <c r="O13" s="14"/>
      <c r="P13" s="35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</row>
    <row r="14" spans="1:254">
      <c r="A14" s="69" t="s">
        <v>36</v>
      </c>
      <c r="B14" s="66">
        <f>C14-1</f>
        <v>45</v>
      </c>
      <c r="C14" s="66">
        <f>D14-1</f>
        <v>46</v>
      </c>
      <c r="D14" s="62">
        <v>47</v>
      </c>
      <c r="E14" s="66">
        <f>D14+1</f>
        <v>48</v>
      </c>
      <c r="F14" s="66">
        <f>E14+1</f>
        <v>49</v>
      </c>
      <c r="G14" s="66">
        <f>F14+1.5</f>
        <v>50.5</v>
      </c>
      <c r="H14" s="66">
        <f>G14+1</f>
        <v>51.5</v>
      </c>
      <c r="I14" s="42"/>
      <c r="J14" s="12"/>
      <c r="K14" s="13" t="s">
        <v>55</v>
      </c>
      <c r="L14" s="13"/>
      <c r="M14" s="13"/>
      <c r="N14" s="13"/>
      <c r="O14" s="14"/>
      <c r="P14" s="35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</row>
    <row r="15" spans="1:254" ht="15">
      <c r="A15" s="34"/>
      <c r="B15" s="32"/>
      <c r="C15" s="32"/>
      <c r="D15" s="33"/>
      <c r="E15" s="32"/>
      <c r="F15" s="32"/>
      <c r="G15" s="32"/>
      <c r="H15" s="32"/>
      <c r="I15" s="42"/>
      <c r="J15" s="12"/>
      <c r="K15" s="13"/>
      <c r="L15" s="13"/>
      <c r="M15" s="13"/>
      <c r="N15" s="13"/>
      <c r="O15" s="14"/>
      <c r="P15" s="35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</row>
    <row r="16" spans="1:254" ht="15">
      <c r="A16" s="34"/>
      <c r="B16" s="32"/>
      <c r="C16" s="32"/>
      <c r="D16" s="33"/>
      <c r="E16" s="32"/>
      <c r="F16" s="32"/>
      <c r="G16" s="32"/>
      <c r="H16" s="32"/>
      <c r="I16" s="42"/>
      <c r="J16" s="12"/>
      <c r="K16" s="13" t="s">
        <v>56</v>
      </c>
      <c r="L16" s="13"/>
      <c r="M16" s="13"/>
      <c r="N16" s="13"/>
      <c r="O16" s="14"/>
      <c r="P16" s="35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</row>
    <row r="17" spans="1:254" ht="15">
      <c r="A17" s="34"/>
      <c r="B17" s="32"/>
      <c r="C17" s="32"/>
      <c r="D17" s="33"/>
      <c r="E17" s="32"/>
      <c r="F17" s="32"/>
      <c r="G17" s="32"/>
      <c r="H17" s="32"/>
      <c r="I17" s="42"/>
      <c r="J17" s="12"/>
      <c r="K17" s="13"/>
      <c r="L17" s="13"/>
      <c r="M17" s="13"/>
      <c r="N17" s="13"/>
      <c r="O17" s="14"/>
      <c r="P17" s="35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</row>
    <row r="18" spans="1:254" ht="15">
      <c r="A18" s="34"/>
      <c r="B18" s="32"/>
      <c r="C18" s="32"/>
      <c r="D18" s="33"/>
      <c r="E18" s="32"/>
      <c r="F18" s="32"/>
      <c r="G18" s="32"/>
      <c r="H18" s="32"/>
      <c r="I18" s="42"/>
      <c r="J18" s="12"/>
      <c r="K18" s="13"/>
      <c r="L18" s="13"/>
      <c r="M18" s="13"/>
      <c r="N18" s="13"/>
      <c r="O18" s="14"/>
      <c r="P18" s="35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</row>
    <row r="19" spans="1:254" ht="15">
      <c r="A19" s="34"/>
      <c r="B19" s="32"/>
      <c r="C19" s="32"/>
      <c r="D19" s="33"/>
      <c r="E19" s="32"/>
      <c r="F19" s="32"/>
      <c r="G19" s="32"/>
      <c r="H19" s="32"/>
      <c r="I19" s="42"/>
      <c r="J19" s="12"/>
      <c r="K19" s="13"/>
      <c r="L19" s="13"/>
      <c r="M19" s="13"/>
      <c r="N19" s="13"/>
      <c r="O19" s="14"/>
      <c r="P19" s="35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</row>
    <row r="20" spans="1:254" ht="16.5">
      <c r="A20" s="6"/>
      <c r="B20" s="7"/>
      <c r="C20" s="7"/>
      <c r="D20" s="7"/>
      <c r="E20" s="7"/>
      <c r="F20" s="7"/>
      <c r="G20" s="7"/>
      <c r="H20" s="7"/>
      <c r="I20" s="42"/>
      <c r="J20" s="12"/>
      <c r="K20" s="13"/>
      <c r="L20" s="13"/>
      <c r="M20" s="13"/>
      <c r="N20" s="13"/>
      <c r="O20" s="14"/>
      <c r="P20" s="35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</row>
    <row r="21" spans="1:254" ht="17.25" thickBot="1">
      <c r="A21" s="15"/>
      <c r="B21" s="16"/>
      <c r="C21" s="16"/>
      <c r="D21" s="17"/>
      <c r="E21" s="16"/>
      <c r="F21" s="16"/>
      <c r="G21" s="16"/>
      <c r="H21" s="16"/>
      <c r="I21" s="43"/>
      <c r="J21" s="18"/>
      <c r="K21" s="19"/>
      <c r="L21" s="20"/>
      <c r="M21" s="19"/>
      <c r="N21" s="19"/>
      <c r="O21" s="21"/>
      <c r="P21" s="35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</row>
    <row r="22" spans="1:254" ht="17.25" thickTop="1">
      <c r="A22" s="22"/>
      <c r="B22" s="23"/>
      <c r="C22" s="23"/>
      <c r="D22" s="24"/>
      <c r="E22" s="23"/>
      <c r="F22" s="23"/>
      <c r="G22" s="23"/>
      <c r="H22" s="25"/>
      <c r="P22" s="35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</row>
    <row r="23" spans="1:254">
      <c r="A23" s="27" t="s">
        <v>11</v>
      </c>
      <c r="B23" s="27"/>
      <c r="C23" s="27"/>
      <c r="P23" s="35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</row>
    <row r="24" spans="1:254">
      <c r="J24" s="28" t="s">
        <v>12</v>
      </c>
      <c r="K24" s="29"/>
      <c r="L24" s="28" t="s">
        <v>13</v>
      </c>
      <c r="M24" s="28"/>
      <c r="N24" s="28" t="s">
        <v>14</v>
      </c>
      <c r="P24" s="35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</row>
  </sheetData>
  <mergeCells count="8">
    <mergeCell ref="A1:O1"/>
    <mergeCell ref="B2:C2"/>
    <mergeCell ref="E2:H2"/>
    <mergeCell ref="I2:I21"/>
    <mergeCell ref="K2:O2"/>
    <mergeCell ref="A3:A5"/>
    <mergeCell ref="B3:H3"/>
    <mergeCell ref="J3:O3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13女首期</vt:lpstr>
      <vt:lpstr>12男首期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2020-03-07T06:02:49Z</dcterms:created>
  <dcterms:modified xsi:type="dcterms:W3CDTF">2022-07-21T07:53:43Z</dcterms:modified>
</cp:coreProperties>
</file>