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<sst xmlns="http://schemas.openxmlformats.org/spreadsheetml/2006/main" count="80" uniqueCount="33">
  <si>
    <t>QAMMBK93623</t>
  </si>
  <si>
    <t>码号</t>
  </si>
  <si>
    <t>儿童号型</t>
  </si>
  <si>
    <t>成人号型</t>
  </si>
  <si>
    <t>号型</t>
  </si>
  <si>
    <t>120/53</t>
  </si>
  <si>
    <t>130/56</t>
  </si>
  <si>
    <t>140/57</t>
  </si>
  <si>
    <t>150/63</t>
  </si>
  <si>
    <t>160/69</t>
  </si>
  <si>
    <t>170/74A</t>
  </si>
  <si>
    <t>裤外侧长</t>
  </si>
  <si>
    <t>-0.5-0.5</t>
  </si>
  <si>
    <t>-0-0.5</t>
  </si>
  <si>
    <t>+0.5-0.5</t>
  </si>
  <si>
    <t>腰围（见注解）</t>
  </si>
  <si>
    <t>全松紧腰围 平量</t>
  </si>
  <si>
    <t>+1+1</t>
  </si>
  <si>
    <t>臀围（不含左右各9CM拼条）</t>
  </si>
  <si>
    <t>-1.5-1.5</t>
  </si>
  <si>
    <t>-2-1.5</t>
  </si>
  <si>
    <t>-2-2</t>
  </si>
  <si>
    <t>腿围/2</t>
  </si>
  <si>
    <t>膝围/2</t>
  </si>
  <si>
    <t>-0-0</t>
  </si>
  <si>
    <t>-0-0.3</t>
  </si>
  <si>
    <t>-0.4-0.</t>
  </si>
  <si>
    <t>脚口/2（平量）</t>
  </si>
  <si>
    <t>-0-0.6</t>
  </si>
  <si>
    <t>前裆长</t>
  </si>
  <si>
    <t>-1-1</t>
  </si>
  <si>
    <t>-0.8-1</t>
  </si>
  <si>
    <t>后裆长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</si>
</sst>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12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仿宋_GB2312"/>
      <family val="2"/>
      <charset val="0"/>
    </font>
    <font>
      <sz val="10"/>
      <name val="黑体"/>
      <family val="3"/>
      <charset val="134"/>
    </font>
    <font>
      <b/>
      <sz val="11"/>
      <name val="仿宋_GB2312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0" fontId="2" fillId="2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H21" sqref="H21"/>
    </sheetView>
  </sheetViews>
  <sheetFormatPr defaultColWidth="9" defaultRowHeight="13.5"/>
  <cols>
    <col min="8" max="13" width="13.625" customWidth="1"/>
  </cols>
  <sheetData>
    <row r="1" ht="27" spans="1:7">
      <c r="A1" s="1"/>
      <c r="B1" s="2"/>
      <c r="C1" s="2"/>
      <c r="D1" s="2"/>
      <c r="E1" s="2"/>
      <c r="F1" s="2"/>
      <c r="G1" s="3"/>
    </row>
    <row r="2" spans="1:7">
      <c r="A2" s="15" t="s">
        <v>0</v>
      </c>
      <c r="B2" s="4"/>
      <c r="C2" s="4"/>
      <c r="D2" s="4"/>
      <c r="E2" s="4"/>
      <c r="F2" s="4"/>
      <c r="G2" s="4"/>
    </row>
    <row r="3" spans="1:7">
      <c r="A3" s="4"/>
      <c r="B3" s="4"/>
      <c r="C3" s="4"/>
      <c r="D3" s="4"/>
      <c r="E3" s="4"/>
      <c r="F3" s="4"/>
      <c r="G3" s="4"/>
    </row>
    <row r="4" ht="15.75" spans="1:7">
      <c r="A4" s="5" t="s">
        <v>1</v>
      </c>
      <c r="B4" s="6" t="s">
        <v>2</v>
      </c>
      <c r="C4" s="6"/>
      <c r="D4" s="6"/>
      <c r="E4" s="6"/>
      <c r="F4" s="6"/>
      <c r="G4" s="7" t="s">
        <v>3</v>
      </c>
    </row>
    <row r="5" ht="15.75" spans="1:13">
      <c r="A5" s="5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</row>
    <row r="6" ht="15.75" spans="1:13">
      <c r="A6" s="4" t="s">
        <v>11</v>
      </c>
      <c r="B6" s="4">
        <f>C6-5</f>
        <v>71</v>
      </c>
      <c r="C6" s="4">
        <v>76</v>
      </c>
      <c r="D6" s="4">
        <f t="shared" ref="D6:G6" si="0">C6+6</f>
        <v>82</v>
      </c>
      <c r="E6" s="4">
        <f t="shared" si="0"/>
        <v>88</v>
      </c>
      <c r="F6" s="4">
        <f t="shared" si="0"/>
        <v>94</v>
      </c>
      <c r="G6" s="4">
        <f t="shared" si="0"/>
        <v>100</v>
      </c>
      <c r="H6" s="9" t="s">
        <v>12</v>
      </c>
      <c r="I6" s="9" t="s">
        <v>13</v>
      </c>
      <c r="J6" s="9" t="s">
        <v>14</v>
      </c>
      <c r="K6" s="9" t="s">
        <v>12</v>
      </c>
      <c r="L6" s="9" t="s">
        <v>12</v>
      </c>
      <c r="M6" s="9" t="s">
        <v>12</v>
      </c>
    </row>
    <row r="7" ht="15.75" spans="1:13">
      <c r="A7" s="10" t="s">
        <v>15</v>
      </c>
      <c r="B7" s="4">
        <f>C7-3</f>
        <v>-3</v>
      </c>
      <c r="C7" s="4">
        <v>0</v>
      </c>
      <c r="D7" s="4">
        <f>C7+3</f>
        <v>3</v>
      </c>
      <c r="E7" s="4">
        <f>D7+3</f>
        <v>6</v>
      </c>
      <c r="F7" s="4">
        <f>E7+4</f>
        <v>10</v>
      </c>
      <c r="G7" s="4">
        <f>F7+4</f>
        <v>14</v>
      </c>
      <c r="H7" s="9" t="s">
        <v>14</v>
      </c>
      <c r="I7" s="9" t="s">
        <v>14</v>
      </c>
      <c r="J7" s="9" t="s">
        <v>14</v>
      </c>
      <c r="K7" s="9" t="s">
        <v>14</v>
      </c>
      <c r="L7" s="9" t="s">
        <v>14</v>
      </c>
      <c r="M7" s="9" t="s">
        <v>14</v>
      </c>
    </row>
    <row r="8" ht="15.75" spans="1:13">
      <c r="A8" s="11" t="s">
        <v>16</v>
      </c>
      <c r="B8" s="4">
        <f>C8-3</f>
        <v>51</v>
      </c>
      <c r="C8" s="4">
        <v>54</v>
      </c>
      <c r="D8" s="4">
        <f>C8+3</f>
        <v>57</v>
      </c>
      <c r="E8" s="4">
        <f>D8+3</f>
        <v>60</v>
      </c>
      <c r="F8" s="4">
        <f>E8+4</f>
        <v>64</v>
      </c>
      <c r="G8" s="4">
        <f>F8+4</f>
        <v>68</v>
      </c>
      <c r="H8" s="9" t="s">
        <v>17</v>
      </c>
      <c r="I8" s="9" t="s">
        <v>17</v>
      </c>
      <c r="J8" s="9" t="s">
        <v>17</v>
      </c>
      <c r="K8" s="9" t="s">
        <v>17</v>
      </c>
      <c r="L8" s="9" t="s">
        <v>17</v>
      </c>
      <c r="M8" s="9" t="s">
        <v>17</v>
      </c>
    </row>
    <row r="9" ht="15.75" spans="1:13">
      <c r="A9" s="4" t="s">
        <v>18</v>
      </c>
      <c r="B9" s="12">
        <f>C9-5</f>
        <v>79</v>
      </c>
      <c r="C9" s="4">
        <v>84</v>
      </c>
      <c r="D9" s="12">
        <f>C9+6</f>
        <v>90</v>
      </c>
      <c r="E9" s="12">
        <f>D9+6</f>
        <v>96</v>
      </c>
      <c r="F9" s="12">
        <f>E9+6</f>
        <v>102</v>
      </c>
      <c r="G9" s="4">
        <f>F9+4</f>
        <v>106</v>
      </c>
      <c r="H9" s="9" t="s">
        <v>19</v>
      </c>
      <c r="I9" s="9" t="s">
        <v>20</v>
      </c>
      <c r="J9" s="9" t="s">
        <v>21</v>
      </c>
      <c r="K9" s="9" t="s">
        <v>20</v>
      </c>
      <c r="L9" s="9" t="s">
        <v>21</v>
      </c>
      <c r="M9" s="9" t="s">
        <v>19</v>
      </c>
    </row>
    <row r="10" ht="15.75" spans="1:13">
      <c r="A10" s="13" t="s">
        <v>22</v>
      </c>
      <c r="B10" s="13">
        <f>C10-1.6</f>
        <v>23.4</v>
      </c>
      <c r="C10" s="14">
        <v>25</v>
      </c>
      <c r="D10" s="13">
        <f>C10+1.9</f>
        <v>26.9</v>
      </c>
      <c r="E10" s="13">
        <f>C10+3.8</f>
        <v>28.8</v>
      </c>
      <c r="F10" s="13">
        <f>C10+5.7</f>
        <v>30.7</v>
      </c>
      <c r="G10" s="13">
        <f>C10+7</f>
        <v>32</v>
      </c>
      <c r="H10" s="9" t="s">
        <v>12</v>
      </c>
      <c r="I10" s="9" t="s">
        <v>12</v>
      </c>
      <c r="J10" s="9" t="s">
        <v>12</v>
      </c>
      <c r="K10" s="9" t="s">
        <v>12</v>
      </c>
      <c r="L10" s="9" t="s">
        <v>12</v>
      </c>
      <c r="M10" s="9" t="s">
        <v>12</v>
      </c>
    </row>
    <row r="11" ht="15.75" spans="1:13">
      <c r="A11" s="4" t="s">
        <v>23</v>
      </c>
      <c r="B11" s="4">
        <f>C11-1</f>
        <v>18.5</v>
      </c>
      <c r="C11" s="4">
        <v>19.5</v>
      </c>
      <c r="D11" s="4">
        <f>C11+1.2</f>
        <v>20.7</v>
      </c>
      <c r="E11" s="4">
        <f>D11+1.2</f>
        <v>21.9</v>
      </c>
      <c r="F11" s="4">
        <f>E11+1.2</f>
        <v>23.1</v>
      </c>
      <c r="G11" s="4">
        <f>F11+0.7</f>
        <v>23.8</v>
      </c>
      <c r="H11" s="9" t="s">
        <v>24</v>
      </c>
      <c r="I11" s="9" t="s">
        <v>13</v>
      </c>
      <c r="J11" s="9" t="s">
        <v>25</v>
      </c>
      <c r="K11" s="9" t="s">
        <v>26</v>
      </c>
      <c r="L11" s="9" t="s">
        <v>13</v>
      </c>
      <c r="M11" s="9" t="s">
        <v>24</v>
      </c>
    </row>
    <row r="12" ht="15.75" spans="1:13">
      <c r="A12" s="4" t="s">
        <v>27</v>
      </c>
      <c r="B12" s="4">
        <f>C12-0.5</f>
        <v>9</v>
      </c>
      <c r="C12" s="4">
        <v>9.5</v>
      </c>
      <c r="D12" s="4">
        <f t="shared" ref="D12:G12" si="1">C12+0.5</f>
        <v>10</v>
      </c>
      <c r="E12" s="4">
        <f t="shared" si="1"/>
        <v>10.5</v>
      </c>
      <c r="F12" s="4">
        <f t="shared" si="1"/>
        <v>11</v>
      </c>
      <c r="G12" s="4">
        <f t="shared" si="1"/>
        <v>11.5</v>
      </c>
      <c r="H12" s="9" t="s">
        <v>24</v>
      </c>
      <c r="I12" s="9" t="s">
        <v>28</v>
      </c>
      <c r="J12" s="9" t="s">
        <v>12</v>
      </c>
      <c r="K12" s="9" t="s">
        <v>12</v>
      </c>
      <c r="L12" s="9" t="s">
        <v>12</v>
      </c>
      <c r="M12" s="9" t="s">
        <v>24</v>
      </c>
    </row>
    <row r="13" ht="15.75" spans="1:13">
      <c r="A13" s="4" t="s">
        <v>29</v>
      </c>
      <c r="B13" s="4">
        <f>C13-1.5</f>
        <v>25.5</v>
      </c>
      <c r="C13" s="4">
        <v>27</v>
      </c>
      <c r="D13" s="4">
        <f>C13+1.7</f>
        <v>28.7</v>
      </c>
      <c r="E13" s="4">
        <f>D13+1.7</f>
        <v>30.4</v>
      </c>
      <c r="F13" s="4">
        <f>E13+1.7</f>
        <v>32.1</v>
      </c>
      <c r="G13" s="4">
        <f>F13+1.6</f>
        <v>33.7</v>
      </c>
      <c r="H13" s="9" t="s">
        <v>30</v>
      </c>
      <c r="I13" s="9" t="s">
        <v>31</v>
      </c>
      <c r="J13" s="9" t="s">
        <v>30</v>
      </c>
      <c r="K13" s="9" t="s">
        <v>30</v>
      </c>
      <c r="L13" s="9" t="s">
        <v>30</v>
      </c>
      <c r="M13" s="9" t="s">
        <v>30</v>
      </c>
    </row>
    <row r="14" ht="15.75" spans="1:13">
      <c r="A14" s="4" t="s">
        <v>32</v>
      </c>
      <c r="B14" s="4">
        <f>C14-1.8</f>
        <v>32.2</v>
      </c>
      <c r="C14" s="4">
        <v>34</v>
      </c>
      <c r="D14" s="4">
        <f>C14+2.25</f>
        <v>36.25</v>
      </c>
      <c r="E14" s="4">
        <f>D14+2.25</f>
        <v>38.5</v>
      </c>
      <c r="F14" s="4">
        <f>E14+2.25</f>
        <v>40.75</v>
      </c>
      <c r="G14" s="4">
        <f>F14+2</f>
        <v>42.75</v>
      </c>
      <c r="H14" s="9" t="s">
        <v>12</v>
      </c>
      <c r="I14" s="9" t="s">
        <v>12</v>
      </c>
      <c r="J14" s="9" t="s">
        <v>12</v>
      </c>
      <c r="K14" s="9" t="s">
        <v>12</v>
      </c>
      <c r="L14" s="9" t="s">
        <v>12</v>
      </c>
      <c r="M14" s="9" t="s">
        <v>12</v>
      </c>
    </row>
  </sheetData>
  <mergeCells count="3">
    <mergeCell ref="A1:G1"/>
    <mergeCell ref="B4:F4"/>
    <mergeCell ref="A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2022-07-16T05:51:16Z</dcterms:created>
  <dcterms:modified xsi:type="dcterms:W3CDTF">2022-07-16T08:15:18Z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D92D9A67F84D4D92952EADEE4DCBF69F</vt:lpwstr>
  </property>
  <property fmtid="{D5CDD505-2E9C-101B-9397-08002B2CF9AE}" pid="3" name="KSOProductBuildVer">
    <vt:lpwstr>2052-11.1.0.11875</vt:lpwstr>
  </property>
</Properties>
</file>