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<sst xmlns="http://schemas.openxmlformats.org/spreadsheetml/2006/main" count="75" uniqueCount="43">
  <si>
    <t>女大童裤</t>
  </si>
  <si>
    <t xml:space="preserve"> 童裤装类</t>
  </si>
  <si>
    <t>QAMMBK94110</t>
  </si>
  <si>
    <t>码号</t>
  </si>
  <si>
    <t xml:space="preserve"> 儿童号型</t>
  </si>
  <si>
    <t>成人号型</t>
  </si>
  <si>
    <t>号型</t>
  </si>
  <si>
    <t>120/53</t>
  </si>
  <si>
    <t>130/56</t>
  </si>
  <si>
    <r>
      <rPr>
        <b/>
        <sz val="11"/>
        <rFont val="宋体"/>
        <charset val="134"/>
      </rPr>
      <t>140/</t>
    </r>
    <r>
      <rPr>
        <b/>
        <sz val="11"/>
        <rFont val="宋体"/>
        <charset val="134"/>
      </rPr>
      <t>55</t>
    </r>
  </si>
  <si>
    <t>150/61</t>
  </si>
  <si>
    <t>160/66A</t>
  </si>
  <si>
    <t>165/68A</t>
  </si>
  <si>
    <t>裤外侧长</t>
  </si>
  <si>
    <t>+0.5-0.5+0.5</t>
  </si>
  <si>
    <t>-0-0.5-0</t>
  </si>
  <si>
    <t>-0.5-0-0</t>
  </si>
  <si>
    <t>-0.5-0.5-0</t>
  </si>
  <si>
    <t>-0-0.5-0.5</t>
  </si>
  <si>
    <t>全松紧腰围 平量</t>
  </si>
  <si>
    <t>-0-0-0</t>
  </si>
  <si>
    <t>-1+1-1</t>
  </si>
  <si>
    <t>+1-1-1</t>
  </si>
  <si>
    <t>+1-0-1</t>
  </si>
  <si>
    <t>臀围</t>
  </si>
  <si>
    <t>腿围/2</t>
  </si>
  <si>
    <t>+1-1-0</t>
  </si>
  <si>
    <t>-0-0-1</t>
  </si>
  <si>
    <t>-1-1-0</t>
  </si>
  <si>
    <t>膝围/2</t>
  </si>
  <si>
    <t>-0.7-0-0.5</t>
  </si>
  <si>
    <t>-0.6-1-0.6</t>
  </si>
  <si>
    <t>-0.5-0.5-1</t>
  </si>
  <si>
    <t>脚口平量/2</t>
  </si>
  <si>
    <t>-0.4-0-0</t>
  </si>
  <si>
    <t>-0.5-0.4-0</t>
  </si>
  <si>
    <t>-0.4-0.4-0</t>
  </si>
  <si>
    <t>前裆长</t>
  </si>
  <si>
    <t>-0.4-0.4-0.3</t>
  </si>
  <si>
    <t>-0.4-0-0.4</t>
  </si>
  <si>
    <t>-0.5-0.5-0.4</t>
  </si>
  <si>
    <t>-0.5-0.5-0.5</t>
  </si>
  <si>
    <t>后裆长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</si>
</sst>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sz val="12"/>
      <name val="仿宋_GB2312"/>
      <family val="2"/>
      <charset val="0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黑体"/>
      <family val="3"/>
      <charset val="134"/>
    </font>
    <font>
      <b/>
      <sz val="11"/>
      <name val="仿宋_GB2312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H22" sqref="H22"/>
    </sheetView>
  </sheetViews>
  <sheetFormatPr defaultColWidth="9" defaultRowHeight="13.5"/>
  <cols>
    <col min="8" max="13" width="13.625" customWidth="1"/>
  </cols>
  <sheetData>
    <row r="1" ht="27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/>
      <c r="B2" s="4"/>
      <c r="C2" s="4"/>
      <c r="D2" s="4"/>
      <c r="E2" s="4"/>
      <c r="F2" s="4"/>
      <c r="G2" s="5"/>
    </row>
    <row r="3" ht="14.25" spans="1:7">
      <c r="A3" s="6" t="s">
        <v>1</v>
      </c>
      <c r="B3" s="7"/>
      <c r="C3" s="7"/>
      <c r="D3" s="7"/>
      <c r="E3" s="8" t="s">
        <v>2</v>
      </c>
      <c r="F3" s="9"/>
      <c r="G3" s="10"/>
    </row>
    <row r="4" ht="14.25" spans="1:7">
      <c r="A4" s="11" t="s">
        <v>3</v>
      </c>
      <c r="B4" s="12" t="s">
        <v>4</v>
      </c>
      <c r="C4" s="12"/>
      <c r="D4" s="12"/>
      <c r="E4" s="13"/>
      <c r="F4" s="14" t="s">
        <v>5</v>
      </c>
      <c r="G4" s="15"/>
    </row>
    <row r="5" ht="14.25" spans="1:13">
      <c r="A5" s="16" t="s">
        <v>6</v>
      </c>
      <c r="B5" s="17" t="s">
        <v>7</v>
      </c>
      <c r="C5" s="17" t="s">
        <v>8</v>
      </c>
      <c r="D5" s="17" t="s">
        <v>9</v>
      </c>
      <c r="E5" s="18" t="s">
        <v>10</v>
      </c>
      <c r="F5" s="17" t="s">
        <v>11</v>
      </c>
      <c r="G5" s="17" t="s">
        <v>12</v>
      </c>
      <c r="H5" s="17" t="s">
        <v>7</v>
      </c>
      <c r="I5" s="17" t="s">
        <v>8</v>
      </c>
      <c r="J5" s="17" t="s">
        <v>9</v>
      </c>
      <c r="K5" s="18" t="s">
        <v>10</v>
      </c>
      <c r="L5" s="17" t="s">
        <v>11</v>
      </c>
      <c r="M5" s="17" t="s">
        <v>12</v>
      </c>
    </row>
    <row r="6" ht="14.25" spans="1:13">
      <c r="A6" s="10" t="s">
        <v>13</v>
      </c>
      <c r="B6" s="10">
        <f>C6-5</f>
        <v>71</v>
      </c>
      <c r="C6" s="10">
        <v>76</v>
      </c>
      <c r="D6" s="10">
        <f>C6+6</f>
        <v>82</v>
      </c>
      <c r="E6" s="10">
        <f>D6+6</f>
        <v>88</v>
      </c>
      <c r="F6" s="10">
        <f>E6+6</f>
        <v>94</v>
      </c>
      <c r="G6" s="10">
        <f>F6+3</f>
        <v>97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14</v>
      </c>
      <c r="M6" s="19" t="s">
        <v>18</v>
      </c>
    </row>
    <row r="7" ht="14.25" spans="1:13">
      <c r="A7" s="20" t="s">
        <v>19</v>
      </c>
      <c r="B7" s="10">
        <f>C7-3</f>
        <v>51</v>
      </c>
      <c r="C7" s="10">
        <v>54</v>
      </c>
      <c r="D7" s="10">
        <f>C7+4</f>
        <v>58</v>
      </c>
      <c r="E7" s="10">
        <f>D7+3</f>
        <v>61</v>
      </c>
      <c r="F7" s="10">
        <f>E7+4</f>
        <v>65</v>
      </c>
      <c r="G7" s="10">
        <f>F7+2</f>
        <v>67</v>
      </c>
      <c r="H7" s="19" t="s">
        <v>20</v>
      </c>
      <c r="I7" s="19" t="s">
        <v>21</v>
      </c>
      <c r="J7" s="19" t="s">
        <v>22</v>
      </c>
      <c r="K7" s="19" t="s">
        <v>21</v>
      </c>
      <c r="L7" s="19" t="s">
        <v>20</v>
      </c>
      <c r="M7" s="19" t="s">
        <v>23</v>
      </c>
    </row>
    <row r="8" ht="14.25" spans="1:13">
      <c r="A8" s="10" t="s">
        <v>24</v>
      </c>
      <c r="B8" s="21">
        <f>C8-5</f>
        <v>79</v>
      </c>
      <c r="C8" s="10">
        <v>84</v>
      </c>
      <c r="D8" s="21">
        <f>C8+5</f>
        <v>89</v>
      </c>
      <c r="E8" s="21">
        <f>D8+5</f>
        <v>94</v>
      </c>
      <c r="F8" s="21">
        <f>E8+5</f>
        <v>99</v>
      </c>
      <c r="G8" s="10">
        <f>F8+3</f>
        <v>102</v>
      </c>
      <c r="H8" s="19" t="s">
        <v>20</v>
      </c>
      <c r="I8" s="19" t="s">
        <v>21</v>
      </c>
      <c r="J8" s="19" t="s">
        <v>22</v>
      </c>
      <c r="K8" s="19" t="s">
        <v>21</v>
      </c>
      <c r="L8" s="19" t="s">
        <v>20</v>
      </c>
      <c r="M8" s="19" t="s">
        <v>23</v>
      </c>
    </row>
    <row r="9" ht="14.25" spans="1:13">
      <c r="A9" s="10" t="s">
        <v>25</v>
      </c>
      <c r="B9" s="10">
        <f>C9-1.6</f>
        <v>23.4</v>
      </c>
      <c r="C9" s="10">
        <v>25</v>
      </c>
      <c r="D9" s="10">
        <f>C9+1.6</f>
        <v>26.6</v>
      </c>
      <c r="E9" s="10">
        <f>D9+1.6</f>
        <v>28.2</v>
      </c>
      <c r="F9" s="10">
        <f>E9+1.6</f>
        <v>29.8</v>
      </c>
      <c r="G9" s="10">
        <f>F9+0.9</f>
        <v>30.7</v>
      </c>
      <c r="H9" s="19" t="s">
        <v>26</v>
      </c>
      <c r="I9" s="19" t="s">
        <v>23</v>
      </c>
      <c r="J9" s="19" t="s">
        <v>27</v>
      </c>
      <c r="K9" s="19" t="s">
        <v>20</v>
      </c>
      <c r="L9" s="19" t="s">
        <v>26</v>
      </c>
      <c r="M9" s="19" t="s">
        <v>28</v>
      </c>
    </row>
    <row r="10" ht="14.25" spans="1:13">
      <c r="A10" s="10" t="s">
        <v>29</v>
      </c>
      <c r="B10" s="10">
        <f>C10-1</f>
        <v>18.5</v>
      </c>
      <c r="C10" s="10">
        <v>19.5</v>
      </c>
      <c r="D10" s="10">
        <f>C10+1.2</f>
        <v>20.7</v>
      </c>
      <c r="E10" s="10">
        <f>D10+1.2</f>
        <v>21.9</v>
      </c>
      <c r="F10" s="10">
        <f>E10+1.2</f>
        <v>23.1</v>
      </c>
      <c r="G10" s="10">
        <f>F10+0.6</f>
        <v>23.7</v>
      </c>
      <c r="H10" s="19" t="s">
        <v>30</v>
      </c>
      <c r="I10" s="19" t="s">
        <v>31</v>
      </c>
      <c r="J10" s="19" t="s">
        <v>32</v>
      </c>
      <c r="K10" s="19" t="s">
        <v>17</v>
      </c>
      <c r="L10" s="19" t="s">
        <v>30</v>
      </c>
      <c r="M10" s="19" t="s">
        <v>17</v>
      </c>
    </row>
    <row r="11" ht="14.25" spans="1:13">
      <c r="A11" s="10" t="s">
        <v>33</v>
      </c>
      <c r="B11" s="10">
        <f>C11-0.5</f>
        <v>12.5</v>
      </c>
      <c r="C11" s="10">
        <v>13</v>
      </c>
      <c r="D11" s="10">
        <f t="shared" ref="D11:G11" si="0">C11+0.5</f>
        <v>13.5</v>
      </c>
      <c r="E11" s="10">
        <f t="shared" si="0"/>
        <v>14</v>
      </c>
      <c r="F11" s="10">
        <f t="shared" si="0"/>
        <v>14.5</v>
      </c>
      <c r="G11" s="10">
        <f t="shared" si="0"/>
        <v>15</v>
      </c>
      <c r="H11" s="19" t="s">
        <v>34</v>
      </c>
      <c r="I11" s="19" t="s">
        <v>35</v>
      </c>
      <c r="J11" s="19" t="s">
        <v>36</v>
      </c>
      <c r="K11" s="19" t="s">
        <v>20</v>
      </c>
      <c r="L11" s="19" t="s">
        <v>34</v>
      </c>
      <c r="M11" s="19" t="s">
        <v>35</v>
      </c>
    </row>
    <row r="12" ht="14.25" spans="1:13">
      <c r="A12" s="10" t="s">
        <v>37</v>
      </c>
      <c r="B12" s="10">
        <f>C12-1.5</f>
        <v>25.5</v>
      </c>
      <c r="C12" s="10">
        <v>27</v>
      </c>
      <c r="D12" s="10">
        <f>C12+1.5</f>
        <v>28.5</v>
      </c>
      <c r="E12" s="10">
        <f>D12+1.5</f>
        <v>30</v>
      </c>
      <c r="F12" s="10">
        <f>E12+1.5</f>
        <v>31.5</v>
      </c>
      <c r="G12" s="10">
        <f>F12+1</f>
        <v>32.5</v>
      </c>
      <c r="H12" s="19" t="s">
        <v>38</v>
      </c>
      <c r="I12" s="19" t="s">
        <v>39</v>
      </c>
      <c r="J12" s="19" t="s">
        <v>40</v>
      </c>
      <c r="K12" s="19" t="s">
        <v>41</v>
      </c>
      <c r="L12" s="19" t="s">
        <v>38</v>
      </c>
      <c r="M12" s="19" t="s">
        <v>41</v>
      </c>
    </row>
    <row r="13" ht="14.25" spans="1:13">
      <c r="A13" s="10" t="s">
        <v>42</v>
      </c>
      <c r="B13" s="10">
        <f>C13-1.8</f>
        <v>32.2</v>
      </c>
      <c r="C13" s="10">
        <v>34</v>
      </c>
      <c r="D13" s="10">
        <f>C13+1.8</f>
        <v>35.8</v>
      </c>
      <c r="E13" s="10">
        <f>D13+1.8</f>
        <v>37.6</v>
      </c>
      <c r="F13" s="10">
        <f>E13+1.8</f>
        <v>39.4</v>
      </c>
      <c r="G13" s="10">
        <f>F13+1.1</f>
        <v>40.5</v>
      </c>
      <c r="H13" s="19" t="s">
        <v>30</v>
      </c>
      <c r="I13" s="19" t="s">
        <v>31</v>
      </c>
      <c r="J13" s="19" t="s">
        <v>32</v>
      </c>
      <c r="K13" s="19" t="s">
        <v>17</v>
      </c>
      <c r="L13" s="19" t="s">
        <v>30</v>
      </c>
      <c r="M13" s="19" t="s">
        <v>17</v>
      </c>
    </row>
  </sheetData>
  <mergeCells count="6">
    <mergeCell ref="A1:G1"/>
    <mergeCell ref="A2:G2"/>
    <mergeCell ref="A3:D3"/>
    <mergeCell ref="E3:F3"/>
    <mergeCell ref="B4:E4"/>
    <mergeCell ref="F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2022-07-16T10:06:17Z</dcterms:created>
  <dcterms:modified xsi:type="dcterms:W3CDTF">2022-07-16T10:09:04Z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CC1E72D48ECF4513BC335AFACD14D0A0</vt:lpwstr>
  </property>
  <property fmtid="{D5CDD505-2E9C-101B-9397-08002B2CF9AE}" pid="3" name="KSOProductBuildVer">
    <vt:lpwstr>2052-11.1.0.11875</vt:lpwstr>
  </property>
</Properties>
</file>