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55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 concurrentCalc="0"/>
</workbook>
</file>

<file path=xl/sharedStrings.xml><?xml version="1.0" encoding="utf-8"?>
<sst xmlns="http://schemas.openxmlformats.org/spreadsheetml/2006/main" count="943" uniqueCount="349">
  <si>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</si>
  <si>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</si>
  <si>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</si>
  <si>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</si>
  <si>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</si>
  <si>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</si>
  <si>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</si>
  <si>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</si>
  <si>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</si>
  <si>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</si>
  <si>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</si>
  <si>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</si>
  <si>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</si>
  <si>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</si>
  <si>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</si>
  <si>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</si>
  <si>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</si>
  <si>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</si>
  <si>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</si>
  <si>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</si>
  <si>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</si>
  <si>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</si>
  <si>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</si>
  <si>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</si>
  <si>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</si>
  <si>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</si>
  <si>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</si>
  <si>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</si>
  <si>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</si>
  <si>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</si>
  <si>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</si>
  <si>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</si>
  <si>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</si>
  <si>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</si>
  <si>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</si>
  <si>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</si>
  <si>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</si>
  <si>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</si>
  <si>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</si>
  <si>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</si>
  <si>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</si>
  <si>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</si>
  <si>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</si>
  <si>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</si>
  <si>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</si>
  <si>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</si>
  <si>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</si>
  <si>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</si>
  <si>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</si>
  <si>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</si>
  <si>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</si>
  <si>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</si>
  <si>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</si>
  <si>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</si>
  <si>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</si>
  <si>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</si>
  <si>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</si>
  <si>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</si>
  <si>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逆创</t>
  </si>
  <si>
    <t>订单基础信息</t>
  </si>
  <si>
    <t>生产•出货进度</t>
  </si>
  <si>
    <t>指示•确认资料</t>
  </si>
  <si>
    <t>款号</t>
  </si>
  <si>
    <t>TAMMAK91557</t>
  </si>
  <si>
    <t>合同交期</t>
  </si>
  <si>
    <t>产前确认样</t>
  </si>
  <si>
    <t>有</t>
  </si>
  <si>
    <t>无</t>
  </si>
  <si>
    <t>品名</t>
  </si>
  <si>
    <t>男式旅行工装裤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</si>
  <si>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</si>
  <si>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</si>
  <si>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</si>
  <si>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</si>
  <si>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</si>
  <si>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</si>
  <si>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</si>
  <si>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</si>
  <si>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</si>
  <si>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</si>
  <si>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</si>
  <si>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</si>
  <si>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</si>
  <si>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</si>
  <si>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</si>
  <si>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</si>
  <si>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</si>
  <si>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</si>
  <si>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</si>
  <si>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</si>
  <si>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</si>
  <si>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</si>
  <si>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</si>
  <si>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</si>
  <si>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</si>
  <si>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</si>
  <si>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</si>
  <si>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</si>
  <si>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</si>
  <si>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</si>
  <si>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</si>
  <si>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</si>
  <si>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</si>
  <si>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</si>
  <si>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</si>
  <si>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</si>
  <si>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</si>
  <si>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</si>
  <si>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</si>
  <si>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</si>
  <si>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</si>
  <si>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</si>
  <si>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</si>
  <si>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</si>
  <si>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</si>
  <si>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</si>
  <si>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</si>
  <si>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</si>
  <si>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</si>
  <si>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</si>
  <si>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面料短缺</t>
  </si>
  <si>
    <t>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</si>
  <si>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</si>
  <si>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</si>
  <si>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</si>
  <si>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</si>
  <si>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</si>
  <si>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</si>
  <si>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</si>
  <si>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</si>
  <si>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</si>
  <si>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</si>
  <si>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</si>
  <si>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</si>
  <si>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</si>
  <si>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</si>
  <si>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</si>
  <si>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</si>
  <si>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</si>
  <si>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</si>
  <si>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</si>
  <si>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</si>
  <si>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</si>
  <si>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</si>
  <si>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</si>
  <si>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</si>
  <si>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</si>
  <si>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XXL</t>
    </r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</si>
  <si>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</si>
  <si>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</si>
  <si>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</si>
  <si>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</si>
  <si>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</si>
  <si>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</si>
  <si>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</si>
  <si>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</si>
  <si>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内裤长</t>
  </si>
  <si>
    <t>腰围 平量</t>
  </si>
  <si>
    <t>腰围 拉量</t>
  </si>
  <si>
    <t>臀围</t>
  </si>
  <si>
    <t>腿围/2</t>
  </si>
  <si>
    <t>膝围/2</t>
  </si>
  <si>
    <t>脚口/2 平量</t>
  </si>
  <si>
    <t>脚口/2 拉量</t>
  </si>
  <si>
    <t>前裆长 含腰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</si>
  <si>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</si>
  <si>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</si>
  <si>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</si>
  <si>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</si>
  <si>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</si>
  <si>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</si>
  <si>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</si>
  <si>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</si>
  <si>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</si>
  <si>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</si>
  <si>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</si>
  <si>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</si>
  <si>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</si>
  <si>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</si>
  <si>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</si>
  <si>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</si>
  <si>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</si>
  <si>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</si>
  <si>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</si>
  <si>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</si>
  <si>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</si>
  <si>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</si>
  <si>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</si>
  <si>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</si>
  <si>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</si>
  <si>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</si>
  <si>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</si>
  <si>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</si>
  <si>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</si>
  <si>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</si>
  <si>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</si>
  <si>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</si>
  <si>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</si>
  <si>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</si>
  <si>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</si>
  <si>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</si>
  <si>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</si>
  <si>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</si>
  <si>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</si>
  <si>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</si>
  <si>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</si>
  <si>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</si>
  <si>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</si>
  <si>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</si>
  <si>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</si>
  <si>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</si>
  <si>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</si>
  <si>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</si>
  <si>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</si>
  <si>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</si>
  <si>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</si>
  <si>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</si>
  <si>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</si>
  <si>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</si>
  <si>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</si>
  <si>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</si>
  <si>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</si>
  <si>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</si>
  <si>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</si>
  <si>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</si>
  <si>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</si>
  <si>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</si>
  <si>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</si>
  <si>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</si>
  <si>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</si>
  <si>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</si>
  <si>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①成品完成比例（%）：100%，在后整理过程中抽验</t>
  </si>
  <si>
    <t>②检验明细：#4， #5， #6， #21， #22， #24</t>
  </si>
  <si>
    <t>情况说明：</t>
  </si>
  <si>
    <t xml:space="preserve">【问题点描述】  </t>
  </si>
  <si>
    <t>1. 有线头没整理的一件，灰绿色</t>
  </si>
  <si>
    <t>2. 一件印花标烫坏。</t>
  </si>
  <si>
    <t>4. 一件侧口袋拉链不平整。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</si>
  <si>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</si>
  <si>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</si>
  <si>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</si>
  <si>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</si>
  <si>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</si>
  <si>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</si>
  <si>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</si>
  <si>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</si>
  <si>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</si>
  <si>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>+0.3</t>
  </si>
  <si>
    <t>+0.5</t>
  </si>
  <si>
    <t>+0.6</t>
  </si>
  <si>
    <t>-2</t>
  </si>
  <si>
    <t>-1.5</t>
  </si>
  <si>
    <t>-1</t>
  </si>
  <si>
    <t>+1</t>
  </si>
  <si>
    <t>+1.5</t>
  </si>
  <si>
    <t>+1.6</t>
  </si>
  <si>
    <t>+2</t>
  </si>
  <si>
    <t>+2.5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</si>
  <si>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</si>
  <si>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</si>
  <si>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</si>
  <si>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</si>
  <si>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</si>
  <si>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</si>
  <si>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</si>
  <si>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</si>
  <si>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</si>
  <si>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</si>
  <si>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</si>
  <si>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</si>
  <si>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</si>
  <si>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</si>
  <si>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</si>
  <si>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</si>
  <si>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</si>
  <si>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</si>
  <si>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1003</t>
  </si>
  <si>
    <t>70*320 消光尼 龙登山布</t>
  </si>
  <si>
    <t>YES</t>
  </si>
  <si>
    <t>3195</t>
  </si>
  <si>
    <t>3194</t>
  </si>
  <si>
    <t>灰绿色</t>
  </si>
  <si>
    <t>制表时间：5-13</t>
  </si>
  <si>
    <t>测试人签名：姜华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</si>
  <si>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</si>
  <si>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</si>
  <si>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</si>
  <si>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</si>
  <si>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</si>
  <si>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</si>
  <si>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</si>
  <si>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</si>
  <si>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</si>
  <si>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</si>
  <si>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</si>
  <si>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</si>
  <si>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</si>
  <si>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</si>
  <si>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</si>
  <si>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</si>
  <si>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</si>
  <si>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</si>
  <si>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</si>
  <si>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</si>
  <si>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</si>
  <si>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</si>
  <si>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50D四面弹复合软壳</t>
  </si>
  <si>
    <t>经编布</t>
  </si>
  <si>
    <t xml:space="preserve">尼龙3#闭尾反装拉链 牙齿顺码带色 TR049包胶拉头 </t>
  </si>
  <si>
    <t>伟星</t>
  </si>
  <si>
    <t>腰绳</t>
  </si>
  <si>
    <t>合格</t>
  </si>
  <si>
    <t>物料6</t>
  </si>
  <si>
    <t>物料7</t>
  </si>
  <si>
    <t>物料8</t>
  </si>
  <si>
    <t>物料9</t>
  </si>
  <si>
    <t>物料10</t>
  </si>
  <si>
    <t>气眼</t>
  </si>
  <si>
    <t>橡根</t>
  </si>
  <si>
    <t>转印标</t>
  </si>
  <si>
    <t>主标</t>
  </si>
  <si>
    <t>尺码标</t>
  </si>
  <si>
    <t>物料11</t>
  </si>
  <si>
    <t>物料12</t>
  </si>
  <si>
    <t>物料13</t>
  </si>
  <si>
    <t>物料14</t>
  </si>
  <si>
    <t>物料15</t>
  </si>
  <si>
    <t>洗标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</si>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</sst>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83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3" borderId="84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3" fillId="17" borderId="87" applyNumberFormat="0" applyAlignment="0" applyProtection="0">
      <alignment vertical="center"/>
    </xf>
    <xf numFmtId="0" fontId="54" fillId="17" borderId="83" applyNumberFormat="0" applyAlignment="0" applyProtection="0">
      <alignment vertical="center"/>
    </xf>
    <xf numFmtId="0" fontId="55" fillId="18" borderId="88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6" fillId="0" borderId="89" applyNumberFormat="0" applyFill="0" applyAlignment="0" applyProtection="0">
      <alignment vertical="center"/>
    </xf>
    <xf numFmtId="0" fontId="57" fillId="0" borderId="90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0" fillId="0" borderId="0">
      <alignment vertical="center"/>
    </xf>
    <xf numFmtId="0" fontId="0" fillId="0" borderId="0"/>
  </cellStyleXfs>
  <cellXfs count="4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176" fontId="17" fillId="0" borderId="2" xfId="0" applyNumberFormat="1" applyFont="1" applyFill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0" fontId="16" fillId="3" borderId="13" xfId="52" applyFont="1" applyFill="1" applyBorder="1" applyAlignment="1" applyProtection="1">
      <alignment horizontal="center" vertical="center"/>
    </xf>
    <xf numFmtId="176" fontId="19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76" fontId="20" fillId="0" borderId="2" xfId="0" applyNumberFormat="1" applyFont="1" applyFill="1" applyBorder="1" applyAlignment="1">
      <alignment horizontal="center"/>
    </xf>
    <xf numFmtId="176" fontId="21" fillId="0" borderId="2" xfId="0" applyNumberFormat="1" applyFont="1" applyFill="1" applyBorder="1" applyAlignment="1">
      <alignment horizontal="center"/>
    </xf>
    <xf numFmtId="176" fontId="22" fillId="0" borderId="2" xfId="0" applyNumberFormat="1" applyFont="1" applyFill="1" applyBorder="1" applyAlignment="1">
      <alignment horizontal="center"/>
    </xf>
    <xf numFmtId="176" fontId="23" fillId="0" borderId="2" xfId="0" applyNumberFormat="1" applyFont="1" applyFill="1" applyBorder="1" applyAlignment="1">
      <alignment horizontal="center"/>
    </xf>
    <xf numFmtId="176" fontId="21" fillId="4" borderId="2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0" fontId="16" fillId="3" borderId="10" xfId="51" applyFont="1" applyFill="1" applyBorder="1" applyAlignment="1">
      <alignment horizontal="left" vertical="center"/>
    </xf>
    <xf numFmtId="49" fontId="13" fillId="3" borderId="10" xfId="51" applyNumberFormat="1" applyFont="1" applyFill="1" applyBorder="1" applyAlignment="1">
      <alignment horizontal="center" vertical="center"/>
    </xf>
    <xf numFmtId="0" fontId="16" fillId="3" borderId="2" xfId="52" applyFont="1" applyFill="1" applyBorder="1" applyAlignment="1" applyProtection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/>
    </xf>
    <xf numFmtId="49" fontId="24" fillId="0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49" fontId="13" fillId="3" borderId="14" xfId="51" applyNumberFormat="1" applyFont="1" applyFill="1" applyBorder="1" applyAlignment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49" fontId="16" fillId="3" borderId="16" xfId="52" applyNumberFormat="1" applyFont="1" applyFill="1" applyBorder="1" applyAlignment="1" applyProtection="1">
      <alignment horizontal="center" vertical="center"/>
    </xf>
    <xf numFmtId="0" fontId="10" fillId="0" borderId="0" xfId="51" applyFill="1" applyBorder="1" applyAlignment="1">
      <alignment horizontal="left" vertical="center"/>
    </xf>
    <xf numFmtId="0" fontId="10" fillId="0" borderId="0" xfId="51" applyFont="1" applyFill="1" applyAlignment="1">
      <alignment horizontal="left" vertical="center"/>
    </xf>
    <xf numFmtId="0" fontId="10" fillId="0" borderId="0" xfId="51" applyFill="1" applyAlignment="1">
      <alignment horizontal="left" vertical="center"/>
    </xf>
    <xf numFmtId="0" fontId="26" fillId="0" borderId="17" xfId="51" applyFont="1" applyFill="1" applyBorder="1" applyAlignment="1">
      <alignment horizontal="center" vertical="top"/>
    </xf>
    <xf numFmtId="0" fontId="27" fillId="0" borderId="18" xfId="51" applyFont="1" applyFill="1" applyBorder="1" applyAlignment="1">
      <alignment horizontal="left" vertical="center"/>
    </xf>
    <xf numFmtId="0" fontId="17" fillId="0" borderId="19" xfId="51" applyFont="1" applyFill="1" applyBorder="1" applyAlignment="1">
      <alignment horizontal="center" vertical="center"/>
    </xf>
    <xf numFmtId="0" fontId="27" fillId="0" borderId="19" xfId="51" applyFont="1" applyFill="1" applyBorder="1" applyAlignment="1">
      <alignment horizontal="center" vertical="center"/>
    </xf>
    <xf numFmtId="0" fontId="28" fillId="0" borderId="19" xfId="51" applyFont="1" applyFill="1" applyBorder="1" applyAlignment="1">
      <alignment vertical="center"/>
    </xf>
    <xf numFmtId="0" fontId="27" fillId="0" borderId="19" xfId="51" applyFont="1" applyFill="1" applyBorder="1" applyAlignment="1">
      <alignment vertical="center"/>
    </xf>
    <xf numFmtId="0" fontId="28" fillId="0" borderId="19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vertical="center"/>
    </xf>
    <xf numFmtId="0" fontId="17" fillId="0" borderId="21" xfId="51" applyFont="1" applyFill="1" applyBorder="1" applyAlignment="1">
      <alignment horizontal="center" vertical="center"/>
    </xf>
    <xf numFmtId="0" fontId="27" fillId="0" borderId="21" xfId="51" applyFont="1" applyFill="1" applyBorder="1" applyAlignment="1">
      <alignment vertical="center"/>
    </xf>
    <xf numFmtId="58" fontId="28" fillId="0" borderId="21" xfId="51" applyNumberFormat="1" applyFont="1" applyFill="1" applyBorder="1" applyAlignment="1">
      <alignment horizontal="center" vertical="center"/>
    </xf>
    <xf numFmtId="0" fontId="28" fillId="0" borderId="21" xfId="51" applyFont="1" applyFill="1" applyBorder="1" applyAlignment="1">
      <alignment horizontal="center" vertical="center"/>
    </xf>
    <xf numFmtId="0" fontId="27" fillId="0" borderId="21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horizontal="left" vertical="center"/>
    </xf>
    <xf numFmtId="0" fontId="17" fillId="0" borderId="21" xfId="51" applyFont="1" applyFill="1" applyBorder="1" applyAlignment="1">
      <alignment horizontal="right" vertical="center"/>
    </xf>
    <xf numFmtId="0" fontId="27" fillId="0" borderId="21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17" fillId="0" borderId="23" xfId="51" applyFont="1" applyFill="1" applyBorder="1" applyAlignment="1">
      <alignment horizontal="right" vertical="center"/>
    </xf>
    <xf numFmtId="0" fontId="27" fillId="0" borderId="23" xfId="51" applyFont="1" applyFill="1" applyBorder="1" applyAlignment="1">
      <alignment vertical="center"/>
    </xf>
    <xf numFmtId="0" fontId="28" fillId="0" borderId="23" xfId="51" applyFont="1" applyFill="1" applyBorder="1" applyAlignment="1">
      <alignment vertical="center"/>
    </xf>
    <xf numFmtId="0" fontId="28" fillId="0" borderId="23" xfId="51" applyFont="1" applyFill="1" applyBorder="1" applyAlignment="1">
      <alignment horizontal="left" vertical="center"/>
    </xf>
    <xf numFmtId="0" fontId="27" fillId="0" borderId="23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28" fillId="0" borderId="0" xfId="51" applyFont="1" applyFill="1" applyBorder="1" applyAlignment="1">
      <alignment vertical="center"/>
    </xf>
    <xf numFmtId="0" fontId="28" fillId="0" borderId="0" xfId="51" applyFont="1" applyFill="1" applyAlignment="1">
      <alignment horizontal="left" vertical="center"/>
    </xf>
    <xf numFmtId="0" fontId="27" fillId="0" borderId="18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8" fillId="0" borderId="21" xfId="51" applyFont="1" applyFill="1" applyBorder="1" applyAlignment="1">
      <alignment horizontal="left" vertical="center"/>
    </xf>
    <xf numFmtId="0" fontId="28" fillId="0" borderId="21" xfId="51" applyFont="1" applyFill="1" applyBorder="1" applyAlignment="1">
      <alignment vertical="center"/>
    </xf>
    <xf numFmtId="0" fontId="28" fillId="0" borderId="26" xfId="51" applyFont="1" applyFill="1" applyBorder="1" applyAlignment="1">
      <alignment horizontal="center" vertical="center"/>
    </xf>
    <xf numFmtId="0" fontId="28" fillId="0" borderId="27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/>
    </xf>
    <xf numFmtId="0" fontId="28" fillId="0" borderId="20" xfId="51" applyFont="1" applyFill="1" applyBorder="1" applyAlignment="1">
      <alignment horizontal="left" vertical="center"/>
    </xf>
    <xf numFmtId="0" fontId="28" fillId="0" borderId="28" xfId="51" applyFont="1" applyFill="1" applyBorder="1" applyAlignment="1">
      <alignment horizontal="left" vertical="center"/>
    </xf>
    <xf numFmtId="0" fontId="28" fillId="0" borderId="27" xfId="51" applyFont="1" applyFill="1" applyBorder="1" applyAlignment="1">
      <alignment horizontal="left" vertical="center"/>
    </xf>
    <xf numFmtId="0" fontId="28" fillId="0" borderId="20" xfId="51" applyFont="1" applyFill="1" applyBorder="1" applyAlignment="1">
      <alignment horizontal="left" vertical="center" wrapText="1"/>
    </xf>
    <xf numFmtId="0" fontId="28" fillId="0" borderId="21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/>
    </xf>
    <xf numFmtId="0" fontId="10" fillId="0" borderId="23" xfId="51" applyFill="1" applyBorder="1" applyAlignment="1">
      <alignment horizontal="center" vertical="center"/>
    </xf>
    <xf numFmtId="0" fontId="27" fillId="0" borderId="29" xfId="51" applyFont="1" applyFill="1" applyBorder="1" applyAlignment="1">
      <alignment horizontal="center" vertical="center"/>
    </xf>
    <xf numFmtId="0" fontId="27" fillId="0" borderId="30" xfId="51" applyFont="1" applyFill="1" applyBorder="1" applyAlignment="1">
      <alignment horizontal="left" vertical="center"/>
    </xf>
    <xf numFmtId="0" fontId="10" fillId="0" borderId="28" xfId="51" applyFont="1" applyFill="1" applyBorder="1" applyAlignment="1">
      <alignment horizontal="left" vertical="center"/>
    </xf>
    <xf numFmtId="0" fontId="10" fillId="0" borderId="27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28" fillId="0" borderId="31" xfId="51" applyFont="1" applyFill="1" applyBorder="1" applyAlignment="1">
      <alignment horizontal="left" vertical="center"/>
    </xf>
    <xf numFmtId="0" fontId="28" fillId="0" borderId="32" xfId="51" applyFont="1" applyFill="1" applyBorder="1" applyAlignment="1">
      <alignment horizontal="left" vertical="center"/>
    </xf>
    <xf numFmtId="0" fontId="19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7" fillId="0" borderId="26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8" fillId="0" borderId="23" xfId="51" applyFont="1" applyFill="1" applyBorder="1" applyAlignment="1">
      <alignment horizontal="center" vertical="center"/>
    </xf>
    <xf numFmtId="58" fontId="28" fillId="0" borderId="23" xfId="51" applyNumberFormat="1" applyFont="1" applyFill="1" applyBorder="1" applyAlignment="1">
      <alignment vertical="center"/>
    </xf>
    <xf numFmtId="0" fontId="27" fillId="0" borderId="23" xfId="51" applyFont="1" applyFill="1" applyBorder="1" applyAlignment="1">
      <alignment horizontal="center" vertical="center"/>
    </xf>
    <xf numFmtId="0" fontId="28" fillId="0" borderId="34" xfId="51" applyFont="1" applyFill="1" applyBorder="1" applyAlignment="1">
      <alignment horizontal="center" vertical="center"/>
    </xf>
    <xf numFmtId="0" fontId="27" fillId="0" borderId="35" xfId="51" applyFont="1" applyFill="1" applyBorder="1" applyAlignment="1">
      <alignment horizontal="center" vertical="center"/>
    </xf>
    <xf numFmtId="0" fontId="28" fillId="0" borderId="35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center" vertical="center"/>
    </xf>
    <xf numFmtId="0" fontId="19" fillId="0" borderId="38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 wrapText="1"/>
    </xf>
    <xf numFmtId="0" fontId="10" fillId="0" borderId="36" xfId="51" applyFill="1" applyBorder="1" applyAlignment="1">
      <alignment horizontal="center" vertical="center"/>
    </xf>
    <xf numFmtId="0" fontId="10" fillId="0" borderId="38" xfId="51" applyFont="1" applyFill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center" vertical="center"/>
    </xf>
    <xf numFmtId="0" fontId="16" fillId="3" borderId="0" xfId="52" applyFont="1" applyFill="1" applyBorder="1" applyAlignment="1">
      <alignment horizontal="center"/>
    </xf>
    <xf numFmtId="0" fontId="13" fillId="3" borderId="0" xfId="52" applyFont="1" applyFill="1" applyBorder="1" applyAlignment="1">
      <alignment horizontal="center"/>
    </xf>
    <xf numFmtId="0" fontId="16" fillId="3" borderId="40" xfId="52" applyFont="1" applyFill="1" applyBorder="1" applyAlignment="1" applyProtection="1">
      <alignment horizontal="center" vertical="center"/>
    </xf>
    <xf numFmtId="0" fontId="16" fillId="3" borderId="2" xfId="52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9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20" fillId="3" borderId="2" xfId="0" applyFont="1" applyFill="1" applyBorder="1" applyAlignment="1">
      <alignment horizontal="left"/>
    </xf>
    <xf numFmtId="176" fontId="17" fillId="3" borderId="2" xfId="11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0" fontId="17" fillId="3" borderId="2" xfId="11" applyFont="1" applyFill="1" applyBorder="1" applyAlignment="1">
      <alignment horizontal="center"/>
    </xf>
    <xf numFmtId="0" fontId="13" fillId="3" borderId="41" xfId="52" applyFont="1" applyFill="1" applyBorder="1" applyAlignment="1"/>
    <xf numFmtId="49" fontId="13" fillId="3" borderId="21" xfId="53" applyNumberFormat="1" applyFont="1" applyFill="1" applyBorder="1" applyAlignment="1">
      <alignment horizontal="center" vertical="center"/>
    </xf>
    <xf numFmtId="49" fontId="13" fillId="3" borderId="21" xfId="53" applyNumberFormat="1" applyFont="1" applyFill="1" applyBorder="1" applyAlignment="1">
      <alignment horizontal="right" vertical="center"/>
    </xf>
    <xf numFmtId="49" fontId="13" fillId="3" borderId="42" xfId="53" applyNumberFormat="1" applyFont="1" applyFill="1" applyBorder="1" applyAlignment="1">
      <alignment horizontal="center" vertical="center"/>
    </xf>
    <xf numFmtId="0" fontId="13" fillId="3" borderId="43" xfId="52" applyFont="1" applyFill="1" applyBorder="1" applyAlignment="1"/>
    <xf numFmtId="49" fontId="13" fillId="3" borderId="44" xfId="52" applyNumberFormat="1" applyFont="1" applyFill="1" applyBorder="1" applyAlignment="1">
      <alignment horizontal="center"/>
    </xf>
    <xf numFmtId="49" fontId="13" fillId="3" borderId="44" xfId="52" applyNumberFormat="1" applyFont="1" applyFill="1" applyBorder="1" applyAlignment="1">
      <alignment horizontal="right"/>
    </xf>
    <xf numFmtId="49" fontId="13" fillId="3" borderId="44" xfId="52" applyNumberFormat="1" applyFont="1" applyFill="1" applyBorder="1" applyAlignment="1">
      <alignment horizontal="right" vertical="center"/>
    </xf>
    <xf numFmtId="49" fontId="13" fillId="3" borderId="45" xfId="52" applyNumberFormat="1" applyFont="1" applyFill="1" applyBorder="1" applyAlignment="1">
      <alignment horizontal="center"/>
    </xf>
    <xf numFmtId="0" fontId="13" fillId="3" borderId="46" xfId="52" applyFont="1" applyFill="1" applyBorder="1" applyAlignment="1">
      <alignment horizontal="center"/>
    </xf>
    <xf numFmtId="0" fontId="13" fillId="3" borderId="15" xfId="51" applyFont="1" applyFill="1" applyBorder="1" applyAlignment="1">
      <alignment horizontal="center" vertical="center"/>
    </xf>
    <xf numFmtId="0" fontId="16" fillId="3" borderId="16" xfId="52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6" fillId="3" borderId="47" xfId="53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48" xfId="53" applyNumberFormat="1" applyFont="1" applyFill="1" applyBorder="1" applyAlignment="1">
      <alignment horizontal="center" vertical="center"/>
    </xf>
    <xf numFmtId="49" fontId="13" fillId="3" borderId="49" xfId="53" applyNumberFormat="1" applyFont="1" applyFill="1" applyBorder="1" applyAlignment="1">
      <alignment horizontal="center" vertical="center"/>
    </xf>
    <xf numFmtId="49" fontId="13" fillId="3" borderId="50" xfId="53" applyNumberFormat="1" applyFont="1" applyFill="1" applyBorder="1" applyAlignment="1">
      <alignment horizontal="center" vertical="center"/>
    </xf>
    <xf numFmtId="49" fontId="16" fillId="3" borderId="50" xfId="53" applyNumberFormat="1" applyFont="1" applyFill="1" applyBorder="1" applyAlignment="1">
      <alignment horizontal="center" vertical="center"/>
    </xf>
    <xf numFmtId="49" fontId="13" fillId="3" borderId="51" xfId="52" applyNumberFormat="1" applyFont="1" applyFill="1" applyBorder="1" applyAlignment="1">
      <alignment horizontal="center"/>
    </xf>
    <xf numFmtId="49" fontId="13" fillId="3" borderId="52" xfId="52" applyNumberFormat="1" applyFont="1" applyFill="1" applyBorder="1" applyAlignment="1">
      <alignment horizontal="center"/>
    </xf>
    <xf numFmtId="49" fontId="13" fillId="3" borderId="52" xfId="53" applyNumberFormat="1" applyFont="1" applyFill="1" applyBorder="1" applyAlignment="1">
      <alignment horizontal="center" vertical="center"/>
    </xf>
    <xf numFmtId="49" fontId="13" fillId="3" borderId="53" xfId="52" applyNumberFormat="1" applyFont="1" applyFill="1" applyBorder="1" applyAlignment="1">
      <alignment horizontal="center"/>
    </xf>
    <xf numFmtId="14" fontId="16" fillId="3" borderId="0" xfId="52" applyNumberFormat="1" applyFont="1" applyFill="1"/>
    <xf numFmtId="0" fontId="13" fillId="3" borderId="7" xfId="52" applyFont="1" applyFill="1" applyBorder="1" applyAlignment="1" applyProtection="1">
      <alignment horizontal="center" vertical="center"/>
    </xf>
    <xf numFmtId="0" fontId="10" fillId="0" borderId="0" xfId="51" applyFont="1" applyAlignment="1">
      <alignment horizontal="left" vertical="center"/>
    </xf>
    <xf numFmtId="0" fontId="29" fillId="0" borderId="17" xfId="51" applyFont="1" applyBorder="1" applyAlignment="1">
      <alignment horizontal="center" vertical="top"/>
    </xf>
    <xf numFmtId="0" fontId="18" fillId="0" borderId="54" xfId="51" applyFont="1" applyBorder="1" applyAlignment="1">
      <alignment horizontal="left" vertical="center"/>
    </xf>
    <xf numFmtId="0" fontId="17" fillId="0" borderId="55" xfId="51" applyFont="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19" fillId="0" borderId="55" xfId="51" applyFont="1" applyBorder="1" applyAlignment="1">
      <alignment horizontal="left" vertical="center"/>
    </xf>
    <xf numFmtId="0" fontId="19" fillId="0" borderId="18" xfId="51" applyFont="1" applyBorder="1" applyAlignment="1">
      <alignment horizontal="center" vertical="center"/>
    </xf>
    <xf numFmtId="0" fontId="19" fillId="0" borderId="19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18" fillId="0" borderId="18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18" fillId="0" borderId="34" xfId="51" applyFont="1" applyBorder="1" applyAlignment="1">
      <alignment horizontal="center" vertical="center"/>
    </xf>
    <xf numFmtId="0" fontId="19" fillId="0" borderId="20" xfId="51" applyFont="1" applyBorder="1" applyAlignment="1">
      <alignment horizontal="left" vertical="center"/>
    </xf>
    <xf numFmtId="0" fontId="17" fillId="0" borderId="21" xfId="51" applyFont="1" applyBorder="1" applyAlignment="1">
      <alignment horizontal="center" vertical="center"/>
    </xf>
    <xf numFmtId="0" fontId="17" fillId="0" borderId="35" xfId="51" applyFont="1" applyBorder="1" applyAlignment="1">
      <alignment horizontal="center" vertical="center"/>
    </xf>
    <xf numFmtId="0" fontId="19" fillId="0" borderId="21" xfId="51" applyFont="1" applyBorder="1" applyAlignment="1">
      <alignment horizontal="left" vertical="center"/>
    </xf>
    <xf numFmtId="14" fontId="17" fillId="0" borderId="21" xfId="51" applyNumberFormat="1" applyFont="1" applyBorder="1" applyAlignment="1">
      <alignment horizontal="center" vertical="center"/>
    </xf>
    <xf numFmtId="14" fontId="17" fillId="0" borderId="35" xfId="51" applyNumberFormat="1" applyFont="1" applyBorder="1" applyAlignment="1">
      <alignment horizontal="center" vertical="center"/>
    </xf>
    <xf numFmtId="0" fontId="19" fillId="0" borderId="20" xfId="51" applyFont="1" applyBorder="1" applyAlignment="1">
      <alignment vertical="center"/>
    </xf>
    <xf numFmtId="0" fontId="28" fillId="0" borderId="2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17" fillId="0" borderId="21" xfId="51" applyFont="1" applyBorder="1" applyAlignment="1">
      <alignment vertical="center"/>
    </xf>
    <xf numFmtId="0" fontId="17" fillId="0" borderId="35" xfId="51" applyFont="1" applyBorder="1" applyAlignment="1">
      <alignment vertical="center"/>
    </xf>
    <xf numFmtId="0" fontId="19" fillId="0" borderId="20" xfId="51" applyFont="1" applyBorder="1" applyAlignment="1">
      <alignment horizontal="center" vertical="center"/>
    </xf>
    <xf numFmtId="0" fontId="17" fillId="0" borderId="20" xfId="51" applyFont="1" applyBorder="1" applyAlignment="1">
      <alignment horizontal="left" vertical="center"/>
    </xf>
    <xf numFmtId="0" fontId="30" fillId="0" borderId="22" xfId="51" applyFont="1" applyBorder="1" applyAlignment="1">
      <alignment vertical="center"/>
    </xf>
    <xf numFmtId="0" fontId="17" fillId="0" borderId="23" xfId="51" applyFont="1" applyBorder="1" applyAlignment="1">
      <alignment horizontal="center" vertical="center"/>
    </xf>
    <xf numFmtId="0" fontId="17" fillId="0" borderId="36" xfId="51" applyFont="1" applyBorder="1" applyAlignment="1">
      <alignment horizontal="center" vertical="center"/>
    </xf>
    <xf numFmtId="0" fontId="19" fillId="0" borderId="22" xfId="51" applyFont="1" applyBorder="1" applyAlignment="1">
      <alignment horizontal="left" vertical="center"/>
    </xf>
    <xf numFmtId="0" fontId="19" fillId="0" borderId="23" xfId="51" applyFont="1" applyBorder="1" applyAlignment="1">
      <alignment horizontal="left" vertical="center"/>
    </xf>
    <xf numFmtId="14" fontId="17" fillId="0" borderId="23" xfId="51" applyNumberFormat="1" applyFont="1" applyBorder="1" applyAlignment="1">
      <alignment horizontal="center" vertical="center"/>
    </xf>
    <xf numFmtId="14" fontId="17" fillId="0" borderId="36" xfId="51" applyNumberFormat="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19" fillId="0" borderId="18" xfId="51" applyFont="1" applyBorder="1" applyAlignment="1">
      <alignment vertical="center"/>
    </xf>
    <xf numFmtId="0" fontId="1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horizontal="left" vertical="center"/>
    </xf>
    <xf numFmtId="0" fontId="10" fillId="0" borderId="19" xfId="51" applyFont="1" applyBorder="1" applyAlignment="1">
      <alignment vertical="center"/>
    </xf>
    <xf numFmtId="0" fontId="19" fillId="0" borderId="19" xfId="51" applyFont="1" applyBorder="1" applyAlignment="1">
      <alignment vertical="center"/>
    </xf>
    <xf numFmtId="0" fontId="10" fillId="0" borderId="21" xfId="51" applyFont="1" applyBorder="1" applyAlignment="1">
      <alignment horizontal="left" vertical="center"/>
    </xf>
    <xf numFmtId="0" fontId="17" fillId="0" borderId="21" xfId="51" applyFont="1" applyBorder="1" applyAlignment="1">
      <alignment horizontal="left" vertical="center"/>
    </xf>
    <xf numFmtId="0" fontId="10" fillId="0" borderId="21" xfId="51" applyFont="1" applyBorder="1" applyAlignment="1">
      <alignment vertical="center"/>
    </xf>
    <xf numFmtId="0" fontId="19" fillId="0" borderId="21" xfId="51" applyFont="1" applyBorder="1" applyAlignment="1">
      <alignment vertical="center"/>
    </xf>
    <xf numFmtId="0" fontId="19" fillId="0" borderId="0" xfId="51" applyFont="1" applyBorder="1" applyAlignment="1">
      <alignment horizontal="left" vertical="center"/>
    </xf>
    <xf numFmtId="0" fontId="28" fillId="0" borderId="18" xfId="51" applyFont="1" applyBorder="1" applyAlignment="1">
      <alignment horizontal="left" vertical="center"/>
    </xf>
    <xf numFmtId="0" fontId="28" fillId="0" borderId="19" xfId="51" applyFont="1" applyBorder="1" applyAlignment="1">
      <alignment horizontal="left" vertical="center"/>
    </xf>
    <xf numFmtId="0" fontId="28" fillId="0" borderId="28" xfId="51" applyFont="1" applyBorder="1" applyAlignment="1">
      <alignment horizontal="left" vertical="center"/>
    </xf>
    <xf numFmtId="0" fontId="28" fillId="0" borderId="27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8" fillId="0" borderId="26" xfId="51" applyFont="1" applyBorder="1" applyAlignment="1">
      <alignment horizontal="left" vertical="center"/>
    </xf>
    <xf numFmtId="0" fontId="17" fillId="0" borderId="22" xfId="51" applyFont="1" applyBorder="1" applyAlignment="1">
      <alignment horizontal="left" vertical="center"/>
    </xf>
    <xf numFmtId="0" fontId="17" fillId="0" borderId="23" xfId="5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20" xfId="51" applyFont="1" applyFill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/>
    </xf>
    <xf numFmtId="0" fontId="19" fillId="0" borderId="22" xfId="51" applyFont="1" applyBorder="1" applyAlignment="1">
      <alignment horizontal="center" vertical="center"/>
    </xf>
    <xf numFmtId="0" fontId="19" fillId="0" borderId="23" xfId="51" applyFont="1" applyBorder="1" applyAlignment="1">
      <alignment horizontal="center" vertical="center"/>
    </xf>
    <xf numFmtId="0" fontId="19" fillId="0" borderId="21" xfId="51" applyFont="1" applyBorder="1" applyAlignment="1">
      <alignment horizontal="center" vertical="center"/>
    </xf>
    <xf numFmtId="0" fontId="27" fillId="0" borderId="21" xfId="51" applyFont="1" applyBorder="1" applyAlignment="1">
      <alignment horizontal="left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7" fillId="0" borderId="27" xfId="51" applyFont="1" applyFill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8" fillId="0" borderId="56" xfId="51" applyFont="1" applyBorder="1" applyAlignment="1">
      <alignment vertical="center"/>
    </xf>
    <xf numFmtId="0" fontId="17" fillId="0" borderId="57" xfId="51" applyFont="1" applyBorder="1" applyAlignment="1">
      <alignment horizontal="center" vertical="center"/>
    </xf>
    <xf numFmtId="0" fontId="18" fillId="0" borderId="57" xfId="51" applyFont="1" applyBorder="1" applyAlignment="1">
      <alignment vertical="center"/>
    </xf>
    <xf numFmtId="0" fontId="17" fillId="0" borderId="57" xfId="51" applyFont="1" applyBorder="1" applyAlignment="1">
      <alignment vertical="center"/>
    </xf>
    <xf numFmtId="58" fontId="10" fillId="0" borderId="57" xfId="51" applyNumberFormat="1" applyFont="1" applyBorder="1" applyAlignment="1">
      <alignment vertical="center"/>
    </xf>
    <xf numFmtId="0" fontId="18" fillId="0" borderId="57" xfId="51" applyFont="1" applyBorder="1" applyAlignment="1">
      <alignment horizontal="center" vertical="center"/>
    </xf>
    <xf numFmtId="0" fontId="18" fillId="0" borderId="58" xfId="51" applyFont="1" applyFill="1" applyBorder="1" applyAlignment="1">
      <alignment horizontal="left" vertical="center"/>
    </xf>
    <xf numFmtId="0" fontId="18" fillId="0" borderId="57" xfId="51" applyFont="1" applyFill="1" applyBorder="1" applyAlignment="1">
      <alignment horizontal="left" vertical="center"/>
    </xf>
    <xf numFmtId="0" fontId="18" fillId="0" borderId="59" xfId="51" applyFont="1" applyFill="1" applyBorder="1" applyAlignment="1">
      <alignment horizontal="center" vertical="center"/>
    </xf>
    <xf numFmtId="0" fontId="18" fillId="0" borderId="60" xfId="51" applyFont="1" applyFill="1" applyBorder="1" applyAlignment="1">
      <alignment horizontal="center" vertical="center"/>
    </xf>
    <xf numFmtId="0" fontId="18" fillId="0" borderId="22" xfId="51" applyFont="1" applyFill="1" applyBorder="1" applyAlignment="1">
      <alignment horizontal="center" vertical="center"/>
    </xf>
    <xf numFmtId="0" fontId="18" fillId="0" borderId="23" xfId="51" applyFont="1" applyFill="1" applyBorder="1" applyAlignment="1">
      <alignment horizontal="center" vertical="center"/>
    </xf>
    <xf numFmtId="0" fontId="10" fillId="0" borderId="55" xfId="51" applyFont="1" applyBorder="1" applyAlignment="1">
      <alignment horizontal="center" vertical="center"/>
    </xf>
    <xf numFmtId="0" fontId="10" fillId="0" borderId="61" xfId="51" applyFont="1" applyBorder="1" applyAlignment="1">
      <alignment horizontal="center" vertical="center"/>
    </xf>
    <xf numFmtId="0" fontId="17" fillId="0" borderId="35" xfId="51" applyFont="1" applyBorder="1" applyAlignment="1">
      <alignment horizontal="left" vertical="center"/>
    </xf>
    <xf numFmtId="0" fontId="19" fillId="0" borderId="35" xfId="51" applyFont="1" applyBorder="1" applyAlignment="1">
      <alignment horizontal="center" vertical="center"/>
    </xf>
    <xf numFmtId="0" fontId="19" fillId="0" borderId="36" xfId="51" applyFont="1" applyBorder="1" applyAlignment="1">
      <alignment horizontal="left" vertical="center"/>
    </xf>
    <xf numFmtId="0" fontId="17" fillId="0" borderId="34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27" fillId="0" borderId="26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17" fillId="0" borderId="36" xfId="51" applyFont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9" fillId="0" borderId="36" xfId="51" applyFont="1" applyBorder="1" applyAlignment="1">
      <alignment horizontal="center" vertical="center"/>
    </xf>
    <xf numFmtId="0" fontId="27" fillId="0" borderId="35" xfId="51" applyFont="1" applyBorder="1" applyAlignment="1">
      <alignment horizontal="left" vertical="center"/>
    </xf>
    <xf numFmtId="0" fontId="19" fillId="0" borderId="39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19" fillId="0" borderId="38" xfId="51" applyFont="1" applyBorder="1" applyAlignment="1">
      <alignment horizontal="left" vertical="center"/>
    </xf>
    <xf numFmtId="0" fontId="17" fillId="0" borderId="62" xfId="51" applyFont="1" applyBorder="1" applyAlignment="1">
      <alignment horizontal="center" vertical="center"/>
    </xf>
    <xf numFmtId="0" fontId="18" fillId="0" borderId="63" xfId="51" applyFont="1" applyFill="1" applyBorder="1" applyAlignment="1">
      <alignment horizontal="left" vertical="center"/>
    </xf>
    <xf numFmtId="0" fontId="18" fillId="0" borderId="64" xfId="51" applyFont="1" applyFill="1" applyBorder="1" applyAlignment="1">
      <alignment horizontal="center" vertical="center"/>
    </xf>
    <xf numFmtId="0" fontId="18" fillId="0" borderId="36" xfId="51" applyFont="1" applyFill="1" applyBorder="1" applyAlignment="1">
      <alignment horizontal="center" vertical="center"/>
    </xf>
    <xf numFmtId="0" fontId="10" fillId="0" borderId="57" xfId="51" applyFont="1" applyBorder="1" applyAlignment="1">
      <alignment horizontal="center" vertical="center"/>
    </xf>
    <xf numFmtId="0" fontId="10" fillId="0" borderId="62" xfId="51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0" fillId="0" borderId="0" xfId="51" applyFont="1" applyBorder="1" applyAlignment="1">
      <alignment horizontal="left" vertical="center"/>
    </xf>
    <xf numFmtId="0" fontId="31" fillId="0" borderId="17" xfId="51" applyFont="1" applyBorder="1" applyAlignment="1">
      <alignment horizontal="center" vertical="top"/>
    </xf>
    <xf numFmtId="0" fontId="18" fillId="0" borderId="18" xfId="51" applyFont="1" applyFill="1" applyBorder="1" applyAlignment="1">
      <alignment horizontal="center" vertical="center"/>
    </xf>
    <xf numFmtId="14" fontId="17" fillId="0" borderId="21" xfId="51" applyNumberFormat="1" applyFont="1" applyBorder="1" applyAlignment="1">
      <alignment horizontal="center" vertical="center" wrapText="1"/>
    </xf>
    <xf numFmtId="14" fontId="17" fillId="0" borderId="35" xfId="51" applyNumberFormat="1" applyFont="1" applyBorder="1" applyAlignment="1">
      <alignment horizontal="center" vertical="center" wrapText="1"/>
    </xf>
    <xf numFmtId="14" fontId="17" fillId="0" borderId="21" xfId="51" applyNumberFormat="1" applyFont="1" applyFill="1" applyBorder="1" applyAlignment="1">
      <alignment horizontal="center" vertical="center"/>
    </xf>
    <xf numFmtId="14" fontId="17" fillId="0" borderId="35" xfId="51" applyNumberFormat="1" applyFont="1" applyFill="1" applyBorder="1" applyAlignment="1">
      <alignment horizontal="center" vertical="center"/>
    </xf>
    <xf numFmtId="0" fontId="17" fillId="0" borderId="26" xfId="51" applyFont="1" applyBorder="1" applyAlignment="1">
      <alignment horizontal="left" vertical="center"/>
    </xf>
    <xf numFmtId="0" fontId="17" fillId="0" borderId="38" xfId="51" applyFont="1" applyBorder="1" applyAlignment="1">
      <alignment horizontal="left" vertical="center"/>
    </xf>
    <xf numFmtId="14" fontId="17" fillId="0" borderId="23" xfId="51" applyNumberFormat="1" applyFont="1" applyFill="1" applyBorder="1" applyAlignment="1">
      <alignment horizontal="center" vertical="center"/>
    </xf>
    <xf numFmtId="14" fontId="17" fillId="0" borderId="36" xfId="51" applyNumberFormat="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horizontal="left" vertical="center"/>
    </xf>
    <xf numFmtId="0" fontId="19" fillId="0" borderId="65" xfId="51" applyFont="1" applyBorder="1" applyAlignment="1">
      <alignment horizontal="left" vertical="center"/>
    </xf>
    <xf numFmtId="0" fontId="19" fillId="0" borderId="29" xfId="51" applyFont="1" applyBorder="1" applyAlignment="1">
      <alignment horizontal="left" vertical="center"/>
    </xf>
    <xf numFmtId="0" fontId="18" fillId="0" borderId="58" xfId="51" applyFont="1" applyBorder="1" applyAlignment="1">
      <alignment horizontal="left" vertical="center"/>
    </xf>
    <xf numFmtId="0" fontId="18" fillId="0" borderId="57" xfId="51" applyFont="1" applyBorder="1" applyAlignment="1">
      <alignment horizontal="left" vertical="center"/>
    </xf>
    <xf numFmtId="0" fontId="19" fillId="0" borderId="59" xfId="51" applyFont="1" applyBorder="1" applyAlignment="1">
      <alignment vertical="center"/>
    </xf>
    <xf numFmtId="0" fontId="10" fillId="0" borderId="60" xfId="51" applyFont="1" applyBorder="1" applyAlignment="1">
      <alignment horizontal="left" vertical="center"/>
    </xf>
    <xf numFmtId="0" fontId="17" fillId="0" borderId="60" xfId="51" applyFont="1" applyBorder="1" applyAlignment="1">
      <alignment horizontal="left" vertical="center"/>
    </xf>
    <xf numFmtId="0" fontId="10" fillId="0" borderId="60" xfId="51" applyFont="1" applyBorder="1" applyAlignment="1">
      <alignment vertical="center"/>
    </xf>
    <xf numFmtId="0" fontId="19" fillId="0" borderId="60" xfId="51" applyFont="1" applyBorder="1" applyAlignment="1">
      <alignment vertical="center"/>
    </xf>
    <xf numFmtId="0" fontId="19" fillId="0" borderId="59" xfId="51" applyFont="1" applyBorder="1" applyAlignment="1">
      <alignment horizontal="center" vertical="center"/>
    </xf>
    <xf numFmtId="0" fontId="17" fillId="0" borderId="60" xfId="51" applyFont="1" applyBorder="1" applyAlignment="1">
      <alignment horizontal="center" vertical="center"/>
    </xf>
    <xf numFmtId="0" fontId="19" fillId="0" borderId="60" xfId="51" applyFont="1" applyBorder="1" applyAlignment="1">
      <alignment horizontal="center" vertical="center"/>
    </xf>
    <xf numFmtId="0" fontId="10" fillId="0" borderId="60" xfId="51" applyFont="1" applyBorder="1" applyAlignment="1">
      <alignment horizontal="center" vertical="center"/>
    </xf>
    <xf numFmtId="0" fontId="10" fillId="0" borderId="21" xfId="51" applyFont="1" applyBorder="1" applyAlignment="1">
      <alignment horizontal="center" vertical="center"/>
    </xf>
    <xf numFmtId="0" fontId="19" fillId="0" borderId="31" xfId="51" applyFont="1" applyBorder="1" applyAlignment="1">
      <alignment horizontal="left" vertical="center" wrapText="1"/>
    </xf>
    <xf numFmtId="0" fontId="19" fillId="0" borderId="32" xfId="51" applyFont="1" applyBorder="1" applyAlignment="1">
      <alignment horizontal="left" vertical="center" wrapText="1"/>
    </xf>
    <xf numFmtId="0" fontId="19" fillId="0" borderId="59" xfId="51" applyFont="1" applyBorder="1" applyAlignment="1">
      <alignment horizontal="left" vertical="center"/>
    </xf>
    <xf numFmtId="0" fontId="19" fillId="0" borderId="60" xfId="51" applyFont="1" applyBorder="1" applyAlignment="1">
      <alignment horizontal="left" vertical="center"/>
    </xf>
    <xf numFmtId="0" fontId="32" fillId="0" borderId="66" xfId="51" applyFont="1" applyBorder="1" applyAlignment="1">
      <alignment horizontal="left" vertical="center" wrapText="1"/>
    </xf>
    <xf numFmtId="9" fontId="17" fillId="0" borderId="21" xfId="51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7" fillId="0" borderId="30" xfId="51" applyNumberFormat="1" applyFont="1" applyBorder="1" applyAlignment="1">
      <alignment horizontal="left" vertical="center"/>
    </xf>
    <xf numFmtId="9" fontId="17" fillId="0" borderId="25" xfId="51" applyNumberFormat="1" applyFont="1" applyBorder="1" applyAlignment="1">
      <alignment horizontal="left" vertical="center"/>
    </xf>
    <xf numFmtId="9" fontId="17" fillId="0" borderId="31" xfId="51" applyNumberFormat="1" applyFont="1" applyBorder="1" applyAlignment="1">
      <alignment horizontal="left" vertical="center"/>
    </xf>
    <xf numFmtId="9" fontId="17" fillId="0" borderId="32" xfId="51" applyNumberFormat="1" applyFont="1" applyBorder="1" applyAlignment="1">
      <alignment horizontal="left" vertical="center"/>
    </xf>
    <xf numFmtId="0" fontId="27" fillId="0" borderId="59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67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7" fillId="0" borderId="68" xfId="51" applyFont="1" applyFill="1" applyBorder="1" applyAlignment="1">
      <alignment horizontal="left" vertical="center"/>
    </xf>
    <xf numFmtId="0" fontId="17" fillId="0" borderId="69" xfId="51" applyFont="1" applyFill="1" applyBorder="1" applyAlignment="1">
      <alignment horizontal="left" vertical="center"/>
    </xf>
    <xf numFmtId="0" fontId="18" fillId="0" borderId="54" xfId="51" applyFont="1" applyBorder="1" applyAlignment="1">
      <alignment vertical="center"/>
    </xf>
    <xf numFmtId="0" fontId="33" fillId="0" borderId="57" xfId="51" applyFont="1" applyBorder="1" applyAlignment="1">
      <alignment horizontal="center" vertical="center"/>
    </xf>
    <xf numFmtId="0" fontId="18" fillId="0" borderId="55" xfId="51" applyFont="1" applyBorder="1" applyAlignment="1">
      <alignment vertical="center"/>
    </xf>
    <xf numFmtId="0" fontId="17" fillId="0" borderId="70" xfId="51" applyFont="1" applyBorder="1" applyAlignment="1">
      <alignment vertical="center"/>
    </xf>
    <xf numFmtId="0" fontId="18" fillId="0" borderId="70" xfId="51" applyFont="1" applyBorder="1" applyAlignment="1">
      <alignment vertical="center"/>
    </xf>
    <xf numFmtId="58" fontId="10" fillId="0" borderId="55" xfId="51" applyNumberFormat="1" applyFont="1" applyBorder="1" applyAlignment="1">
      <alignment vertical="center"/>
    </xf>
    <xf numFmtId="0" fontId="18" fillId="0" borderId="29" xfId="51" applyFont="1" applyBorder="1" applyAlignment="1">
      <alignment horizontal="center" vertical="center"/>
    </xf>
    <xf numFmtId="0" fontId="17" fillId="0" borderId="65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left" vertical="center"/>
    </xf>
    <xf numFmtId="0" fontId="10" fillId="0" borderId="70" xfId="51" applyFont="1" applyBorder="1" applyAlignment="1">
      <alignment vertical="center"/>
    </xf>
    <xf numFmtId="0" fontId="18" fillId="0" borderId="19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17" fillId="0" borderId="23" xfId="51" applyFont="1" applyFill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19" fillId="0" borderId="71" xfId="51" applyFont="1" applyBorder="1" applyAlignment="1">
      <alignment horizontal="left" vertical="center"/>
    </xf>
    <xf numFmtId="0" fontId="18" fillId="0" borderId="63" xfId="51" applyFont="1" applyBorder="1" applyAlignment="1">
      <alignment horizontal="left" vertical="center"/>
    </xf>
    <xf numFmtId="0" fontId="17" fillId="0" borderId="64" xfId="51" applyFont="1" applyBorder="1" applyAlignment="1">
      <alignment horizontal="left" vertical="center"/>
    </xf>
    <xf numFmtId="0" fontId="19" fillId="0" borderId="0" xfId="51" applyFont="1" applyBorder="1" applyAlignment="1">
      <alignment vertical="center"/>
    </xf>
    <xf numFmtId="0" fontId="19" fillId="0" borderId="39" xfId="51" applyFont="1" applyBorder="1" applyAlignment="1">
      <alignment horizontal="left" vertical="center" wrapText="1"/>
    </xf>
    <xf numFmtId="0" fontId="19" fillId="0" borderId="64" xfId="51" applyFont="1" applyBorder="1" applyAlignment="1">
      <alignment horizontal="left" vertical="center"/>
    </xf>
    <xf numFmtId="0" fontId="34" fillId="0" borderId="35" xfId="51" applyFont="1" applyBorder="1" applyAlignment="1">
      <alignment horizontal="left" vertical="center" wrapText="1"/>
    </xf>
    <xf numFmtId="0" fontId="34" fillId="0" borderId="35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9" fontId="17" fillId="0" borderId="37" xfId="51" applyNumberFormat="1" applyFont="1" applyBorder="1" applyAlignment="1">
      <alignment horizontal="left" vertical="center"/>
    </xf>
    <xf numFmtId="9" fontId="17" fillId="0" borderId="39" xfId="51" applyNumberFormat="1" applyFont="1" applyBorder="1" applyAlignment="1">
      <alignment horizontal="left" vertical="center"/>
    </xf>
    <xf numFmtId="0" fontId="27" fillId="0" borderId="64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17" fillId="0" borderId="72" xfId="51" applyFont="1" applyFill="1" applyBorder="1" applyAlignment="1">
      <alignment horizontal="left" vertical="center"/>
    </xf>
    <xf numFmtId="0" fontId="18" fillId="0" borderId="73" xfId="51" applyFont="1" applyBorder="1" applyAlignment="1">
      <alignment horizontal="center" vertical="center"/>
    </xf>
    <xf numFmtId="0" fontId="17" fillId="0" borderId="70" xfId="51" applyFont="1" applyBorder="1" applyAlignment="1">
      <alignment horizontal="center" vertical="center"/>
    </xf>
    <xf numFmtId="0" fontId="17" fillId="0" borderId="71" xfId="51" applyFont="1" applyBorder="1" applyAlignment="1">
      <alignment horizontal="center" vertical="center"/>
    </xf>
    <xf numFmtId="0" fontId="17" fillId="0" borderId="71" xfId="51" applyFont="1" applyFill="1" applyBorder="1" applyAlignment="1">
      <alignment horizontal="left" vertical="center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35" fillId="0" borderId="7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/>
    </xf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7078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104679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9649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70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39649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7266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10467975"/>
              <a:ext cx="39052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726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4599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7078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7266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22726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217932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47078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9184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8996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48043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823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48043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823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48043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823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48043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4804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32823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32823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4516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64973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2534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0</xdr:rowOff>
        </xdr:from>
        <xdr:to>
          <xdr:col>9</xdr:col>
          <xdr:colOff>600075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86650" y="10553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114300</xdr:rowOff>
        </xdr:from>
        <xdr:to>
          <xdr:col>9</xdr:col>
          <xdr:colOff>600075</xdr:colOff>
          <xdr:row>3</xdr:row>
          <xdr:rowOff>314325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6650" y="78867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</xdr:row>
          <xdr:rowOff>95250</xdr:rowOff>
        </xdr:from>
        <xdr:to>
          <xdr:col>10</xdr:col>
          <xdr:colOff>561975</xdr:colOff>
          <xdr:row>3</xdr:row>
          <xdr:rowOff>323850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24825" y="76962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342900</xdr:rowOff>
        </xdr:from>
        <xdr:to>
          <xdr:col>10</xdr:col>
          <xdr:colOff>619125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43875" y="1017270"/>
              <a:ext cx="428625" cy="2457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2534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45161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64973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68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68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6890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6890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66890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832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4692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88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88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469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88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964692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94488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94488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94488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88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61366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66890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47078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22726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96469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3138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3138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>
      <xdr:nvSpPr>
        <xdr:cNvPr id="7" name="直接连接符 6"/>
        <xdr:cNvSpPr>
          <a:spLocks noChangeShapeType="1"/>
        </xdr:cNvSpPr>
      </xdr:nvSpPr>
      <xdr:spPr>
        <a:xfrm>
          <a:off x="23495" y="1120140"/>
          <a:ext cx="130492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23495</xdr:colOff>
      <xdr:row>3</xdr:row>
      <xdr:rowOff>0</xdr:rowOff>
    </xdr:from>
    <xdr:to>
      <xdr:col>9</xdr:col>
      <xdr:colOff>23495</xdr:colOff>
      <xdr:row>4</xdr:row>
      <xdr:rowOff>0</xdr:rowOff>
    </xdr:to>
    <xdr:sp>
      <xdr:nvSpPr>
        <xdr:cNvPr id="8" name="直接连接符 7"/>
        <xdr:cNvSpPr>
          <a:spLocks noChangeShapeType="1"/>
        </xdr:cNvSpPr>
      </xdr:nvSpPr>
      <xdr:spPr>
        <a:xfrm>
          <a:off x="6494780" y="1120140"/>
          <a:ext cx="0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552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7552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7552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7647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391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391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33575"/>
              <a:ext cx="409575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>
      <xdr:nvSpPr>
        <xdr:cNvPr id="12" name="直接连接符 11"/>
        <xdr:cNvSpPr>
          <a:spLocks noChangeShapeType="1"/>
        </xdr:cNvSpPr>
      </xdr:nvSpPr>
      <xdr:spPr>
        <a:xfrm>
          <a:off x="23495" y="1120140"/>
          <a:ext cx="130492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23495</xdr:colOff>
      <xdr:row>3</xdr:row>
      <xdr:rowOff>0</xdr:rowOff>
    </xdr:from>
    <xdr:to>
      <xdr:col>9</xdr:col>
      <xdr:colOff>23495</xdr:colOff>
      <xdr:row>4</xdr:row>
      <xdr:rowOff>0</xdr:rowOff>
    </xdr:to>
    <xdr:sp>
      <xdr:nvSpPr>
        <xdr:cNvPr id="13" name="直接连接符 12"/>
        <xdr:cNvSpPr>
          <a:spLocks noChangeShapeType="1"/>
        </xdr:cNvSpPr>
      </xdr:nvSpPr>
      <xdr:spPr>
        <a:xfrm>
          <a:off x="6494780" y="1120140"/>
          <a:ext cx="0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75" style="468" customWidth="1"/>
    <col min="3" max="3" width="10.125" customWidth="1"/>
  </cols>
  <sheetData>
    <row r="1" ht="21" customHeight="1" spans="1:2">
      <c r="A1" s="469"/>
      <c r="B1" s="470" t="s">
        <v>0</v>
      </c>
    </row>
    <row r="2" spans="1:2">
      <c r="A2" s="9">
        <v>1</v>
      </c>
      <c r="B2" s="471" t="s">
        <v>1</v>
      </c>
    </row>
    <row r="3" spans="1:2">
      <c r="A3" s="9">
        <v>2</v>
      </c>
      <c r="B3" s="471" t="s">
        <v>2</v>
      </c>
    </row>
    <row r="4" spans="1:2">
      <c r="A4" s="9">
        <v>3</v>
      </c>
      <c r="B4" s="471" t="s">
        <v>3</v>
      </c>
    </row>
    <row r="5" spans="1:2">
      <c r="A5" s="9">
        <v>4</v>
      </c>
      <c r="B5" s="471" t="s">
        <v>4</v>
      </c>
    </row>
    <row r="6" spans="1:2">
      <c r="A6" s="9">
        <v>5</v>
      </c>
      <c r="B6" s="471" t="s">
        <v>5</v>
      </c>
    </row>
    <row r="7" spans="1:2">
      <c r="A7" s="9">
        <v>6</v>
      </c>
      <c r="B7" s="471" t="s">
        <v>6</v>
      </c>
    </row>
    <row r="8" s="467" customFormat="1" ht="15" customHeight="1" spans="1:2">
      <c r="A8" s="472">
        <v>7</v>
      </c>
      <c r="B8" s="473" t="s">
        <v>7</v>
      </c>
    </row>
    <row r="9" ht="18.95" customHeight="1" spans="1:2">
      <c r="A9" s="469"/>
      <c r="B9" s="474" t="s">
        <v>8</v>
      </c>
    </row>
    <row r="10" ht="15.95" customHeight="1" spans="1:2">
      <c r="A10" s="9">
        <v>1</v>
      </c>
      <c r="B10" s="475" t="s">
        <v>9</v>
      </c>
    </row>
    <row r="11" spans="1:2">
      <c r="A11" s="9">
        <v>2</v>
      </c>
      <c r="B11" s="471" t="s">
        <v>10</v>
      </c>
    </row>
    <row r="12" spans="1:2">
      <c r="A12" s="9">
        <v>3</v>
      </c>
      <c r="B12" s="473" t="s">
        <v>11</v>
      </c>
    </row>
    <row r="13" spans="1:2">
      <c r="A13" s="9">
        <v>4</v>
      </c>
      <c r="B13" s="471" t="s">
        <v>12</v>
      </c>
    </row>
    <row r="14" spans="1:2">
      <c r="A14" s="9">
        <v>5</v>
      </c>
      <c r="B14" s="471" t="s">
        <v>13</v>
      </c>
    </row>
    <row r="15" spans="1:2">
      <c r="A15" s="9">
        <v>6</v>
      </c>
      <c r="B15" s="471" t="s">
        <v>14</v>
      </c>
    </row>
    <row r="16" spans="1:2">
      <c r="A16" s="9">
        <v>7</v>
      </c>
      <c r="B16" s="471" t="s">
        <v>15</v>
      </c>
    </row>
    <row r="17" spans="1:2">
      <c r="A17" s="9">
        <v>8</v>
      </c>
      <c r="B17" s="471" t="s">
        <v>16</v>
      </c>
    </row>
    <row r="18" spans="1:2">
      <c r="A18" s="9">
        <v>9</v>
      </c>
      <c r="B18" s="471" t="s">
        <v>17</v>
      </c>
    </row>
    <row r="19" spans="1:2">
      <c r="A19" s="9"/>
      <c r="B19" s="471"/>
    </row>
    <row r="20" ht="20.4" spans="1:2">
      <c r="A20" s="469"/>
      <c r="B20" s="470" t="s">
        <v>18</v>
      </c>
    </row>
    <row r="21" spans="1:2">
      <c r="A21" s="9">
        <v>1</v>
      </c>
      <c r="B21" s="476" t="s">
        <v>19</v>
      </c>
    </row>
    <row r="22" spans="1:2">
      <c r="A22" s="9">
        <v>2</v>
      </c>
      <c r="B22" s="471" t="s">
        <v>20</v>
      </c>
    </row>
    <row r="23" spans="1:2">
      <c r="A23" s="9">
        <v>3</v>
      </c>
      <c r="B23" s="471" t="s">
        <v>21</v>
      </c>
    </row>
    <row r="24" spans="1:2">
      <c r="A24" s="9">
        <v>4</v>
      </c>
      <c r="B24" s="471" t="s">
        <v>22</v>
      </c>
    </row>
    <row r="25" spans="1:2">
      <c r="A25" s="9">
        <v>5</v>
      </c>
      <c r="B25" s="471" t="s">
        <v>23</v>
      </c>
    </row>
    <row r="26" spans="1:2">
      <c r="A26" s="9">
        <v>6</v>
      </c>
      <c r="B26" s="471" t="s">
        <v>24</v>
      </c>
    </row>
    <row r="27" spans="1:2">
      <c r="A27" s="9">
        <v>7</v>
      </c>
      <c r="B27" s="471" t="s">
        <v>25</v>
      </c>
    </row>
    <row r="28" spans="1:2">
      <c r="A28" s="9"/>
      <c r="B28" s="471"/>
    </row>
    <row r="29" ht="20.4" spans="1:2">
      <c r="A29" s="469"/>
      <c r="B29" s="470" t="s">
        <v>26</v>
      </c>
    </row>
    <row r="30" spans="1:2">
      <c r="A30" s="9">
        <v>1</v>
      </c>
      <c r="B30" s="476" t="s">
        <v>27</v>
      </c>
    </row>
    <row r="31" spans="1:2">
      <c r="A31" s="9">
        <v>2</v>
      </c>
      <c r="B31" s="471" t="s">
        <v>28</v>
      </c>
    </row>
    <row r="32" spans="1:2">
      <c r="A32" s="9">
        <v>3</v>
      </c>
      <c r="B32" s="471" t="s">
        <v>29</v>
      </c>
    </row>
    <row r="33" ht="31.2" spans="1:2">
      <c r="A33" s="9">
        <v>4</v>
      </c>
      <c r="B33" s="471" t="s">
        <v>30</v>
      </c>
    </row>
    <row r="34" spans="1:2">
      <c r="A34" s="9">
        <v>5</v>
      </c>
      <c r="B34" s="471" t="s">
        <v>31</v>
      </c>
    </row>
    <row r="35" spans="1:2">
      <c r="A35" s="9">
        <v>6</v>
      </c>
      <c r="B35" s="471" t="s">
        <v>32</v>
      </c>
    </row>
    <row r="36" spans="1:2">
      <c r="A36" s="9">
        <v>7</v>
      </c>
      <c r="B36" s="471" t="s">
        <v>33</v>
      </c>
    </row>
    <row r="37" spans="1:2">
      <c r="A37" s="9"/>
      <c r="B37" s="471"/>
    </row>
    <row r="39" spans="1:2">
      <c r="A39" s="477" t="s">
        <v>34</v>
      </c>
      <c r="B39" s="4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topLeftCell="A2" workbookViewId="0">
      <selection activeCell="J16" sqref="J16:M16"/>
    </sheetView>
  </sheetViews>
  <sheetFormatPr defaultColWidth="9" defaultRowHeight="15.6"/>
  <cols>
    <col min="1" max="1" width="5" customWidth="1"/>
    <col min="2" max="2" width="11" style="2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259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260</v>
      </c>
      <c r="B2" s="23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spans="1:15">
      <c r="A3" s="4"/>
      <c r="B3" s="96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="83" customFormat="1" spans="1:15">
      <c r="A4" s="91">
        <v>1</v>
      </c>
      <c r="B4" s="25" t="s">
        <v>276</v>
      </c>
      <c r="C4" s="26" t="s">
        <v>277</v>
      </c>
      <c r="D4" s="26" t="s">
        <v>119</v>
      </c>
      <c r="E4" s="8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278</v>
      </c>
    </row>
    <row r="5" s="83" customFormat="1" spans="1:15">
      <c r="A5" s="91">
        <v>2</v>
      </c>
      <c r="B5" s="25" t="s">
        <v>276</v>
      </c>
      <c r="C5" s="26" t="s">
        <v>277</v>
      </c>
      <c r="D5" s="26" t="s">
        <v>119</v>
      </c>
      <c r="E5" s="88" t="s">
        <v>63</v>
      </c>
      <c r="F5" s="26" t="s">
        <v>54</v>
      </c>
      <c r="G5" s="26"/>
      <c r="H5" s="91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278</v>
      </c>
    </row>
    <row r="6" s="83" customFormat="1" spans="1:15">
      <c r="A6" s="91">
        <v>3</v>
      </c>
      <c r="B6" s="25" t="s">
        <v>276</v>
      </c>
      <c r="C6" s="26" t="s">
        <v>277</v>
      </c>
      <c r="D6" s="26" t="s">
        <v>119</v>
      </c>
      <c r="E6" s="88" t="s">
        <v>63</v>
      </c>
      <c r="F6" s="26" t="s">
        <v>54</v>
      </c>
      <c r="G6" s="26"/>
      <c r="H6" s="91"/>
      <c r="I6" s="26">
        <v>1</v>
      </c>
      <c r="J6" s="26"/>
      <c r="K6" s="26"/>
      <c r="L6" s="26"/>
      <c r="M6" s="26"/>
      <c r="N6" s="26">
        <v>1</v>
      </c>
      <c r="O6" s="26" t="s">
        <v>278</v>
      </c>
    </row>
    <row r="7" s="83" customFormat="1" spans="1:15">
      <c r="A7" s="91">
        <v>4</v>
      </c>
      <c r="B7" s="25" t="s">
        <v>279</v>
      </c>
      <c r="C7" s="26" t="s">
        <v>277</v>
      </c>
      <c r="D7" s="26" t="s">
        <v>119</v>
      </c>
      <c r="E7" s="88" t="s">
        <v>63</v>
      </c>
      <c r="F7" s="26" t="s">
        <v>54</v>
      </c>
      <c r="G7" s="26"/>
      <c r="H7" s="91"/>
      <c r="I7" s="26"/>
      <c r="J7" s="26">
        <v>1</v>
      </c>
      <c r="K7" s="26"/>
      <c r="L7" s="26"/>
      <c r="M7" s="26">
        <v>1</v>
      </c>
      <c r="N7" s="26">
        <v>2</v>
      </c>
      <c r="O7" s="26" t="s">
        <v>278</v>
      </c>
    </row>
    <row r="8" s="83" customFormat="1" spans="1:15">
      <c r="A8" s="91">
        <v>5</v>
      </c>
      <c r="B8" s="25" t="s">
        <v>279</v>
      </c>
      <c r="C8" s="26" t="s">
        <v>277</v>
      </c>
      <c r="D8" s="26" t="s">
        <v>119</v>
      </c>
      <c r="E8" s="88" t="s">
        <v>63</v>
      </c>
      <c r="F8" s="26" t="s">
        <v>54</v>
      </c>
      <c r="G8" s="26"/>
      <c r="H8" s="91"/>
      <c r="I8" s="26"/>
      <c r="J8" s="26"/>
      <c r="K8" s="26"/>
      <c r="L8" s="26"/>
      <c r="M8" s="26"/>
      <c r="N8" s="26">
        <v>0</v>
      </c>
      <c r="O8" s="26" t="s">
        <v>278</v>
      </c>
    </row>
    <row r="9" s="83" customFormat="1" spans="1:15">
      <c r="A9" s="91">
        <v>6</v>
      </c>
      <c r="B9" s="25" t="s">
        <v>280</v>
      </c>
      <c r="C9" s="26" t="s">
        <v>277</v>
      </c>
      <c r="D9" s="26" t="s">
        <v>281</v>
      </c>
      <c r="E9" s="88" t="s">
        <v>63</v>
      </c>
      <c r="F9" s="26" t="s">
        <v>54</v>
      </c>
      <c r="G9" s="26"/>
      <c r="H9" s="91"/>
      <c r="I9" s="26"/>
      <c r="J9" s="26"/>
      <c r="K9" s="26">
        <v>1</v>
      </c>
      <c r="L9" s="26"/>
      <c r="M9" s="26">
        <v>1</v>
      </c>
      <c r="N9" s="26">
        <v>2</v>
      </c>
      <c r="O9" s="26" t="s">
        <v>278</v>
      </c>
    </row>
    <row r="10" s="83" customFormat="1" spans="1:15">
      <c r="A10" s="91">
        <v>7</v>
      </c>
      <c r="B10" s="25" t="s">
        <v>280</v>
      </c>
      <c r="C10" s="26" t="s">
        <v>277</v>
      </c>
      <c r="D10" s="26" t="s">
        <v>281</v>
      </c>
      <c r="E10" s="88" t="s">
        <v>63</v>
      </c>
      <c r="F10" s="26" t="s">
        <v>54</v>
      </c>
      <c r="G10" s="26"/>
      <c r="H10" s="91"/>
      <c r="I10" s="26"/>
      <c r="J10" s="26"/>
      <c r="K10" s="26"/>
      <c r="L10" s="26">
        <v>1</v>
      </c>
      <c r="M10" s="26"/>
      <c r="N10" s="26">
        <v>1</v>
      </c>
      <c r="O10" s="26" t="s">
        <v>278</v>
      </c>
    </row>
    <row r="11" s="83" customFormat="1" spans="1:15">
      <c r="A11" s="91">
        <v>8</v>
      </c>
      <c r="B11" s="25" t="s">
        <v>280</v>
      </c>
      <c r="C11" s="26" t="s">
        <v>277</v>
      </c>
      <c r="D11" s="26" t="s">
        <v>281</v>
      </c>
      <c r="E11" s="88" t="s">
        <v>63</v>
      </c>
      <c r="F11" s="26" t="s">
        <v>54</v>
      </c>
      <c r="G11" s="26"/>
      <c r="H11" s="91"/>
      <c r="I11" s="26"/>
      <c r="J11" s="26">
        <v>1</v>
      </c>
      <c r="K11" s="26"/>
      <c r="L11" s="26"/>
      <c r="M11" s="26"/>
      <c r="N11" s="26">
        <v>1</v>
      </c>
      <c r="O11" s="26" t="s">
        <v>278</v>
      </c>
    </row>
    <row r="12" s="83" customFormat="1" spans="1:15">
      <c r="A12" s="91"/>
      <c r="B12" s="31"/>
      <c r="C12" s="26"/>
      <c r="D12" s="26"/>
      <c r="E12" s="88"/>
      <c r="F12" s="26"/>
      <c r="G12" s="26"/>
      <c r="H12" s="91"/>
      <c r="I12" s="26"/>
      <c r="J12" s="26"/>
      <c r="K12" s="26"/>
      <c r="L12" s="26"/>
      <c r="M12" s="26"/>
      <c r="N12" s="26"/>
      <c r="O12" s="26"/>
    </row>
    <row r="13" s="83" customFormat="1" spans="1:15">
      <c r="A13" s="91"/>
      <c r="B13" s="31"/>
      <c r="C13" s="26"/>
      <c r="D13" s="26"/>
      <c r="E13" s="88"/>
      <c r="F13" s="26"/>
      <c r="G13" s="26"/>
      <c r="H13" s="91"/>
      <c r="I13" s="26"/>
      <c r="J13" s="26"/>
      <c r="K13" s="26"/>
      <c r="L13" s="26"/>
      <c r="M13" s="26"/>
      <c r="N13" s="26"/>
      <c r="O13" s="26"/>
    </row>
    <row r="14" s="83" customFormat="1" spans="1:15">
      <c r="A14" s="91"/>
      <c r="B14" s="31"/>
      <c r="C14" s="26"/>
      <c r="D14" s="26"/>
      <c r="E14" s="88"/>
      <c r="F14" s="26"/>
      <c r="G14" s="91"/>
      <c r="H14" s="91"/>
      <c r="I14" s="91"/>
      <c r="J14" s="91"/>
      <c r="K14" s="91"/>
      <c r="L14" s="91"/>
      <c r="M14" s="91"/>
      <c r="N14" s="63"/>
      <c r="O14" s="26"/>
    </row>
    <row r="15" s="83" customFormat="1" spans="1:15">
      <c r="A15" s="91"/>
      <c r="B15" s="31"/>
      <c r="C15" s="26"/>
      <c r="D15" s="26"/>
      <c r="E15" s="88"/>
      <c r="F15" s="26"/>
      <c r="G15" s="91"/>
      <c r="H15" s="91"/>
      <c r="I15" s="91"/>
      <c r="J15" s="91"/>
      <c r="K15" s="91"/>
      <c r="L15" s="91"/>
      <c r="M15" s="91"/>
      <c r="N15" s="63"/>
      <c r="O15" s="26"/>
    </row>
    <row r="16" s="2" customFormat="1" ht="17.4" spans="1:15">
      <c r="A16" s="11" t="s">
        <v>282</v>
      </c>
      <c r="B16" s="36"/>
      <c r="C16" s="12"/>
      <c r="D16" s="13"/>
      <c r="E16" s="14"/>
      <c r="F16" s="54"/>
      <c r="G16" s="54"/>
      <c r="H16" s="54"/>
      <c r="I16" s="37"/>
      <c r="J16" s="11" t="s">
        <v>283</v>
      </c>
      <c r="K16" s="12"/>
      <c r="L16" s="12"/>
      <c r="M16" s="13"/>
      <c r="N16" s="12"/>
      <c r="O16" s="19"/>
    </row>
    <row r="17" ht="46" customHeight="1" spans="1:15">
      <c r="A17" s="15" t="s">
        <v>284</v>
      </c>
      <c r="B17" s="3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1 O12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H20" sqref="H20:K20"/>
    </sheetView>
  </sheetViews>
  <sheetFormatPr defaultColWidth="9" defaultRowHeight="15.6"/>
  <cols>
    <col min="1" max="1" width="7" style="55" customWidth="1"/>
    <col min="2" max="2" width="9.625" customWidth="1"/>
    <col min="3" max="3" width="8.125" style="84" customWidth="1"/>
    <col min="4" max="4" width="24.375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ht="28.2" spans="1:13">
      <c r="A1" s="3" t="s">
        <v>285</v>
      </c>
      <c r="B1" s="3"/>
      <c r="C1" s="85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260</v>
      </c>
      <c r="B2" s="5" t="s">
        <v>265</v>
      </c>
      <c r="C2" s="86" t="s">
        <v>261</v>
      </c>
      <c r="D2" s="5" t="s">
        <v>262</v>
      </c>
      <c r="E2" s="5" t="s">
        <v>263</v>
      </c>
      <c r="F2" s="5" t="s">
        <v>264</v>
      </c>
      <c r="G2" s="4" t="s">
        <v>286</v>
      </c>
      <c r="H2" s="4"/>
      <c r="I2" s="4" t="s">
        <v>287</v>
      </c>
      <c r="J2" s="4"/>
      <c r="K2" s="6" t="s">
        <v>288</v>
      </c>
      <c r="L2" s="94" t="s">
        <v>289</v>
      </c>
      <c r="M2" s="17" t="s">
        <v>290</v>
      </c>
    </row>
    <row r="3" s="1" customFormat="1" spans="1:13">
      <c r="A3" s="4"/>
      <c r="B3" s="7"/>
      <c r="C3" s="8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95"/>
      <c r="M3" s="18"/>
    </row>
    <row r="4" s="83" customFormat="1" spans="1:13">
      <c r="A4" s="63">
        <v>1</v>
      </c>
      <c r="B4" s="26" t="s">
        <v>54</v>
      </c>
      <c r="C4" s="25" t="s">
        <v>276</v>
      </c>
      <c r="D4" s="26" t="s">
        <v>277</v>
      </c>
      <c r="E4" s="26" t="s">
        <v>119</v>
      </c>
      <c r="F4" s="88" t="s">
        <v>63</v>
      </c>
      <c r="G4" s="89">
        <v>0.01</v>
      </c>
      <c r="H4" s="90" t="s">
        <v>293</v>
      </c>
      <c r="I4" s="90">
        <v>0.01</v>
      </c>
      <c r="J4" s="90">
        <v>0.01</v>
      </c>
      <c r="K4" s="90"/>
      <c r="L4" s="26"/>
      <c r="M4" s="26" t="s">
        <v>278</v>
      </c>
    </row>
    <row r="5" s="83" customFormat="1" spans="1:13">
      <c r="A5" s="63">
        <v>2</v>
      </c>
      <c r="B5" s="26" t="s">
        <v>54</v>
      </c>
      <c r="C5" s="25" t="s">
        <v>276</v>
      </c>
      <c r="D5" s="26" t="s">
        <v>277</v>
      </c>
      <c r="E5" s="26" t="s">
        <v>119</v>
      </c>
      <c r="F5" s="88" t="s">
        <v>63</v>
      </c>
      <c r="G5" s="89">
        <v>0.01</v>
      </c>
      <c r="H5" s="90" t="s">
        <v>293</v>
      </c>
      <c r="I5" s="90">
        <v>0.01</v>
      </c>
      <c r="J5" s="90">
        <v>0.01</v>
      </c>
      <c r="K5" s="90"/>
      <c r="L5" s="26"/>
      <c r="M5" s="26" t="s">
        <v>278</v>
      </c>
    </row>
    <row r="6" s="83" customFormat="1" spans="1:13">
      <c r="A6" s="63">
        <v>3</v>
      </c>
      <c r="B6" s="26" t="s">
        <v>54</v>
      </c>
      <c r="C6" s="25" t="s">
        <v>276</v>
      </c>
      <c r="D6" s="26" t="s">
        <v>277</v>
      </c>
      <c r="E6" s="26" t="s">
        <v>119</v>
      </c>
      <c r="F6" s="88" t="s">
        <v>63</v>
      </c>
      <c r="G6" s="89">
        <v>0.01</v>
      </c>
      <c r="H6" s="90" t="s">
        <v>293</v>
      </c>
      <c r="I6" s="90">
        <v>0.01</v>
      </c>
      <c r="J6" s="90">
        <v>0.01</v>
      </c>
      <c r="K6" s="91"/>
      <c r="L6" s="91"/>
      <c r="M6" s="26" t="s">
        <v>278</v>
      </c>
    </row>
    <row r="7" s="83" customFormat="1" spans="1:13">
      <c r="A7" s="63">
        <v>4</v>
      </c>
      <c r="B7" s="26" t="s">
        <v>54</v>
      </c>
      <c r="C7" s="25" t="s">
        <v>279</v>
      </c>
      <c r="D7" s="26" t="s">
        <v>277</v>
      </c>
      <c r="E7" s="26" t="s">
        <v>119</v>
      </c>
      <c r="F7" s="88" t="s">
        <v>63</v>
      </c>
      <c r="G7" s="89">
        <v>0.01</v>
      </c>
      <c r="H7" s="90" t="s">
        <v>293</v>
      </c>
      <c r="I7" s="90">
        <v>0.01</v>
      </c>
      <c r="J7" s="90">
        <v>0.01</v>
      </c>
      <c r="K7" s="91"/>
      <c r="L7" s="91"/>
      <c r="M7" s="26" t="s">
        <v>278</v>
      </c>
    </row>
    <row r="8" s="83" customFormat="1" spans="1:13">
      <c r="A8" s="63">
        <v>5</v>
      </c>
      <c r="B8" s="26" t="s">
        <v>54</v>
      </c>
      <c r="C8" s="25" t="s">
        <v>279</v>
      </c>
      <c r="D8" s="26" t="s">
        <v>277</v>
      </c>
      <c r="E8" s="26" t="s">
        <v>119</v>
      </c>
      <c r="F8" s="88" t="s">
        <v>63</v>
      </c>
      <c r="G8" s="89">
        <v>0.01</v>
      </c>
      <c r="H8" s="90" t="s">
        <v>293</v>
      </c>
      <c r="I8" s="90">
        <v>0.01</v>
      </c>
      <c r="J8" s="90">
        <v>0.01</v>
      </c>
      <c r="K8" s="91"/>
      <c r="L8" s="91"/>
      <c r="M8" s="26" t="s">
        <v>278</v>
      </c>
    </row>
    <row r="9" s="83" customFormat="1" spans="1:13">
      <c r="A9" s="63">
        <v>6</v>
      </c>
      <c r="B9" s="26" t="s">
        <v>54</v>
      </c>
      <c r="C9" s="25" t="s">
        <v>280</v>
      </c>
      <c r="D9" s="26" t="s">
        <v>277</v>
      </c>
      <c r="E9" s="26" t="s">
        <v>281</v>
      </c>
      <c r="F9" s="88" t="s">
        <v>63</v>
      </c>
      <c r="G9" s="89">
        <v>0.01</v>
      </c>
      <c r="H9" s="90" t="s">
        <v>293</v>
      </c>
      <c r="I9" s="90">
        <v>0.01</v>
      </c>
      <c r="J9" s="90">
        <v>0.01</v>
      </c>
      <c r="K9" s="91"/>
      <c r="L9" s="91"/>
      <c r="M9" s="26" t="s">
        <v>278</v>
      </c>
    </row>
    <row r="10" s="83" customFormat="1" spans="1:13">
      <c r="A10" s="63">
        <v>7</v>
      </c>
      <c r="B10" s="26" t="s">
        <v>54</v>
      </c>
      <c r="C10" s="25" t="s">
        <v>280</v>
      </c>
      <c r="D10" s="26" t="s">
        <v>277</v>
      </c>
      <c r="E10" s="26" t="s">
        <v>281</v>
      </c>
      <c r="F10" s="88" t="s">
        <v>63</v>
      </c>
      <c r="G10" s="89">
        <v>0.01</v>
      </c>
      <c r="H10" s="90" t="s">
        <v>293</v>
      </c>
      <c r="I10" s="90">
        <v>0.01</v>
      </c>
      <c r="J10" s="90">
        <v>0.01</v>
      </c>
      <c r="K10" s="91"/>
      <c r="L10" s="91"/>
      <c r="M10" s="26" t="s">
        <v>278</v>
      </c>
    </row>
    <row r="11" s="83" customFormat="1" spans="1:13">
      <c r="A11" s="63">
        <v>8</v>
      </c>
      <c r="B11" s="26" t="s">
        <v>54</v>
      </c>
      <c r="C11" s="25" t="s">
        <v>280</v>
      </c>
      <c r="D11" s="26" t="s">
        <v>277</v>
      </c>
      <c r="E11" s="26" t="s">
        <v>281</v>
      </c>
      <c r="F11" s="88" t="s">
        <v>63</v>
      </c>
      <c r="G11" s="89">
        <v>0.01</v>
      </c>
      <c r="H11" s="90" t="s">
        <v>293</v>
      </c>
      <c r="I11" s="90">
        <v>0.01</v>
      </c>
      <c r="J11" s="90">
        <v>0.01</v>
      </c>
      <c r="K11" s="91"/>
      <c r="L11" s="91"/>
      <c r="M11" s="26" t="s">
        <v>278</v>
      </c>
    </row>
    <row r="12" s="83" customFormat="1" spans="1:13">
      <c r="A12" s="63"/>
      <c r="B12" s="26"/>
      <c r="C12" s="52"/>
      <c r="D12" s="26"/>
      <c r="E12" s="26"/>
      <c r="F12" s="88"/>
      <c r="G12" s="89"/>
      <c r="H12" s="90"/>
      <c r="I12" s="90"/>
      <c r="J12" s="90"/>
      <c r="K12" s="91"/>
      <c r="L12" s="91"/>
      <c r="M12" s="26"/>
    </row>
    <row r="13" s="83" customFormat="1" spans="1:13">
      <c r="A13" s="63"/>
      <c r="B13" s="26"/>
      <c r="C13" s="52"/>
      <c r="D13" s="26"/>
      <c r="E13" s="26"/>
      <c r="F13" s="88"/>
      <c r="G13" s="89"/>
      <c r="H13" s="90"/>
      <c r="I13" s="90"/>
      <c r="J13" s="90"/>
      <c r="K13" s="91"/>
      <c r="L13" s="91"/>
      <c r="M13" s="26"/>
    </row>
    <row r="14" s="83" customFormat="1" spans="1:13">
      <c r="A14" s="63"/>
      <c r="B14" s="26"/>
      <c r="C14" s="52"/>
      <c r="D14" s="26"/>
      <c r="E14" s="26"/>
      <c r="F14" s="88"/>
      <c r="G14" s="89"/>
      <c r="H14" s="90"/>
      <c r="I14" s="90"/>
      <c r="J14" s="90"/>
      <c r="K14" s="91"/>
      <c r="L14" s="91"/>
      <c r="M14" s="26"/>
    </row>
    <row r="15" s="83" customFormat="1" spans="1:13">
      <c r="A15" s="63"/>
      <c r="B15" s="26"/>
      <c r="C15" s="52"/>
      <c r="D15" s="26"/>
      <c r="E15" s="26"/>
      <c r="F15" s="88"/>
      <c r="G15" s="89"/>
      <c r="H15" s="90"/>
      <c r="I15" s="90"/>
      <c r="J15" s="90"/>
      <c r="K15" s="91"/>
      <c r="L15" s="91"/>
      <c r="M15" s="26"/>
    </row>
    <row r="16" s="83" customFormat="1" ht="13.2" spans="1:13">
      <c r="A16" s="63"/>
      <c r="B16" s="26"/>
      <c r="C16" s="91"/>
      <c r="D16" s="26"/>
      <c r="E16" s="26"/>
      <c r="F16" s="63"/>
      <c r="G16" s="89"/>
      <c r="H16" s="90"/>
      <c r="I16" s="90"/>
      <c r="J16" s="90"/>
      <c r="K16" s="91"/>
      <c r="L16" s="91"/>
      <c r="M16" s="26"/>
    </row>
    <row r="17" s="83" customFormat="1" ht="13.2" spans="1:13">
      <c r="A17" s="63"/>
      <c r="B17" s="26"/>
      <c r="C17" s="91"/>
      <c r="D17" s="26"/>
      <c r="E17" s="26"/>
      <c r="F17" s="63"/>
      <c r="G17" s="89"/>
      <c r="H17" s="90"/>
      <c r="I17" s="90"/>
      <c r="J17" s="90"/>
      <c r="K17" s="91"/>
      <c r="L17" s="91"/>
      <c r="M17" s="26"/>
    </row>
    <row r="18" s="83" customFormat="1" ht="13.2" spans="1:13">
      <c r="A18" s="63"/>
      <c r="B18" s="91"/>
      <c r="C18" s="92"/>
      <c r="D18" s="91"/>
      <c r="E18" s="91"/>
      <c r="F18" s="63"/>
      <c r="G18" s="91"/>
      <c r="H18" s="91"/>
      <c r="I18" s="91"/>
      <c r="J18" s="91"/>
      <c r="K18" s="91"/>
      <c r="L18" s="91"/>
      <c r="M18" s="91"/>
    </row>
    <row r="19" s="83" customFormat="1" ht="13.2" spans="1:13">
      <c r="A19" s="63"/>
      <c r="B19" s="91"/>
      <c r="C19" s="92"/>
      <c r="D19" s="91"/>
      <c r="E19" s="91"/>
      <c r="F19" s="63"/>
      <c r="G19" s="91"/>
      <c r="H19" s="91"/>
      <c r="I19" s="91"/>
      <c r="J19" s="91"/>
      <c r="K19" s="91"/>
      <c r="L19" s="91"/>
      <c r="M19" s="91"/>
    </row>
    <row r="20" s="2" customFormat="1" ht="17.4" spans="1:13">
      <c r="A20" s="11" t="s">
        <v>282</v>
      </c>
      <c r="B20" s="12"/>
      <c r="C20" s="12"/>
      <c r="D20" s="12"/>
      <c r="E20" s="13"/>
      <c r="F20" s="14"/>
      <c r="G20" s="37"/>
      <c r="H20" s="11" t="s">
        <v>283</v>
      </c>
      <c r="I20" s="12"/>
      <c r="J20" s="12"/>
      <c r="K20" s="13"/>
      <c r="L20" s="77"/>
      <c r="M20" s="19"/>
    </row>
    <row r="21" spans="1:13">
      <c r="A21" s="93" t="s">
        <v>294</v>
      </c>
      <c r="B21" s="9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zoomScale="125" zoomScaleNormal="125" topLeftCell="E1" workbookViewId="0">
      <selection activeCell="J13" sqref="J13:U13"/>
    </sheetView>
  </sheetViews>
  <sheetFormatPr defaultColWidth="9" defaultRowHeight="15.6"/>
  <cols>
    <col min="1" max="2" width="8.625" style="55" customWidth="1"/>
    <col min="3" max="3" width="12.125" style="55" customWidth="1"/>
    <col min="4" max="4" width="12.875" style="58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8.2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296</v>
      </c>
      <c r="B2" s="5" t="s">
        <v>265</v>
      </c>
      <c r="C2" s="5" t="s">
        <v>261</v>
      </c>
      <c r="D2" s="17" t="s">
        <v>262</v>
      </c>
      <c r="E2" s="5" t="s">
        <v>263</v>
      </c>
      <c r="F2" s="5" t="s">
        <v>264</v>
      </c>
      <c r="G2" s="59" t="s">
        <v>297</v>
      </c>
      <c r="H2" s="60"/>
      <c r="I2" s="81"/>
      <c r="J2" s="59" t="s">
        <v>298</v>
      </c>
      <c r="K2" s="60"/>
      <c r="L2" s="81"/>
      <c r="M2" s="59" t="s">
        <v>299</v>
      </c>
      <c r="N2" s="60"/>
      <c r="O2" s="81"/>
      <c r="P2" s="59" t="s">
        <v>300</v>
      </c>
      <c r="Q2" s="60"/>
      <c r="R2" s="81"/>
      <c r="S2" s="60" t="s">
        <v>301</v>
      </c>
      <c r="T2" s="60"/>
      <c r="U2" s="81"/>
      <c r="V2" s="42" t="s">
        <v>302</v>
      </c>
      <c r="W2" s="42" t="s">
        <v>274</v>
      </c>
    </row>
    <row r="3" s="56" customFormat="1" spans="1:23">
      <c r="A3" s="7"/>
      <c r="B3" s="61"/>
      <c r="C3" s="61"/>
      <c r="D3" s="62"/>
      <c r="E3" s="61"/>
      <c r="F3" s="61"/>
      <c r="G3" s="4" t="s">
        <v>303</v>
      </c>
      <c r="H3" s="4" t="s">
        <v>68</v>
      </c>
      <c r="I3" s="4" t="s">
        <v>265</v>
      </c>
      <c r="J3" s="4" t="s">
        <v>303</v>
      </c>
      <c r="K3" s="4" t="s">
        <v>68</v>
      </c>
      <c r="L3" s="4" t="s">
        <v>265</v>
      </c>
      <c r="M3" s="4" t="s">
        <v>303</v>
      </c>
      <c r="N3" s="4" t="s">
        <v>68</v>
      </c>
      <c r="O3" s="4" t="s">
        <v>265</v>
      </c>
      <c r="P3" s="4" t="s">
        <v>303</v>
      </c>
      <c r="Q3" s="4" t="s">
        <v>68</v>
      </c>
      <c r="R3" s="4" t="s">
        <v>265</v>
      </c>
      <c r="S3" s="4" t="s">
        <v>303</v>
      </c>
      <c r="T3" s="4" t="s">
        <v>68</v>
      </c>
      <c r="U3" s="4" t="s">
        <v>265</v>
      </c>
      <c r="V3" s="82"/>
      <c r="W3" s="82"/>
    </row>
    <row r="4" s="57" customFormat="1" ht="42.75" customHeight="1" spans="1:23">
      <c r="A4" s="63" t="s">
        <v>304</v>
      </c>
      <c r="B4" s="63" t="s">
        <v>305</v>
      </c>
      <c r="C4" s="63">
        <v>2456</v>
      </c>
      <c r="D4" s="64" t="s">
        <v>306</v>
      </c>
      <c r="E4" s="65" t="s">
        <v>121</v>
      </c>
      <c r="F4" s="66" t="s">
        <v>63</v>
      </c>
      <c r="G4" s="67"/>
      <c r="H4" s="68" t="s">
        <v>277</v>
      </c>
      <c r="I4" s="67" t="s">
        <v>305</v>
      </c>
      <c r="J4" s="67"/>
      <c r="K4" s="67" t="s">
        <v>307</v>
      </c>
      <c r="L4" s="67" t="s">
        <v>305</v>
      </c>
      <c r="M4" s="67"/>
      <c r="N4" s="68" t="s">
        <v>308</v>
      </c>
      <c r="O4" s="67" t="s">
        <v>309</v>
      </c>
      <c r="P4" s="63"/>
      <c r="Q4" s="64" t="s">
        <v>308</v>
      </c>
      <c r="R4" s="67" t="s">
        <v>309</v>
      </c>
      <c r="S4" s="64"/>
      <c r="T4" s="64" t="s">
        <v>310</v>
      </c>
      <c r="U4" s="67" t="s">
        <v>309</v>
      </c>
      <c r="V4" s="65" t="s">
        <v>311</v>
      </c>
      <c r="W4" s="63"/>
    </row>
    <row r="5" s="57" customFormat="1" ht="18" customHeight="1" spans="1:23">
      <c r="A5" s="63"/>
      <c r="B5" s="63"/>
      <c r="C5" s="63"/>
      <c r="D5" s="64"/>
      <c r="E5" s="69"/>
      <c r="F5" s="70"/>
      <c r="G5" s="59" t="s">
        <v>312</v>
      </c>
      <c r="H5" s="60"/>
      <c r="I5" s="81"/>
      <c r="J5" s="59" t="s">
        <v>313</v>
      </c>
      <c r="K5" s="60"/>
      <c r="L5" s="81"/>
      <c r="M5" s="59" t="s">
        <v>314</v>
      </c>
      <c r="N5" s="60"/>
      <c r="O5" s="81"/>
      <c r="P5" s="59" t="s">
        <v>315</v>
      </c>
      <c r="Q5" s="60"/>
      <c r="R5" s="81"/>
      <c r="S5" s="60" t="s">
        <v>316</v>
      </c>
      <c r="T5" s="60"/>
      <c r="U5" s="81"/>
      <c r="V5" s="69"/>
      <c r="W5" s="63"/>
    </row>
    <row r="6" s="57" customFormat="1" ht="18" customHeight="1" spans="1:23">
      <c r="A6" s="63"/>
      <c r="B6" s="63"/>
      <c r="C6" s="63"/>
      <c r="D6" s="64"/>
      <c r="E6" s="69"/>
      <c r="F6" s="70"/>
      <c r="G6" s="4" t="s">
        <v>303</v>
      </c>
      <c r="H6" s="4" t="s">
        <v>68</v>
      </c>
      <c r="I6" s="4" t="s">
        <v>265</v>
      </c>
      <c r="J6" s="4" t="s">
        <v>303</v>
      </c>
      <c r="K6" s="4" t="s">
        <v>68</v>
      </c>
      <c r="L6" s="4" t="s">
        <v>265</v>
      </c>
      <c r="M6" s="4" t="s">
        <v>303</v>
      </c>
      <c r="N6" s="4" t="s">
        <v>68</v>
      </c>
      <c r="O6" s="4" t="s">
        <v>265</v>
      </c>
      <c r="P6" s="4" t="s">
        <v>303</v>
      </c>
      <c r="Q6" s="4" t="s">
        <v>68</v>
      </c>
      <c r="R6" s="4" t="s">
        <v>265</v>
      </c>
      <c r="S6" s="4" t="s">
        <v>303</v>
      </c>
      <c r="T6" s="4" t="s">
        <v>68</v>
      </c>
      <c r="U6" s="4" t="s">
        <v>265</v>
      </c>
      <c r="V6" s="69"/>
      <c r="W6" s="63"/>
    </row>
    <row r="7" s="57" customFormat="1" ht="42.75" customHeight="1" spans="1:23">
      <c r="A7" s="63"/>
      <c r="B7" s="63"/>
      <c r="C7" s="63"/>
      <c r="D7" s="64"/>
      <c r="E7" s="69"/>
      <c r="F7" s="70"/>
      <c r="G7" s="67"/>
      <c r="H7" s="68" t="s">
        <v>317</v>
      </c>
      <c r="I7" s="67" t="s">
        <v>54</v>
      </c>
      <c r="J7" s="67"/>
      <c r="K7" s="68" t="s">
        <v>318</v>
      </c>
      <c r="L7" s="67"/>
      <c r="M7" s="67"/>
      <c r="N7" s="68" t="s">
        <v>319</v>
      </c>
      <c r="O7" s="67" t="s">
        <v>54</v>
      </c>
      <c r="P7" s="63"/>
      <c r="Q7" s="64" t="s">
        <v>320</v>
      </c>
      <c r="R7" s="67"/>
      <c r="S7" s="64"/>
      <c r="T7" s="64" t="s">
        <v>321</v>
      </c>
      <c r="U7" s="67"/>
      <c r="V7" s="69"/>
      <c r="W7" s="63"/>
    </row>
    <row r="8" s="57" customFormat="1" ht="18" customHeight="1" spans="1:23">
      <c r="A8" s="63"/>
      <c r="B8" s="63"/>
      <c r="C8" s="63"/>
      <c r="D8" s="64"/>
      <c r="E8" s="69"/>
      <c r="F8" s="70"/>
      <c r="G8" s="59" t="s">
        <v>322</v>
      </c>
      <c r="H8" s="60"/>
      <c r="I8" s="81"/>
      <c r="J8" s="59" t="s">
        <v>323</v>
      </c>
      <c r="K8" s="60"/>
      <c r="L8" s="81"/>
      <c r="M8" s="59" t="s">
        <v>324</v>
      </c>
      <c r="N8" s="60"/>
      <c r="O8" s="81"/>
      <c r="P8" s="59" t="s">
        <v>325</v>
      </c>
      <c r="Q8" s="60"/>
      <c r="R8" s="81"/>
      <c r="S8" s="60" t="s">
        <v>326</v>
      </c>
      <c r="T8" s="60"/>
      <c r="U8" s="81"/>
      <c r="V8" s="69"/>
      <c r="W8" s="63"/>
    </row>
    <row r="9" s="57" customFormat="1" ht="18" customHeight="1" spans="1:23">
      <c r="A9" s="63"/>
      <c r="B9" s="63"/>
      <c r="C9" s="63"/>
      <c r="D9" s="64"/>
      <c r="E9" s="69"/>
      <c r="F9" s="70"/>
      <c r="G9" s="4" t="s">
        <v>303</v>
      </c>
      <c r="H9" s="4" t="s">
        <v>68</v>
      </c>
      <c r="I9" s="4" t="s">
        <v>265</v>
      </c>
      <c r="J9" s="4" t="s">
        <v>303</v>
      </c>
      <c r="K9" s="4" t="s">
        <v>68</v>
      </c>
      <c r="L9" s="4" t="s">
        <v>265</v>
      </c>
      <c r="M9" s="4" t="s">
        <v>303</v>
      </c>
      <c r="N9" s="4" t="s">
        <v>68</v>
      </c>
      <c r="O9" s="4" t="s">
        <v>265</v>
      </c>
      <c r="P9" s="4" t="s">
        <v>303</v>
      </c>
      <c r="Q9" s="4" t="s">
        <v>68</v>
      </c>
      <c r="R9" s="4" t="s">
        <v>265</v>
      </c>
      <c r="S9" s="4" t="s">
        <v>303</v>
      </c>
      <c r="T9" s="4" t="s">
        <v>68</v>
      </c>
      <c r="U9" s="4" t="s">
        <v>265</v>
      </c>
      <c r="V9" s="69"/>
      <c r="W9" s="63"/>
    </row>
    <row r="10" s="57" customFormat="1" ht="42.75" customHeight="1" spans="1:23">
      <c r="A10" s="63"/>
      <c r="B10" s="63"/>
      <c r="C10" s="63"/>
      <c r="D10" s="64"/>
      <c r="E10" s="71"/>
      <c r="F10" s="72"/>
      <c r="G10" s="67"/>
      <c r="H10" s="68" t="s">
        <v>327</v>
      </c>
      <c r="I10" s="67"/>
      <c r="J10" s="67"/>
      <c r="K10" s="68" t="s">
        <v>318</v>
      </c>
      <c r="L10" s="67" t="s">
        <v>54</v>
      </c>
      <c r="M10" s="67"/>
      <c r="N10" s="68"/>
      <c r="O10" s="67"/>
      <c r="P10" s="63"/>
      <c r="Q10" s="64"/>
      <c r="R10" s="67"/>
      <c r="S10" s="64"/>
      <c r="T10" s="64"/>
      <c r="U10" s="67"/>
      <c r="V10" s="69"/>
      <c r="W10" s="63"/>
    </row>
    <row r="11" s="55" customFormat="1" spans="1:23">
      <c r="A11" s="73"/>
      <c r="B11" s="73"/>
      <c r="C11" s="73"/>
      <c r="D11" s="74"/>
      <c r="E11" s="73"/>
      <c r="F11" s="73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="55" customFormat="1" spans="1:23">
      <c r="A12" s="75"/>
      <c r="B12" s="75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="55" customFormat="1" ht="17.4" spans="1:23">
      <c r="A13" s="77" t="s">
        <v>328</v>
      </c>
      <c r="B13" s="78"/>
      <c r="C13" s="78"/>
      <c r="D13" s="78"/>
      <c r="E13" s="19"/>
      <c r="F13" s="14"/>
      <c r="G13" s="37"/>
      <c r="H13" s="54"/>
      <c r="I13" s="54"/>
      <c r="J13" s="77" t="s">
        <v>283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19"/>
      <c r="V13" s="78"/>
      <c r="W13" s="19"/>
    </row>
    <row r="14" s="55" customFormat="1" ht="65" customHeight="1" spans="1:23">
      <c r="A14" s="79" t="s">
        <v>329</v>
      </c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3:E13"/>
    <mergeCell ref="F13:G13"/>
    <mergeCell ref="J13:U13"/>
    <mergeCell ref="A14:W14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10"/>
    <mergeCell ref="F2:F3"/>
    <mergeCell ref="F4:F10"/>
    <mergeCell ref="V2:V3"/>
    <mergeCell ref="V4:V7"/>
    <mergeCell ref="W2:W3"/>
  </mergeCells>
  <dataValidations count="1">
    <dataValidation type="list" allowBlank="1" showInputMessage="1" showErrorMessage="1" sqref="W1 W4 W5 W6 W7 W8 W9 W10 W11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C8" workbookViewId="0">
      <selection activeCell="F16" sqref="F16"/>
    </sheetView>
  </sheetViews>
  <sheetFormatPr defaultColWidth="9" defaultRowHeight="15.6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39" t="s">
        <v>331</v>
      </c>
      <c r="B2" s="40" t="s">
        <v>332</v>
      </c>
      <c r="C2" s="41" t="s">
        <v>303</v>
      </c>
      <c r="D2" s="41" t="s">
        <v>263</v>
      </c>
      <c r="E2" s="42" t="s">
        <v>264</v>
      </c>
      <c r="F2" s="42" t="s">
        <v>265</v>
      </c>
      <c r="G2" s="43" t="s">
        <v>333</v>
      </c>
      <c r="H2" s="43" t="s">
        <v>334</v>
      </c>
      <c r="I2" s="43" t="s">
        <v>335</v>
      </c>
      <c r="J2" s="43" t="s">
        <v>334</v>
      </c>
      <c r="K2" s="43" t="s">
        <v>336</v>
      </c>
      <c r="L2" s="43" t="s">
        <v>334</v>
      </c>
      <c r="M2" s="42" t="s">
        <v>302</v>
      </c>
      <c r="N2" s="42" t="s">
        <v>274</v>
      </c>
    </row>
    <row r="3" s="20" customFormat="1" spans="1:14">
      <c r="A3" s="44"/>
      <c r="B3" s="25"/>
      <c r="C3" s="26"/>
      <c r="D3" s="26"/>
      <c r="E3" s="45"/>
      <c r="F3" s="27"/>
      <c r="G3" s="46"/>
      <c r="H3" s="47"/>
      <c r="I3" s="46"/>
      <c r="J3" s="47"/>
      <c r="K3" s="27"/>
      <c r="L3" s="27"/>
      <c r="M3" s="27"/>
      <c r="N3" s="27"/>
    </row>
    <row r="4" s="20" customFormat="1" spans="1:14">
      <c r="A4" s="44"/>
      <c r="B4" s="25"/>
      <c r="C4" s="26"/>
      <c r="D4" s="26"/>
      <c r="E4" s="45"/>
      <c r="F4" s="27"/>
      <c r="G4" s="46"/>
      <c r="H4" s="47"/>
      <c r="I4" s="46"/>
      <c r="J4" s="47"/>
      <c r="K4" s="27"/>
      <c r="L4" s="27"/>
      <c r="M4" s="27"/>
      <c r="N4" s="27"/>
    </row>
    <row r="5" s="20" customFormat="1" spans="1:14">
      <c r="A5" s="44"/>
      <c r="B5" s="25"/>
      <c r="C5" s="26"/>
      <c r="D5" s="26"/>
      <c r="E5" s="45"/>
      <c r="F5" s="27"/>
      <c r="G5" s="46"/>
      <c r="H5" s="47"/>
      <c r="I5" s="46"/>
      <c r="J5" s="47"/>
      <c r="K5" s="27"/>
      <c r="L5" s="27"/>
      <c r="M5" s="27"/>
      <c r="N5" s="27"/>
    </row>
    <row r="6" s="20" customFormat="1" spans="1:14">
      <c r="A6" s="44"/>
      <c r="B6" s="25"/>
      <c r="C6" s="26"/>
      <c r="D6" s="26"/>
      <c r="E6" s="45"/>
      <c r="F6" s="27"/>
      <c r="G6" s="46"/>
      <c r="H6" s="47"/>
      <c r="I6" s="46"/>
      <c r="J6" s="47"/>
      <c r="K6" s="27"/>
      <c r="L6" s="27"/>
      <c r="M6" s="27"/>
      <c r="N6" s="27"/>
    </row>
    <row r="7" s="20" customFormat="1" spans="1:14">
      <c r="A7" s="44"/>
      <c r="B7" s="25"/>
      <c r="C7" s="26"/>
      <c r="D7" s="26"/>
      <c r="E7" s="45"/>
      <c r="F7" s="27"/>
      <c r="G7" s="46"/>
      <c r="H7" s="47"/>
      <c r="I7" s="46"/>
      <c r="J7" s="47"/>
      <c r="K7" s="27"/>
      <c r="L7" s="27"/>
      <c r="M7" s="27"/>
      <c r="N7" s="27"/>
    </row>
    <row r="8" s="20" customFormat="1" spans="1:14">
      <c r="A8" s="44"/>
      <c r="B8" s="25"/>
      <c r="C8" s="26"/>
      <c r="D8" s="26"/>
      <c r="E8" s="45"/>
      <c r="F8" s="27"/>
      <c r="G8" s="46"/>
      <c r="H8" s="47"/>
      <c r="I8" s="46"/>
      <c r="J8" s="47"/>
      <c r="K8" s="27"/>
      <c r="L8" s="27"/>
      <c r="M8" s="27"/>
      <c r="N8" s="27"/>
    </row>
    <row r="9" s="20" customFormat="1" spans="1:14">
      <c r="A9" s="44"/>
      <c r="B9" s="25"/>
      <c r="C9" s="26"/>
      <c r="D9" s="26"/>
      <c r="E9" s="45"/>
      <c r="F9" s="27"/>
      <c r="G9" s="46"/>
      <c r="H9" s="47"/>
      <c r="I9" s="46"/>
      <c r="J9" s="47"/>
      <c r="K9" s="27"/>
      <c r="L9" s="27"/>
      <c r="M9" s="27"/>
      <c r="N9" s="27"/>
    </row>
    <row r="10" s="20" customFormat="1" spans="1:14">
      <c r="A10" s="44"/>
      <c r="B10" s="25"/>
      <c r="C10" s="26"/>
      <c r="D10" s="26"/>
      <c r="E10" s="45"/>
      <c r="F10" s="27"/>
      <c r="G10" s="46"/>
      <c r="H10" s="47"/>
      <c r="I10" s="46"/>
      <c r="J10" s="47"/>
      <c r="K10" s="27"/>
      <c r="L10" s="27"/>
      <c r="M10" s="27"/>
      <c r="N10" s="27"/>
    </row>
    <row r="11" s="20" customFormat="1" spans="1:14">
      <c r="A11" s="44"/>
      <c r="B11" s="25"/>
      <c r="C11" s="26"/>
      <c r="D11" s="26"/>
      <c r="E11" s="45"/>
      <c r="F11" s="27"/>
      <c r="G11" s="48"/>
      <c r="H11" s="47"/>
      <c r="I11" s="50"/>
      <c r="J11" s="47"/>
      <c r="K11" s="27"/>
      <c r="L11" s="27"/>
      <c r="M11" s="27"/>
      <c r="N11" s="27"/>
    </row>
    <row r="12" s="20" customFormat="1" spans="1:14">
      <c r="A12" s="44"/>
      <c r="B12" s="25"/>
      <c r="C12" s="26"/>
      <c r="D12" s="26"/>
      <c r="E12" s="45"/>
      <c r="F12" s="27"/>
      <c r="G12" s="48"/>
      <c r="H12" s="47"/>
      <c r="I12" s="50"/>
      <c r="J12" s="47"/>
      <c r="K12" s="27"/>
      <c r="L12" s="27"/>
      <c r="M12" s="27"/>
      <c r="N12" s="27"/>
    </row>
    <row r="13" s="20" customFormat="1" spans="1:14">
      <c r="A13" s="44"/>
      <c r="B13" s="25"/>
      <c r="C13" s="26"/>
      <c r="D13" s="26"/>
      <c r="E13" s="45"/>
      <c r="F13" s="27"/>
      <c r="G13" s="48"/>
      <c r="H13" s="47"/>
      <c r="I13" s="50"/>
      <c r="J13" s="47"/>
      <c r="K13" s="27"/>
      <c r="L13" s="27"/>
      <c r="M13" s="27"/>
      <c r="N13" s="27"/>
    </row>
    <row r="14" s="20" customFormat="1" spans="1:14">
      <c r="A14" s="49"/>
      <c r="B14" s="25"/>
      <c r="C14" s="26"/>
      <c r="D14" s="26"/>
      <c r="E14" s="45"/>
      <c r="F14" s="27"/>
      <c r="G14" s="50"/>
      <c r="H14" s="47"/>
      <c r="I14" s="50"/>
      <c r="J14" s="47"/>
      <c r="K14" s="27"/>
      <c r="L14" s="27"/>
      <c r="M14" s="27"/>
      <c r="N14" s="27"/>
    </row>
    <row r="15" s="20" customFormat="1" spans="1:14">
      <c r="A15" s="49"/>
      <c r="B15" s="25"/>
      <c r="C15" s="26"/>
      <c r="D15" s="26"/>
      <c r="E15" s="45"/>
      <c r="F15" s="27"/>
      <c r="G15" s="50"/>
      <c r="H15" s="47"/>
      <c r="I15" s="46"/>
      <c r="J15" s="47"/>
      <c r="K15" s="27"/>
      <c r="L15" s="27"/>
      <c r="M15" s="27"/>
      <c r="N15" s="27"/>
    </row>
    <row r="16" s="20" customFormat="1" spans="1:14">
      <c r="A16" s="49"/>
      <c r="B16" s="25"/>
      <c r="C16" s="26"/>
      <c r="D16" s="26"/>
      <c r="E16" s="45"/>
      <c r="F16" s="27"/>
      <c r="G16" s="50"/>
      <c r="H16" s="47"/>
      <c r="I16" s="46"/>
      <c r="J16" s="47"/>
      <c r="K16" s="27"/>
      <c r="L16" s="27"/>
      <c r="M16" s="27"/>
      <c r="N16" s="27"/>
    </row>
    <row r="17" s="20" customFormat="1" spans="1:14">
      <c r="A17" s="49"/>
      <c r="B17" s="25"/>
      <c r="C17" s="26"/>
      <c r="D17" s="26"/>
      <c r="E17" s="45"/>
      <c r="F17" s="27"/>
      <c r="G17" s="50"/>
      <c r="H17" s="47"/>
      <c r="I17" s="50"/>
      <c r="J17" s="47"/>
      <c r="K17" s="27"/>
      <c r="L17" s="27"/>
      <c r="M17" s="27"/>
      <c r="N17" s="27"/>
    </row>
    <row r="18" s="20" customFormat="1" spans="1:14">
      <c r="A18" s="49"/>
      <c r="B18" s="25"/>
      <c r="C18" s="26"/>
      <c r="D18" s="26"/>
      <c r="E18" s="45"/>
      <c r="F18" s="27"/>
      <c r="G18" s="50"/>
      <c r="H18" s="47"/>
      <c r="I18" s="50"/>
      <c r="J18" s="47"/>
      <c r="K18" s="27"/>
      <c r="L18" s="27"/>
      <c r="M18" s="27"/>
      <c r="N18" s="27"/>
    </row>
    <row r="19" s="20" customFormat="1" spans="1:14">
      <c r="A19" s="49"/>
      <c r="B19" s="25"/>
      <c r="C19" s="26"/>
      <c r="D19" s="26"/>
      <c r="E19" s="45"/>
      <c r="F19" s="27"/>
      <c r="G19" s="50"/>
      <c r="H19" s="47"/>
      <c r="I19" s="50"/>
      <c r="J19" s="47"/>
      <c r="K19" s="27"/>
      <c r="L19" s="27"/>
      <c r="M19" s="27"/>
      <c r="N19" s="27"/>
    </row>
    <row r="20" s="20" customFormat="1" hidden="1" spans="1:14">
      <c r="A20" s="49"/>
      <c r="B20" s="25"/>
      <c r="C20" s="26"/>
      <c r="D20" s="26"/>
      <c r="E20" s="45"/>
      <c r="F20" s="27"/>
      <c r="G20" s="50"/>
      <c r="H20" s="47"/>
      <c r="I20" s="50"/>
      <c r="J20" s="47"/>
      <c r="K20" s="27"/>
      <c r="L20" s="27"/>
      <c r="M20" s="27"/>
      <c r="N20" s="27"/>
    </row>
    <row r="21" s="20" customFormat="1" hidden="1" spans="1:14">
      <c r="A21" s="49"/>
      <c r="B21" s="25"/>
      <c r="C21" s="26"/>
      <c r="D21" s="26"/>
      <c r="E21" s="45"/>
      <c r="F21" s="27"/>
      <c r="G21" s="50"/>
      <c r="H21" s="47"/>
      <c r="I21" s="46"/>
      <c r="J21" s="47"/>
      <c r="K21" s="27"/>
      <c r="L21" s="27"/>
      <c r="M21" s="27"/>
      <c r="N21" s="27"/>
    </row>
    <row r="22" s="20" customFormat="1" hidden="1" spans="1:14">
      <c r="A22" s="49"/>
      <c r="B22" s="25"/>
      <c r="C22" s="26"/>
      <c r="D22" s="26"/>
      <c r="E22" s="45"/>
      <c r="F22" s="27"/>
      <c r="G22" s="50"/>
      <c r="H22" s="47"/>
      <c r="I22" s="46"/>
      <c r="J22" s="47"/>
      <c r="K22" s="27"/>
      <c r="L22" s="27"/>
      <c r="M22" s="27"/>
      <c r="N22" s="27"/>
    </row>
    <row r="23" s="20" customFormat="1" hidden="1" spans="1:14">
      <c r="A23" s="49"/>
      <c r="B23" s="25"/>
      <c r="C23" s="26"/>
      <c r="D23" s="26"/>
      <c r="E23" s="45"/>
      <c r="F23" s="27"/>
      <c r="G23" s="50"/>
      <c r="H23" s="47"/>
      <c r="I23" s="46"/>
      <c r="J23" s="47"/>
      <c r="K23" s="27"/>
      <c r="L23" s="27"/>
      <c r="M23" s="27"/>
      <c r="N23" s="27"/>
    </row>
    <row r="24" s="20" customFormat="1" hidden="1" spans="1:14">
      <c r="A24" s="49"/>
      <c r="B24" s="25"/>
      <c r="C24" s="26"/>
      <c r="D24" s="27"/>
      <c r="E24" s="45"/>
      <c r="F24" s="27"/>
      <c r="G24" s="50"/>
      <c r="H24" s="47"/>
      <c r="I24" s="46"/>
      <c r="J24" s="47"/>
      <c r="K24" s="27"/>
      <c r="L24" s="27"/>
      <c r="M24" s="27"/>
      <c r="N24" s="27"/>
    </row>
    <row r="25" s="20" customFormat="1" hidden="1" spans="1:14">
      <c r="A25" s="49"/>
      <c r="B25" s="25"/>
      <c r="C25" s="26"/>
      <c r="D25" s="27"/>
      <c r="E25" s="45"/>
      <c r="F25" s="27"/>
      <c r="G25" s="50"/>
      <c r="H25" s="47"/>
      <c r="I25" s="46"/>
      <c r="J25" s="47"/>
      <c r="K25" s="27"/>
      <c r="L25" s="27"/>
      <c r="M25" s="27"/>
      <c r="N25" s="27"/>
    </row>
    <row r="26" s="20" customFormat="1" hidden="1" spans="1:14">
      <c r="A26" s="49"/>
      <c r="B26" s="25"/>
      <c r="C26" s="26"/>
      <c r="D26" s="27"/>
      <c r="E26" s="45"/>
      <c r="F26" s="27"/>
      <c r="G26" s="50"/>
      <c r="H26" s="47"/>
      <c r="I26" s="46"/>
      <c r="J26" s="47"/>
      <c r="K26" s="27"/>
      <c r="L26" s="27"/>
      <c r="M26" s="27"/>
      <c r="N26" s="27"/>
    </row>
    <row r="27" s="20" customFormat="1" hidden="1" spans="1:14">
      <c r="A27" s="49"/>
      <c r="B27" s="25"/>
      <c r="C27" s="26"/>
      <c r="D27" s="27"/>
      <c r="E27" s="45"/>
      <c r="F27" s="27"/>
      <c r="G27" s="50"/>
      <c r="H27" s="47"/>
      <c r="I27" s="46"/>
      <c r="J27" s="47"/>
      <c r="K27" s="27"/>
      <c r="L27" s="27"/>
      <c r="M27" s="27"/>
      <c r="N27" s="27"/>
    </row>
    <row r="28" s="20" customFormat="1" hidden="1" spans="1:14">
      <c r="A28" s="49"/>
      <c r="B28" s="25"/>
      <c r="C28" s="26"/>
      <c r="D28" s="27"/>
      <c r="E28" s="45"/>
      <c r="F28" s="27"/>
      <c r="G28" s="50"/>
      <c r="H28" s="47"/>
      <c r="I28" s="46"/>
      <c r="J28" s="47"/>
      <c r="K28" s="27"/>
      <c r="L28" s="27"/>
      <c r="M28" s="27"/>
      <c r="N28" s="27"/>
    </row>
    <row r="29" s="20" customFormat="1" hidden="1" spans="1:14">
      <c r="A29" s="49"/>
      <c r="B29" s="25"/>
      <c r="C29" s="26"/>
      <c r="D29" s="27"/>
      <c r="E29" s="45"/>
      <c r="F29" s="27"/>
      <c r="G29" s="50"/>
      <c r="H29" s="47"/>
      <c r="I29" s="50"/>
      <c r="J29" s="47"/>
      <c r="K29" s="27"/>
      <c r="L29" s="27"/>
      <c r="M29" s="27"/>
      <c r="N29" s="27"/>
    </row>
    <row r="30" s="20" customFormat="1" hidden="1" spans="1:14">
      <c r="A30" s="49"/>
      <c r="B30" s="25"/>
      <c r="C30" s="26"/>
      <c r="D30" s="27"/>
      <c r="E30" s="45"/>
      <c r="F30" s="27"/>
      <c r="G30" s="50"/>
      <c r="H30" s="47"/>
      <c r="I30" s="46"/>
      <c r="J30" s="47"/>
      <c r="K30" s="27"/>
      <c r="L30" s="27"/>
      <c r="M30" s="27"/>
      <c r="N30" s="27"/>
    </row>
    <row r="31" s="20" customFormat="1" hidden="1" spans="1:14">
      <c r="A31" s="49"/>
      <c r="B31" s="51"/>
      <c r="C31" s="26"/>
      <c r="D31" s="27"/>
      <c r="E31" s="45"/>
      <c r="F31" s="27"/>
      <c r="G31" s="50"/>
      <c r="H31" s="47"/>
      <c r="I31" s="46"/>
      <c r="J31" s="47"/>
      <c r="K31" s="27"/>
      <c r="L31" s="27"/>
      <c r="M31" s="27"/>
      <c r="N31" s="27"/>
    </row>
    <row r="32" s="20" customFormat="1" hidden="1" spans="1:14">
      <c r="A32" s="49"/>
      <c r="B32" s="51"/>
      <c r="C32" s="26"/>
      <c r="D32" s="27"/>
      <c r="E32" s="45"/>
      <c r="F32" s="27"/>
      <c r="G32" s="50"/>
      <c r="H32" s="47"/>
      <c r="I32" s="46"/>
      <c r="J32" s="47"/>
      <c r="K32" s="27"/>
      <c r="L32" s="27"/>
      <c r="M32" s="27"/>
      <c r="N32" s="27"/>
    </row>
    <row r="33" s="20" customFormat="1" hidden="1" spans="1:14">
      <c r="A33" s="49"/>
      <c r="B33" s="51"/>
      <c r="C33" s="26"/>
      <c r="D33" s="27"/>
      <c r="E33" s="45"/>
      <c r="F33" s="27"/>
      <c r="G33" s="50"/>
      <c r="H33" s="47"/>
      <c r="I33" s="46"/>
      <c r="J33" s="47"/>
      <c r="K33" s="27"/>
      <c r="L33" s="27"/>
      <c r="M33" s="27"/>
      <c r="N33" s="27"/>
    </row>
    <row r="34" s="20" customFormat="1" hidden="1" spans="1:14">
      <c r="A34" s="49"/>
      <c r="B34" s="51"/>
      <c r="C34" s="26"/>
      <c r="D34" s="27"/>
      <c r="E34" s="45"/>
      <c r="F34" s="27"/>
      <c r="G34" s="50"/>
      <c r="H34" s="47"/>
      <c r="I34" s="46"/>
      <c r="J34" s="47"/>
      <c r="K34" s="27"/>
      <c r="L34" s="27"/>
      <c r="M34" s="27"/>
      <c r="N34" s="27"/>
    </row>
    <row r="35" s="20" customFormat="1" hidden="1" spans="1:14">
      <c r="A35" s="49"/>
      <c r="B35" s="51"/>
      <c r="C35" s="26"/>
      <c r="D35" s="27"/>
      <c r="E35" s="45"/>
      <c r="F35" s="27"/>
      <c r="G35" s="50"/>
      <c r="H35" s="47"/>
      <c r="I35" s="46"/>
      <c r="J35" s="47"/>
      <c r="K35" s="27"/>
      <c r="L35" s="27"/>
      <c r="M35" s="27"/>
      <c r="N35" s="27"/>
    </row>
    <row r="36" s="20" customFormat="1" hidden="1" spans="1:14">
      <c r="A36" s="49"/>
      <c r="B36" s="51"/>
      <c r="C36" s="26"/>
      <c r="D36" s="27"/>
      <c r="E36" s="45"/>
      <c r="F36" s="27"/>
      <c r="G36" s="50"/>
      <c r="H36" s="47"/>
      <c r="I36" s="46"/>
      <c r="J36" s="47"/>
      <c r="K36" s="27"/>
      <c r="L36" s="27"/>
      <c r="M36" s="27"/>
      <c r="N36" s="27"/>
    </row>
    <row r="37" s="20" customFormat="1" hidden="1" spans="1:14">
      <c r="A37" s="49"/>
      <c r="B37" s="52"/>
      <c r="C37" s="26"/>
      <c r="D37" s="27"/>
      <c r="E37" s="45"/>
      <c r="F37" s="27"/>
      <c r="G37" s="50"/>
      <c r="H37" s="47"/>
      <c r="I37" s="46"/>
      <c r="J37" s="47"/>
      <c r="K37" s="27"/>
      <c r="L37" s="27"/>
      <c r="M37" s="27"/>
      <c r="N37" s="27"/>
    </row>
    <row r="38" s="20" customFormat="1" hidden="1" spans="1:14">
      <c r="A38" s="49"/>
      <c r="B38" s="52"/>
      <c r="C38" s="26"/>
      <c r="D38" s="27"/>
      <c r="E38" s="45"/>
      <c r="F38" s="27"/>
      <c r="G38" s="50"/>
      <c r="H38" s="47"/>
      <c r="I38" s="50"/>
      <c r="J38" s="47"/>
      <c r="K38" s="27"/>
      <c r="L38" s="27"/>
      <c r="M38" s="27"/>
      <c r="N38" s="27"/>
    </row>
    <row r="39" s="20" customFormat="1" hidden="1" spans="1:14">
      <c r="A39" s="49"/>
      <c r="B39" s="51"/>
      <c r="C39" s="26"/>
      <c r="D39" s="27"/>
      <c r="E39" s="45"/>
      <c r="F39" s="27"/>
      <c r="G39" s="50"/>
      <c r="H39" s="47"/>
      <c r="I39" s="50"/>
      <c r="J39" s="47"/>
      <c r="K39" s="27"/>
      <c r="L39" s="27"/>
      <c r="M39" s="27"/>
      <c r="N39" s="27"/>
    </row>
    <row r="40" s="20" customFormat="1" hidden="1" spans="1:14">
      <c r="A40" s="49"/>
      <c r="B40" s="51"/>
      <c r="C40" s="26"/>
      <c r="D40" s="27"/>
      <c r="E40" s="45"/>
      <c r="F40" s="27"/>
      <c r="G40" s="50"/>
      <c r="H40" s="47"/>
      <c r="I40" s="50"/>
      <c r="J40" s="47"/>
      <c r="K40" s="27"/>
      <c r="L40" s="27"/>
      <c r="M40" s="27"/>
      <c r="N40" s="27"/>
    </row>
    <row r="41" s="20" customFormat="1" spans="1:14">
      <c r="A41" s="49"/>
      <c r="B41" s="53"/>
      <c r="C41" s="27"/>
      <c r="D41" s="27"/>
      <c r="E41" s="45"/>
      <c r="F41" s="27"/>
      <c r="G41" s="50"/>
      <c r="H41" s="47"/>
      <c r="I41" s="50"/>
      <c r="J41" s="47"/>
      <c r="K41" s="27"/>
      <c r="L41" s="27"/>
      <c r="M41" s="27"/>
      <c r="N41" s="27"/>
    </row>
    <row r="42" s="2" customFormat="1" ht="17.4" spans="1:14">
      <c r="A42" s="11" t="s">
        <v>328</v>
      </c>
      <c r="B42" s="12"/>
      <c r="C42" s="12"/>
      <c r="D42" s="13"/>
      <c r="E42" s="14"/>
      <c r="F42" s="54"/>
      <c r="G42" s="37"/>
      <c r="H42" s="54"/>
      <c r="I42" s="11" t="s">
        <v>337</v>
      </c>
      <c r="J42" s="12"/>
      <c r="K42" s="12"/>
      <c r="L42" s="12"/>
      <c r="M42" s="12"/>
      <c r="N42" s="19"/>
    </row>
    <row r="43" ht="53" customHeight="1" spans="1:14">
      <c r="A43" s="15" t="s">
        <v>338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4" sqref="D14"/>
    </sheetView>
  </sheetViews>
  <sheetFormatPr defaultColWidth="9" defaultRowHeight="15.6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8.2" spans="1:10">
      <c r="A1" s="3" t="s">
        <v>339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spans="1:12">
      <c r="A2" s="4" t="s">
        <v>296</v>
      </c>
      <c r="B2" s="5" t="s">
        <v>265</v>
      </c>
      <c r="C2" s="23" t="s">
        <v>261</v>
      </c>
      <c r="D2" s="5" t="s">
        <v>262</v>
      </c>
      <c r="E2" s="5" t="s">
        <v>263</v>
      </c>
      <c r="F2" s="5" t="s">
        <v>264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302</v>
      </c>
      <c r="L2" s="5" t="s">
        <v>274</v>
      </c>
    </row>
    <row r="3" s="20" customFormat="1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328</v>
      </c>
      <c r="B11" s="12"/>
      <c r="C11" s="36"/>
      <c r="D11" s="12"/>
      <c r="E11" s="13"/>
      <c r="F11" s="14"/>
      <c r="G11" s="37"/>
      <c r="H11" s="11" t="s">
        <v>337</v>
      </c>
      <c r="I11" s="12"/>
      <c r="J11" s="12"/>
      <c r="K11" s="12"/>
      <c r="L11" s="19"/>
    </row>
    <row r="12" ht="69" customHeight="1" spans="1:12">
      <c r="A12" s="15" t="s">
        <v>344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260</v>
      </c>
      <c r="B2" s="5" t="s">
        <v>265</v>
      </c>
      <c r="C2" s="5" t="s">
        <v>303</v>
      </c>
      <c r="D2" s="5" t="s">
        <v>263</v>
      </c>
      <c r="E2" s="5" t="s">
        <v>264</v>
      </c>
      <c r="F2" s="4" t="s">
        <v>346</v>
      </c>
      <c r="G2" s="4" t="s">
        <v>287</v>
      </c>
      <c r="H2" s="6" t="s">
        <v>288</v>
      </c>
      <c r="I2" s="17" t="s">
        <v>290</v>
      </c>
    </row>
    <row r="3" s="1" customFormat="1" spans="1:9">
      <c r="A3" s="4"/>
      <c r="B3" s="7"/>
      <c r="C3" s="7"/>
      <c r="D3" s="7"/>
      <c r="E3" s="7"/>
      <c r="F3" s="4" t="s">
        <v>347</v>
      </c>
      <c r="G3" s="4" t="s">
        <v>291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328</v>
      </c>
      <c r="B12" s="12"/>
      <c r="C12" s="12"/>
      <c r="D12" s="13"/>
      <c r="E12" s="14"/>
      <c r="F12" s="11" t="s">
        <v>337</v>
      </c>
      <c r="G12" s="12"/>
      <c r="H12" s="13"/>
      <c r="I12" s="19"/>
    </row>
    <row r="13" spans="1:9">
      <c r="A13" s="15" t="s">
        <v>348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9" sqref="G9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447" t="s">
        <v>35</v>
      </c>
      <c r="C2" s="448"/>
      <c r="D2" s="448"/>
      <c r="E2" s="448"/>
      <c r="F2" s="448"/>
      <c r="G2" s="448"/>
      <c r="H2" s="448"/>
      <c r="I2" s="462"/>
    </row>
    <row r="3" ht="27.95" customHeight="1" spans="2:9">
      <c r="B3" s="449"/>
      <c r="C3" s="450"/>
      <c r="D3" s="451" t="s">
        <v>36</v>
      </c>
      <c r="E3" s="452"/>
      <c r="F3" s="453" t="s">
        <v>37</v>
      </c>
      <c r="G3" s="454"/>
      <c r="H3" s="451" t="s">
        <v>38</v>
      </c>
      <c r="I3" s="463"/>
    </row>
    <row r="4" ht="27.95" customHeight="1" spans="2:9">
      <c r="B4" s="449" t="s">
        <v>39</v>
      </c>
      <c r="C4" s="450" t="s">
        <v>40</v>
      </c>
      <c r="D4" s="450" t="s">
        <v>41</v>
      </c>
      <c r="E4" s="450" t="s">
        <v>42</v>
      </c>
      <c r="F4" s="455" t="s">
        <v>41</v>
      </c>
      <c r="G4" s="455" t="s">
        <v>42</v>
      </c>
      <c r="H4" s="450" t="s">
        <v>41</v>
      </c>
      <c r="I4" s="464" t="s">
        <v>42</v>
      </c>
    </row>
    <row r="5" ht="27.95" customHeight="1" spans="2:9">
      <c r="B5" s="456" t="s">
        <v>43</v>
      </c>
      <c r="C5" s="9">
        <v>13</v>
      </c>
      <c r="D5" s="9">
        <v>0</v>
      </c>
      <c r="E5" s="9">
        <v>1</v>
      </c>
      <c r="F5" s="457">
        <v>0</v>
      </c>
      <c r="G5" s="457">
        <v>1</v>
      </c>
      <c r="H5" s="9">
        <v>1</v>
      </c>
      <c r="I5" s="465">
        <v>2</v>
      </c>
    </row>
    <row r="6" ht="27.95" customHeight="1" spans="2:9">
      <c r="B6" s="456" t="s">
        <v>44</v>
      </c>
      <c r="C6" s="9">
        <v>20</v>
      </c>
      <c r="D6" s="9">
        <v>0</v>
      </c>
      <c r="E6" s="9">
        <v>1</v>
      </c>
      <c r="F6" s="457">
        <v>1</v>
      </c>
      <c r="G6" s="457">
        <v>2</v>
      </c>
      <c r="H6" s="9">
        <v>2</v>
      </c>
      <c r="I6" s="465">
        <v>3</v>
      </c>
    </row>
    <row r="7" ht="27.95" customHeight="1" spans="2:9">
      <c r="B7" s="456" t="s">
        <v>45</v>
      </c>
      <c r="C7" s="9">
        <v>32</v>
      </c>
      <c r="D7" s="9">
        <v>0</v>
      </c>
      <c r="E7" s="9">
        <v>1</v>
      </c>
      <c r="F7" s="457">
        <v>2</v>
      </c>
      <c r="G7" s="457">
        <v>3</v>
      </c>
      <c r="H7" s="9">
        <v>3</v>
      </c>
      <c r="I7" s="465">
        <v>4</v>
      </c>
    </row>
    <row r="8" ht="27.95" customHeight="1" spans="2:9">
      <c r="B8" s="456" t="s">
        <v>46</v>
      </c>
      <c r="C8" s="9">
        <v>50</v>
      </c>
      <c r="D8" s="9">
        <v>1</v>
      </c>
      <c r="E8" s="9">
        <v>2</v>
      </c>
      <c r="F8" s="457">
        <v>3</v>
      </c>
      <c r="G8" s="457">
        <v>4</v>
      </c>
      <c r="H8" s="9">
        <v>5</v>
      </c>
      <c r="I8" s="465">
        <v>6</v>
      </c>
    </row>
    <row r="9" ht="27.95" customHeight="1" spans="2:9">
      <c r="B9" s="456" t="s">
        <v>47</v>
      </c>
      <c r="C9" s="9">
        <v>80</v>
      </c>
      <c r="D9" s="9">
        <v>2</v>
      </c>
      <c r="E9" s="9">
        <v>3</v>
      </c>
      <c r="F9" s="457">
        <v>5</v>
      </c>
      <c r="G9" s="457">
        <v>6</v>
      </c>
      <c r="H9" s="9">
        <v>7</v>
      </c>
      <c r="I9" s="465">
        <v>8</v>
      </c>
    </row>
    <row r="10" ht="27.95" customHeight="1" spans="2:9">
      <c r="B10" s="456" t="s">
        <v>48</v>
      </c>
      <c r="C10" s="9">
        <v>125</v>
      </c>
      <c r="D10" s="9">
        <v>3</v>
      </c>
      <c r="E10" s="9">
        <v>4</v>
      </c>
      <c r="F10" s="457">
        <v>7</v>
      </c>
      <c r="G10" s="457">
        <v>8</v>
      </c>
      <c r="H10" s="9">
        <v>10</v>
      </c>
      <c r="I10" s="465">
        <v>11</v>
      </c>
    </row>
    <row r="11" ht="27.95" customHeight="1" spans="2:9">
      <c r="B11" s="456" t="s">
        <v>49</v>
      </c>
      <c r="C11" s="9">
        <v>200</v>
      </c>
      <c r="D11" s="9">
        <v>5</v>
      </c>
      <c r="E11" s="9">
        <v>6</v>
      </c>
      <c r="F11" s="457">
        <v>10</v>
      </c>
      <c r="G11" s="457">
        <v>11</v>
      </c>
      <c r="H11" s="9">
        <v>14</v>
      </c>
      <c r="I11" s="465">
        <v>15</v>
      </c>
    </row>
    <row r="12" ht="27.95" customHeight="1" spans="2:9">
      <c r="B12" s="458" t="s">
        <v>50</v>
      </c>
      <c r="C12" s="459">
        <v>315</v>
      </c>
      <c r="D12" s="459">
        <v>7</v>
      </c>
      <c r="E12" s="459">
        <v>8</v>
      </c>
      <c r="F12" s="460">
        <v>14</v>
      </c>
      <c r="G12" s="460">
        <v>15</v>
      </c>
      <c r="H12" s="459">
        <v>21</v>
      </c>
      <c r="I12" s="466">
        <v>22</v>
      </c>
    </row>
    <row r="14" spans="2:4">
      <c r="B14" s="461" t="s">
        <v>51</v>
      </c>
      <c r="C14" s="461"/>
      <c r="D14" s="4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8" workbookViewId="0">
      <selection activeCell="K27" sqref="K27"/>
    </sheetView>
  </sheetViews>
  <sheetFormatPr defaultColWidth="10.375" defaultRowHeight="16.5" customHeight="1"/>
  <cols>
    <col min="1" max="1" width="11.125" style="262" customWidth="1"/>
    <col min="2" max="6" width="10.375" style="262"/>
    <col min="7" max="7" width="11.75" style="262" customWidth="1"/>
    <col min="8" max="9" width="10.375" style="262"/>
    <col min="10" max="10" width="8.875" style="262" customWidth="1"/>
    <col min="11" max="11" width="12" style="262" customWidth="1"/>
    <col min="12" max="16384" width="10.375" style="262"/>
  </cols>
  <sheetData>
    <row r="1" ht="21.15" spans="1:11">
      <c r="A1" s="368" t="s">
        <v>52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ht="16.35" spans="1:11">
      <c r="A2" s="264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267" t="s">
        <v>57</v>
      </c>
      <c r="I2" s="341" t="s">
        <v>58</v>
      </c>
      <c r="J2" s="341"/>
      <c r="K2" s="342"/>
    </row>
    <row r="3" ht="15.6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369" t="s">
        <v>61</v>
      </c>
      <c r="I3" s="422"/>
      <c r="J3" s="422"/>
      <c r="K3" s="423"/>
    </row>
    <row r="4" ht="30" customHeight="1" spans="1:11">
      <c r="A4" s="274" t="s">
        <v>62</v>
      </c>
      <c r="B4" s="301" t="s">
        <v>63</v>
      </c>
      <c r="C4" s="343"/>
      <c r="D4" s="274" t="s">
        <v>64</v>
      </c>
      <c r="E4" s="277"/>
      <c r="F4" s="370">
        <v>44757</v>
      </c>
      <c r="G4" s="371"/>
      <c r="H4" s="314" t="s">
        <v>65</v>
      </c>
      <c r="I4" s="424"/>
      <c r="J4" s="315" t="s">
        <v>66</v>
      </c>
      <c r="K4" s="353" t="s">
        <v>67</v>
      </c>
    </row>
    <row r="5" ht="15.6" spans="1:11">
      <c r="A5" s="280" t="s">
        <v>68</v>
      </c>
      <c r="B5" s="301" t="s">
        <v>69</v>
      </c>
      <c r="C5" s="343"/>
      <c r="D5" s="274" t="s">
        <v>70</v>
      </c>
      <c r="E5" s="277"/>
      <c r="F5" s="278">
        <v>44722</v>
      </c>
      <c r="G5" s="279"/>
      <c r="H5" s="314" t="s">
        <v>71</v>
      </c>
      <c r="I5" s="424"/>
      <c r="J5" s="315" t="s">
        <v>66</v>
      </c>
      <c r="K5" s="353" t="s">
        <v>67</v>
      </c>
    </row>
    <row r="6" ht="15.6" spans="1:11">
      <c r="A6" s="274" t="s">
        <v>72</v>
      </c>
      <c r="B6" s="283">
        <v>2</v>
      </c>
      <c r="C6" s="284">
        <v>6</v>
      </c>
      <c r="D6" s="280" t="s">
        <v>73</v>
      </c>
      <c r="E6" s="303"/>
      <c r="F6" s="372">
        <v>44742</v>
      </c>
      <c r="G6" s="373"/>
      <c r="H6" s="314" t="s">
        <v>74</v>
      </c>
      <c r="I6" s="424"/>
      <c r="J6" s="315" t="s">
        <v>66</v>
      </c>
      <c r="K6" s="353" t="s">
        <v>67</v>
      </c>
    </row>
    <row r="7" ht="15.6" spans="1:11">
      <c r="A7" s="274" t="s">
        <v>75</v>
      </c>
      <c r="B7" s="374">
        <v>710</v>
      </c>
      <c r="C7" s="375"/>
      <c r="D7" s="280" t="s">
        <v>76</v>
      </c>
      <c r="E7" s="302"/>
      <c r="F7" s="372">
        <v>44747</v>
      </c>
      <c r="G7" s="373"/>
      <c r="H7" s="314" t="s">
        <v>77</v>
      </c>
      <c r="I7" s="424"/>
      <c r="J7" s="315" t="s">
        <v>66</v>
      </c>
      <c r="K7" s="353" t="s">
        <v>67</v>
      </c>
    </row>
    <row r="8" ht="16.35" spans="1:11">
      <c r="A8" s="287" t="s">
        <v>78</v>
      </c>
      <c r="B8" s="288"/>
      <c r="C8" s="289"/>
      <c r="D8" s="290" t="s">
        <v>79</v>
      </c>
      <c r="E8" s="291"/>
      <c r="F8" s="376">
        <v>44748</v>
      </c>
      <c r="G8" s="377"/>
      <c r="H8" s="378" t="s">
        <v>80</v>
      </c>
      <c r="I8" s="425"/>
      <c r="J8" s="426" t="s">
        <v>66</v>
      </c>
      <c r="K8" s="427" t="s">
        <v>67</v>
      </c>
    </row>
    <row r="9" ht="16.35" spans="1:11">
      <c r="A9" s="379" t="s">
        <v>81</v>
      </c>
      <c r="B9" s="380"/>
      <c r="C9" s="380"/>
      <c r="D9" s="380"/>
      <c r="E9" s="380"/>
      <c r="F9" s="380"/>
      <c r="G9" s="380"/>
      <c r="H9" s="380"/>
      <c r="I9" s="380"/>
      <c r="J9" s="380"/>
      <c r="K9" s="428"/>
    </row>
    <row r="10" ht="16.35" spans="1:11">
      <c r="A10" s="381" t="s">
        <v>82</v>
      </c>
      <c r="B10" s="382"/>
      <c r="C10" s="382"/>
      <c r="D10" s="382"/>
      <c r="E10" s="382"/>
      <c r="F10" s="382"/>
      <c r="G10" s="382"/>
      <c r="H10" s="382"/>
      <c r="I10" s="382"/>
      <c r="J10" s="382"/>
      <c r="K10" s="429"/>
    </row>
    <row r="11" ht="15.6" spans="1:11">
      <c r="A11" s="383" t="s">
        <v>83</v>
      </c>
      <c r="B11" s="384" t="s">
        <v>84</v>
      </c>
      <c r="C11" s="385" t="s">
        <v>85</v>
      </c>
      <c r="D11" s="386"/>
      <c r="E11" s="387" t="s">
        <v>86</v>
      </c>
      <c r="F11" s="384" t="s">
        <v>84</v>
      </c>
      <c r="G11" s="385" t="s">
        <v>85</v>
      </c>
      <c r="H11" s="385" t="s">
        <v>87</v>
      </c>
      <c r="I11" s="387" t="s">
        <v>88</v>
      </c>
      <c r="J11" s="384" t="s">
        <v>84</v>
      </c>
      <c r="K11" s="430" t="s">
        <v>85</v>
      </c>
    </row>
    <row r="12" ht="15.6" spans="1:11">
      <c r="A12" s="280" t="s">
        <v>89</v>
      </c>
      <c r="B12" s="300" t="s">
        <v>84</v>
      </c>
      <c r="C12" s="301" t="s">
        <v>85</v>
      </c>
      <c r="D12" s="302"/>
      <c r="E12" s="303" t="s">
        <v>90</v>
      </c>
      <c r="F12" s="300" t="s">
        <v>84</v>
      </c>
      <c r="G12" s="301" t="s">
        <v>85</v>
      </c>
      <c r="H12" s="301" t="s">
        <v>87</v>
      </c>
      <c r="I12" s="303" t="s">
        <v>91</v>
      </c>
      <c r="J12" s="300" t="s">
        <v>84</v>
      </c>
      <c r="K12" s="343" t="s">
        <v>85</v>
      </c>
    </row>
    <row r="13" ht="15.6" spans="1:11">
      <c r="A13" s="280" t="s">
        <v>92</v>
      </c>
      <c r="B13" s="300" t="s">
        <v>84</v>
      </c>
      <c r="C13" s="301" t="s">
        <v>85</v>
      </c>
      <c r="D13" s="302"/>
      <c r="E13" s="303" t="s">
        <v>93</v>
      </c>
      <c r="F13" s="301" t="s">
        <v>94</v>
      </c>
      <c r="G13" s="301" t="s">
        <v>95</v>
      </c>
      <c r="H13" s="301" t="s">
        <v>87</v>
      </c>
      <c r="I13" s="303" t="s">
        <v>96</v>
      </c>
      <c r="J13" s="300" t="s">
        <v>84</v>
      </c>
      <c r="K13" s="343" t="s">
        <v>85</v>
      </c>
    </row>
    <row r="14" ht="16.35" spans="1:11">
      <c r="A14" s="290" t="s">
        <v>97</v>
      </c>
      <c r="B14" s="291"/>
      <c r="C14" s="291"/>
      <c r="D14" s="291"/>
      <c r="E14" s="291"/>
      <c r="F14" s="291"/>
      <c r="G14" s="291"/>
      <c r="H14" s="291"/>
      <c r="I14" s="291"/>
      <c r="J14" s="291"/>
      <c r="K14" s="345"/>
    </row>
    <row r="15" ht="16.35" spans="1:11">
      <c r="A15" s="381" t="s">
        <v>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429"/>
    </row>
    <row r="16" ht="15.6" spans="1:11">
      <c r="A16" s="388" t="s">
        <v>99</v>
      </c>
      <c r="B16" s="385" t="s">
        <v>94</v>
      </c>
      <c r="C16" s="385" t="s">
        <v>95</v>
      </c>
      <c r="D16" s="389"/>
      <c r="E16" s="390" t="s">
        <v>100</v>
      </c>
      <c r="F16" s="385" t="s">
        <v>94</v>
      </c>
      <c r="G16" s="385" t="s">
        <v>95</v>
      </c>
      <c r="H16" s="391"/>
      <c r="I16" s="390" t="s">
        <v>101</v>
      </c>
      <c r="J16" s="385" t="s">
        <v>94</v>
      </c>
      <c r="K16" s="430" t="s">
        <v>95</v>
      </c>
    </row>
    <row r="17" customHeight="1" spans="1:22">
      <c r="A17" s="285" t="s">
        <v>102</v>
      </c>
      <c r="B17" s="301" t="s">
        <v>94</v>
      </c>
      <c r="C17" s="301" t="s">
        <v>95</v>
      </c>
      <c r="D17" s="275"/>
      <c r="E17" s="318" t="s">
        <v>103</v>
      </c>
      <c r="F17" s="301" t="s">
        <v>94</v>
      </c>
      <c r="G17" s="301" t="s">
        <v>95</v>
      </c>
      <c r="H17" s="392"/>
      <c r="I17" s="318" t="s">
        <v>104</v>
      </c>
      <c r="J17" s="301" t="s">
        <v>94</v>
      </c>
      <c r="K17" s="343" t="s">
        <v>95</v>
      </c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ht="18" customHeight="1" spans="1:11">
      <c r="A18" s="393" t="s">
        <v>105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32"/>
    </row>
    <row r="19" s="367" customFormat="1" ht="18" customHeight="1" spans="1:11">
      <c r="A19" s="381" t="s">
        <v>106</v>
      </c>
      <c r="B19" s="382"/>
      <c r="C19" s="382"/>
      <c r="D19" s="382"/>
      <c r="E19" s="382"/>
      <c r="F19" s="382"/>
      <c r="G19" s="382"/>
      <c r="H19" s="382"/>
      <c r="I19" s="382"/>
      <c r="J19" s="382"/>
      <c r="K19" s="429"/>
    </row>
    <row r="20" customHeight="1" spans="1:11">
      <c r="A20" s="395" t="s">
        <v>107</v>
      </c>
      <c r="B20" s="396"/>
      <c r="C20" s="396"/>
      <c r="D20" s="396"/>
      <c r="E20" s="396"/>
      <c r="F20" s="396"/>
      <c r="G20" s="396"/>
      <c r="H20" s="396"/>
      <c r="I20" s="396"/>
      <c r="J20" s="396"/>
      <c r="K20" s="433"/>
    </row>
    <row r="21" ht="21.75" customHeight="1" spans="1:11">
      <c r="A21" s="397" t="s">
        <v>108</v>
      </c>
      <c r="B21" s="318" t="s">
        <v>109</v>
      </c>
      <c r="C21" s="318" t="s">
        <v>110</v>
      </c>
      <c r="D21" s="318" t="s">
        <v>111</v>
      </c>
      <c r="E21" s="318" t="s">
        <v>112</v>
      </c>
      <c r="F21" s="318" t="s">
        <v>113</v>
      </c>
      <c r="G21" s="318" t="s">
        <v>114</v>
      </c>
      <c r="H21" s="318" t="s">
        <v>115</v>
      </c>
      <c r="I21" s="318" t="s">
        <v>116</v>
      </c>
      <c r="J21" s="318" t="s">
        <v>117</v>
      </c>
      <c r="K21" s="355" t="s">
        <v>118</v>
      </c>
    </row>
    <row r="22" customHeight="1" spans="1:11">
      <c r="A22" s="286" t="s">
        <v>119</v>
      </c>
      <c r="B22" s="398"/>
      <c r="C22" s="398"/>
      <c r="D22" s="398">
        <v>1</v>
      </c>
      <c r="E22" s="398">
        <v>1</v>
      </c>
      <c r="F22" s="398">
        <v>1</v>
      </c>
      <c r="G22" s="398">
        <v>1</v>
      </c>
      <c r="H22" s="398">
        <v>1</v>
      </c>
      <c r="I22" s="398">
        <v>1</v>
      </c>
      <c r="J22" s="398"/>
      <c r="K22" s="434" t="s">
        <v>120</v>
      </c>
    </row>
    <row r="23" customHeight="1" spans="1:11">
      <c r="A23" s="286" t="s">
        <v>121</v>
      </c>
      <c r="B23" s="398"/>
      <c r="C23" s="398"/>
      <c r="D23" s="398">
        <v>1</v>
      </c>
      <c r="E23" s="398">
        <v>1</v>
      </c>
      <c r="F23" s="398">
        <v>1</v>
      </c>
      <c r="G23" s="398">
        <v>1</v>
      </c>
      <c r="H23" s="398">
        <v>0.9</v>
      </c>
      <c r="I23" s="398">
        <v>1</v>
      </c>
      <c r="J23" s="398"/>
      <c r="K23" s="434" t="s">
        <v>120</v>
      </c>
    </row>
    <row r="24" customHeight="1" spans="1:11">
      <c r="A24" s="286"/>
      <c r="B24" s="398"/>
      <c r="C24" s="398"/>
      <c r="D24" s="398"/>
      <c r="E24" s="398"/>
      <c r="F24" s="398"/>
      <c r="G24" s="398"/>
      <c r="H24" s="398"/>
      <c r="I24" s="398"/>
      <c r="J24" s="398"/>
      <c r="K24" s="435"/>
    </row>
    <row r="25" customHeight="1" spans="1:11">
      <c r="A25" s="286"/>
      <c r="B25" s="398"/>
      <c r="C25" s="398"/>
      <c r="D25" s="398"/>
      <c r="E25" s="398"/>
      <c r="F25" s="398"/>
      <c r="G25" s="398"/>
      <c r="H25" s="398"/>
      <c r="I25" s="398"/>
      <c r="J25" s="398"/>
      <c r="K25" s="435"/>
    </row>
    <row r="26" customHeight="1" spans="1:11">
      <c r="A26" s="286"/>
      <c r="B26" s="398"/>
      <c r="C26" s="398"/>
      <c r="D26" s="398"/>
      <c r="E26" s="398"/>
      <c r="F26" s="398"/>
      <c r="G26" s="398"/>
      <c r="H26" s="398"/>
      <c r="I26" s="398"/>
      <c r="J26" s="398"/>
      <c r="K26" s="435"/>
    </row>
    <row r="27" customHeight="1" spans="1:11">
      <c r="A27" s="286"/>
      <c r="B27" s="398"/>
      <c r="C27" s="398"/>
      <c r="D27" s="398"/>
      <c r="E27" s="398"/>
      <c r="F27" s="398"/>
      <c r="G27" s="398"/>
      <c r="H27" s="398"/>
      <c r="I27" s="398"/>
      <c r="J27" s="398"/>
      <c r="K27" s="436"/>
    </row>
    <row r="28" customHeight="1" spans="1:11">
      <c r="A28" s="286"/>
      <c r="B28" s="398"/>
      <c r="C28" s="398"/>
      <c r="D28" s="398"/>
      <c r="E28" s="398"/>
      <c r="F28" s="398"/>
      <c r="G28" s="398"/>
      <c r="H28" s="398"/>
      <c r="I28" s="398"/>
      <c r="J28" s="398"/>
      <c r="K28" s="436"/>
    </row>
    <row r="29" ht="18" customHeight="1" spans="1:11">
      <c r="A29" s="399" t="s">
        <v>122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37"/>
    </row>
    <row r="30" ht="18.75" customHeight="1" spans="1:11">
      <c r="A30" s="401"/>
      <c r="B30" s="402"/>
      <c r="C30" s="402"/>
      <c r="D30" s="402"/>
      <c r="E30" s="402"/>
      <c r="F30" s="402"/>
      <c r="G30" s="402"/>
      <c r="H30" s="402"/>
      <c r="I30" s="402"/>
      <c r="J30" s="402"/>
      <c r="K30" s="438"/>
    </row>
    <row r="31" ht="18.75" customHeight="1" spans="1:11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439"/>
    </row>
    <row r="32" ht="18" customHeight="1" spans="1:11">
      <c r="A32" s="399" t="s">
        <v>123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37"/>
    </row>
    <row r="33" ht="15.6" spans="1:11">
      <c r="A33" s="405" t="s">
        <v>124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40"/>
    </row>
    <row r="34" ht="16.35" spans="1:11">
      <c r="A34" s="165" t="s">
        <v>125</v>
      </c>
      <c r="B34" s="167"/>
      <c r="C34" s="301" t="s">
        <v>66</v>
      </c>
      <c r="D34" s="301" t="s">
        <v>67</v>
      </c>
      <c r="E34" s="407" t="s">
        <v>126</v>
      </c>
      <c r="F34" s="408"/>
      <c r="G34" s="408"/>
      <c r="H34" s="408"/>
      <c r="I34" s="408"/>
      <c r="J34" s="408"/>
      <c r="K34" s="441"/>
    </row>
    <row r="35" ht="16.35" spans="1:11">
      <c r="A35" s="409" t="s">
        <v>127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</row>
    <row r="36" ht="15.6" spans="1:11">
      <c r="A36" s="410"/>
      <c r="B36" s="411"/>
      <c r="C36" s="411"/>
      <c r="D36" s="411"/>
      <c r="E36" s="411"/>
      <c r="F36" s="411"/>
      <c r="G36" s="411"/>
      <c r="H36" s="411"/>
      <c r="I36" s="411"/>
      <c r="J36" s="411"/>
      <c r="K36" s="442"/>
    </row>
    <row r="37" ht="15.6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58"/>
    </row>
    <row r="38" ht="15.6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58"/>
    </row>
    <row r="39" ht="15.6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58"/>
    </row>
    <row r="40" ht="15.6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58"/>
    </row>
    <row r="41" ht="15.6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58"/>
    </row>
    <row r="42" ht="15.6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58"/>
    </row>
    <row r="43" ht="16.35" spans="1:11">
      <c r="A43" s="320" t="s">
        <v>128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56"/>
    </row>
    <row r="44" ht="16.35" spans="1:11">
      <c r="A44" s="381" t="s">
        <v>129</v>
      </c>
      <c r="B44" s="382"/>
      <c r="C44" s="382"/>
      <c r="D44" s="382"/>
      <c r="E44" s="382"/>
      <c r="F44" s="382"/>
      <c r="G44" s="382"/>
      <c r="H44" s="382"/>
      <c r="I44" s="382"/>
      <c r="J44" s="382"/>
      <c r="K44" s="429"/>
    </row>
    <row r="45" ht="15.6" spans="1:11">
      <c r="A45" s="388" t="s">
        <v>130</v>
      </c>
      <c r="B45" s="385" t="s">
        <v>94</v>
      </c>
      <c r="C45" s="385" t="s">
        <v>95</v>
      </c>
      <c r="D45" s="385" t="s">
        <v>87</v>
      </c>
      <c r="E45" s="390" t="s">
        <v>131</v>
      </c>
      <c r="F45" s="385" t="s">
        <v>94</v>
      </c>
      <c r="G45" s="385" t="s">
        <v>95</v>
      </c>
      <c r="H45" s="385" t="s">
        <v>87</v>
      </c>
      <c r="I45" s="390" t="s">
        <v>132</v>
      </c>
      <c r="J45" s="385" t="s">
        <v>94</v>
      </c>
      <c r="K45" s="430" t="s">
        <v>95</v>
      </c>
    </row>
    <row r="46" ht="15.6" spans="1:11">
      <c r="A46" s="285" t="s">
        <v>86</v>
      </c>
      <c r="B46" s="301" t="s">
        <v>94</v>
      </c>
      <c r="C46" s="301" t="s">
        <v>95</v>
      </c>
      <c r="D46" s="301" t="s">
        <v>87</v>
      </c>
      <c r="E46" s="318" t="s">
        <v>93</v>
      </c>
      <c r="F46" s="301" t="s">
        <v>94</v>
      </c>
      <c r="G46" s="301" t="s">
        <v>95</v>
      </c>
      <c r="H46" s="301" t="s">
        <v>87</v>
      </c>
      <c r="I46" s="318" t="s">
        <v>104</v>
      </c>
      <c r="J46" s="301" t="s">
        <v>94</v>
      </c>
      <c r="K46" s="343" t="s">
        <v>95</v>
      </c>
    </row>
    <row r="47" ht="16.35" spans="1:11">
      <c r="A47" s="290" t="s">
        <v>97</v>
      </c>
      <c r="B47" s="291"/>
      <c r="C47" s="291"/>
      <c r="D47" s="291"/>
      <c r="E47" s="291"/>
      <c r="F47" s="291"/>
      <c r="G47" s="291"/>
      <c r="H47" s="291"/>
      <c r="I47" s="291"/>
      <c r="J47" s="291"/>
      <c r="K47" s="345"/>
    </row>
    <row r="48" ht="16.35" spans="1:11">
      <c r="A48" s="409" t="s">
        <v>133</v>
      </c>
      <c r="B48" s="409"/>
      <c r="C48" s="409"/>
      <c r="D48" s="409"/>
      <c r="E48" s="409"/>
      <c r="F48" s="409"/>
      <c r="G48" s="409"/>
      <c r="H48" s="409"/>
      <c r="I48" s="409"/>
      <c r="J48" s="409"/>
      <c r="K48" s="409"/>
    </row>
    <row r="49" ht="16.35" spans="1:11">
      <c r="A49" s="410"/>
      <c r="B49" s="411"/>
      <c r="C49" s="411"/>
      <c r="D49" s="411"/>
      <c r="E49" s="411"/>
      <c r="F49" s="411"/>
      <c r="G49" s="411"/>
      <c r="H49" s="411"/>
      <c r="I49" s="411"/>
      <c r="J49" s="411"/>
      <c r="K49" s="442"/>
    </row>
    <row r="50" ht="16.35" spans="1:11">
      <c r="A50" s="412" t="s">
        <v>134</v>
      </c>
      <c r="B50" s="413" t="s">
        <v>135</v>
      </c>
      <c r="C50" s="413"/>
      <c r="D50" s="414" t="s">
        <v>136</v>
      </c>
      <c r="E50" s="415" t="s">
        <v>137</v>
      </c>
      <c r="F50" s="416" t="s">
        <v>138</v>
      </c>
      <c r="G50" s="417"/>
      <c r="H50" s="418" t="s">
        <v>139</v>
      </c>
      <c r="I50" s="443"/>
      <c r="J50" s="444"/>
      <c r="K50" s="445"/>
    </row>
    <row r="51" ht="16.35" spans="1:11">
      <c r="A51" s="409" t="s">
        <v>140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09"/>
    </row>
    <row r="52" ht="16.35" spans="1:11">
      <c r="A52" s="419"/>
      <c r="B52" s="420"/>
      <c r="C52" s="420"/>
      <c r="D52" s="420"/>
      <c r="E52" s="420"/>
      <c r="F52" s="420"/>
      <c r="G52" s="420"/>
      <c r="H52" s="420"/>
      <c r="I52" s="420"/>
      <c r="J52" s="420"/>
      <c r="K52" s="446"/>
    </row>
    <row r="53" ht="16.35" spans="1:11">
      <c r="A53" s="412" t="s">
        <v>134</v>
      </c>
      <c r="B53" s="413" t="s">
        <v>135</v>
      </c>
      <c r="C53" s="413"/>
      <c r="D53" s="414" t="s">
        <v>136</v>
      </c>
      <c r="E53" s="421"/>
      <c r="F53" s="416" t="s">
        <v>141</v>
      </c>
      <c r="G53" s="417"/>
      <c r="H53" s="418" t="s">
        <v>139</v>
      </c>
      <c r="I53" s="443"/>
      <c r="J53" s="444"/>
      <c r="K53" s="4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209550</xdr:colOff>
                    <xdr:row>4</xdr:row>
                    <xdr:rowOff>0</xdr:rowOff>
                  </from>
                  <to>
                    <xdr:col>9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3</xdr:row>
                    <xdr:rowOff>114300</xdr:rowOff>
                  </from>
                  <to>
                    <xdr:col>9</xdr:col>
                    <xdr:colOff>600075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171450</xdr:colOff>
                    <xdr:row>3</xdr:row>
                    <xdr:rowOff>95250</xdr:rowOff>
                  </from>
                  <to>
                    <xdr:col>10</xdr:col>
                    <xdr:colOff>561975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342900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="80" zoomScaleNormal="80" workbookViewId="0">
      <selection activeCell="A1" sqref="$A1:$XFD1048576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9.68333333333333" style="97" customWidth="1"/>
    <col min="9" max="9" width="1.86666666666667" style="97" customWidth="1"/>
    <col min="10" max="10" width="20.3083333333333" style="97" customWidth="1"/>
    <col min="11" max="11" width="20" style="98" customWidth="1"/>
    <col min="12" max="12" width="17.9666666666667" style="98" customWidth="1"/>
    <col min="13" max="13" width="15.775" style="98" customWidth="1"/>
    <col min="14" max="14" width="16.4" style="98" customWidth="1"/>
    <col min="15" max="15" width="16.0916666666667" style="98" customWidth="1"/>
    <col min="16" max="16" width="16.375" style="98" customWidth="1"/>
    <col min="17" max="16384" width="9" style="97"/>
  </cols>
  <sheetData>
    <row r="1" ht="30" customHeight="1" spans="1:16">
      <c r="A1" s="99" t="s">
        <v>142</v>
      </c>
      <c r="B1" s="100"/>
      <c r="C1" s="100"/>
      <c r="D1" s="100"/>
      <c r="E1" s="100"/>
      <c r="F1" s="100"/>
      <c r="G1" s="100"/>
      <c r="H1" s="100"/>
      <c r="I1" s="100"/>
      <c r="J1" s="100"/>
      <c r="K1" s="130"/>
      <c r="L1" s="130"/>
      <c r="M1" s="130"/>
      <c r="N1" s="130"/>
      <c r="O1" s="130"/>
      <c r="P1" s="130"/>
    </row>
    <row r="2" ht="29.1" customHeight="1" spans="1:16">
      <c r="A2" s="101" t="s">
        <v>62</v>
      </c>
      <c r="B2" s="102" t="s">
        <v>63</v>
      </c>
      <c r="C2" s="102"/>
      <c r="D2" s="103" t="s">
        <v>68</v>
      </c>
      <c r="E2" s="102" t="s">
        <v>69</v>
      </c>
      <c r="F2" s="102"/>
      <c r="G2" s="102"/>
      <c r="H2" s="104"/>
      <c r="I2" s="104"/>
      <c r="J2" s="131" t="s">
        <v>57</v>
      </c>
      <c r="K2" s="132"/>
      <c r="L2" s="132"/>
      <c r="M2" s="132"/>
      <c r="N2" s="145"/>
      <c r="O2" s="145"/>
      <c r="P2" s="147"/>
    </row>
    <row r="3" ht="29.1" customHeight="1" spans="1:16">
      <c r="A3" s="105" t="s">
        <v>143</v>
      </c>
      <c r="B3" s="106" t="s">
        <v>144</v>
      </c>
      <c r="C3" s="107"/>
      <c r="D3" s="107"/>
      <c r="E3" s="107"/>
      <c r="F3" s="107"/>
      <c r="G3" s="107"/>
      <c r="H3" s="108"/>
      <c r="I3" s="124"/>
      <c r="J3" s="133" t="s">
        <v>145</v>
      </c>
      <c r="K3" s="134"/>
      <c r="L3" s="134"/>
      <c r="M3" s="134"/>
      <c r="N3" s="146"/>
      <c r="O3" s="146"/>
      <c r="P3" s="148"/>
    </row>
    <row r="4" ht="29.1" customHeight="1" spans="1:16">
      <c r="A4" s="109"/>
      <c r="B4" s="110" t="s">
        <v>111</v>
      </c>
      <c r="C4" s="110" t="s">
        <v>112</v>
      </c>
      <c r="D4" s="111" t="s">
        <v>113</v>
      </c>
      <c r="E4" s="110" t="s">
        <v>114</v>
      </c>
      <c r="F4" s="110" t="s">
        <v>115</v>
      </c>
      <c r="G4" s="110" t="s">
        <v>116</v>
      </c>
      <c r="H4" s="110" t="s">
        <v>146</v>
      </c>
      <c r="I4" s="124"/>
      <c r="J4" s="135"/>
      <c r="K4" s="136" t="s">
        <v>111</v>
      </c>
      <c r="L4" s="137" t="s">
        <v>112</v>
      </c>
      <c r="M4" s="136" t="s">
        <v>113</v>
      </c>
      <c r="N4" s="136" t="s">
        <v>114</v>
      </c>
      <c r="O4" s="136" t="s">
        <v>115</v>
      </c>
      <c r="P4" s="136" t="s">
        <v>147</v>
      </c>
    </row>
    <row r="5" ht="29.1" customHeight="1" spans="1:16">
      <c r="A5" s="112"/>
      <c r="B5" s="110" t="s">
        <v>148</v>
      </c>
      <c r="C5" s="110" t="s">
        <v>149</v>
      </c>
      <c r="D5" s="113" t="s">
        <v>150</v>
      </c>
      <c r="E5" s="110" t="s">
        <v>151</v>
      </c>
      <c r="F5" s="110" t="s">
        <v>152</v>
      </c>
      <c r="G5" s="110" t="s">
        <v>153</v>
      </c>
      <c r="H5" s="110" t="s">
        <v>154</v>
      </c>
      <c r="I5" s="124"/>
      <c r="J5" s="135"/>
      <c r="K5" s="138" t="s">
        <v>148</v>
      </c>
      <c r="L5" s="138" t="s">
        <v>149</v>
      </c>
      <c r="M5" s="138" t="s">
        <v>150</v>
      </c>
      <c r="N5" s="138" t="s">
        <v>151</v>
      </c>
      <c r="O5" s="138" t="s">
        <v>152</v>
      </c>
      <c r="P5" s="138" t="s">
        <v>153</v>
      </c>
    </row>
    <row r="6" ht="29.1" customHeight="1" spans="1:16">
      <c r="A6" s="114" t="s">
        <v>155</v>
      </c>
      <c r="B6" s="115">
        <f>C6-2.1</f>
        <v>95.8</v>
      </c>
      <c r="C6" s="115">
        <f>D6-2.1</f>
        <v>97.9</v>
      </c>
      <c r="D6" s="116">
        <v>100</v>
      </c>
      <c r="E6" s="115">
        <f t="shared" ref="E6:H6" si="0">D6+2.1</f>
        <v>102.1</v>
      </c>
      <c r="F6" s="115">
        <f t="shared" si="0"/>
        <v>104.2</v>
      </c>
      <c r="G6" s="115">
        <f t="shared" si="0"/>
        <v>106.3</v>
      </c>
      <c r="H6" s="115">
        <f t="shared" si="0"/>
        <v>108.4</v>
      </c>
      <c r="I6" s="124"/>
      <c r="J6" s="139"/>
      <c r="K6" s="121"/>
      <c r="L6" s="121"/>
      <c r="M6" s="121"/>
      <c r="N6" s="121"/>
      <c r="O6" s="121"/>
      <c r="P6" s="121"/>
    </row>
    <row r="7" ht="29.1" customHeight="1" spans="1:16">
      <c r="A7" s="114" t="s">
        <v>156</v>
      </c>
      <c r="B7" s="115">
        <f>C7-1.5</f>
        <v>68</v>
      </c>
      <c r="C7" s="115">
        <f>D7-1.5</f>
        <v>69.5</v>
      </c>
      <c r="D7" s="116">
        <v>71</v>
      </c>
      <c r="E7" s="115">
        <f t="shared" ref="E7:H7" si="1">D7+1.5</f>
        <v>72.5</v>
      </c>
      <c r="F7" s="115">
        <f t="shared" si="1"/>
        <v>74</v>
      </c>
      <c r="G7" s="115">
        <f t="shared" si="1"/>
        <v>75.5</v>
      </c>
      <c r="H7" s="115">
        <f t="shared" si="1"/>
        <v>77</v>
      </c>
      <c r="I7" s="124"/>
      <c r="J7" s="120"/>
      <c r="K7" s="366"/>
      <c r="L7" s="366"/>
      <c r="M7" s="121"/>
      <c r="N7" s="366"/>
      <c r="O7" s="366"/>
      <c r="P7" s="366"/>
    </row>
    <row r="8" ht="29.1" customHeight="1" spans="1:16">
      <c r="A8" s="114" t="s">
        <v>157</v>
      </c>
      <c r="B8" s="115">
        <f>C8-4</f>
        <v>76</v>
      </c>
      <c r="C8" s="115">
        <f>D8-4</f>
        <v>80</v>
      </c>
      <c r="D8" s="116">
        <v>84</v>
      </c>
      <c r="E8" s="115">
        <f t="shared" ref="E8:E10" si="2">D8+4</f>
        <v>88</v>
      </c>
      <c r="F8" s="115">
        <f>E8+5</f>
        <v>93</v>
      </c>
      <c r="G8" s="115">
        <f>F8+6</f>
        <v>99</v>
      </c>
      <c r="H8" s="115">
        <f>G8+6</f>
        <v>105</v>
      </c>
      <c r="I8" s="124"/>
      <c r="J8" s="120"/>
      <c r="K8" s="366"/>
      <c r="L8" s="366"/>
      <c r="M8" s="121"/>
      <c r="N8" s="366"/>
      <c r="O8" s="366"/>
      <c r="P8" s="366"/>
    </row>
    <row r="9" ht="29.1" customHeight="1" spans="1:16">
      <c r="A9" s="114" t="s">
        <v>158</v>
      </c>
      <c r="B9" s="115">
        <f>C9-4</f>
        <v>96</v>
      </c>
      <c r="C9" s="115">
        <f>D9-4</f>
        <v>100</v>
      </c>
      <c r="D9" s="116">
        <v>104</v>
      </c>
      <c r="E9" s="115">
        <f t="shared" si="2"/>
        <v>108</v>
      </c>
      <c r="F9" s="115">
        <f>E9+5</f>
        <v>113</v>
      </c>
      <c r="G9" s="115">
        <f>F9+6</f>
        <v>119</v>
      </c>
      <c r="H9" s="115">
        <f>G9+6</f>
        <v>125</v>
      </c>
      <c r="I9" s="124"/>
      <c r="J9" s="120"/>
      <c r="K9" s="366"/>
      <c r="L9" s="366"/>
      <c r="M9" s="121"/>
      <c r="N9" s="366"/>
      <c r="O9" s="366"/>
      <c r="P9" s="366"/>
    </row>
    <row r="10" ht="29.1" customHeight="1" spans="1:16">
      <c r="A10" s="114" t="s">
        <v>159</v>
      </c>
      <c r="B10" s="117">
        <f>C10-3.6</f>
        <v>100.8</v>
      </c>
      <c r="C10" s="117">
        <f>D10-3.6</f>
        <v>104.4</v>
      </c>
      <c r="D10" s="118">
        <v>108</v>
      </c>
      <c r="E10" s="117">
        <f t="shared" si="2"/>
        <v>112</v>
      </c>
      <c r="F10" s="117">
        <f t="shared" ref="F10:H10" si="3">E10+4</f>
        <v>116</v>
      </c>
      <c r="G10" s="117">
        <f t="shared" si="3"/>
        <v>120</v>
      </c>
      <c r="H10" s="117">
        <f t="shared" si="3"/>
        <v>124</v>
      </c>
      <c r="I10" s="124"/>
      <c r="J10" s="120"/>
      <c r="K10" s="366"/>
      <c r="L10" s="366"/>
      <c r="M10" s="121"/>
      <c r="N10" s="366"/>
      <c r="O10" s="366"/>
      <c r="P10" s="366"/>
    </row>
    <row r="11" ht="29.1" customHeight="1" spans="1:16">
      <c r="A11" s="114" t="s">
        <v>160</v>
      </c>
      <c r="B11" s="115">
        <f>C11-2.3/2</f>
        <v>30.7</v>
      </c>
      <c r="C11" s="115">
        <f>D11-2.3/2</f>
        <v>31.85</v>
      </c>
      <c r="D11" s="116">
        <v>33</v>
      </c>
      <c r="E11" s="115">
        <f t="shared" ref="E11:H11" si="4">D11+2.6/2</f>
        <v>34.3</v>
      </c>
      <c r="F11" s="115">
        <f t="shared" si="4"/>
        <v>35.6</v>
      </c>
      <c r="G11" s="115">
        <f t="shared" si="4"/>
        <v>36.9</v>
      </c>
      <c r="H11" s="115">
        <f t="shared" si="4"/>
        <v>38.2</v>
      </c>
      <c r="I11" s="124"/>
      <c r="J11" s="120"/>
      <c r="K11" s="366"/>
      <c r="L11" s="366"/>
      <c r="M11" s="121"/>
      <c r="N11" s="366"/>
      <c r="O11" s="366"/>
      <c r="P11" s="366"/>
    </row>
    <row r="12" ht="29.1" customHeight="1" spans="1:16">
      <c r="A12" s="114" t="s">
        <v>161</v>
      </c>
      <c r="B12" s="115">
        <f>C12-0.7</f>
        <v>22.6</v>
      </c>
      <c r="C12" s="115">
        <f>D12-0.7</f>
        <v>23.3</v>
      </c>
      <c r="D12" s="116">
        <v>24</v>
      </c>
      <c r="E12" s="115">
        <f>D12+0.7</f>
        <v>24.7</v>
      </c>
      <c r="F12" s="115">
        <f>E12+0.7</f>
        <v>25.4</v>
      </c>
      <c r="G12" s="115">
        <f>F12+0.9</f>
        <v>26.3</v>
      </c>
      <c r="H12" s="115">
        <f>G12+0.9</f>
        <v>27.2</v>
      </c>
      <c r="I12" s="124"/>
      <c r="J12" s="120"/>
      <c r="K12" s="366"/>
      <c r="L12" s="366"/>
      <c r="M12" s="121"/>
      <c r="N12" s="366"/>
      <c r="O12" s="366"/>
      <c r="P12" s="366"/>
    </row>
    <row r="13" ht="29.1" customHeight="1" spans="1:16">
      <c r="A13" s="114" t="s">
        <v>162</v>
      </c>
      <c r="B13" s="115">
        <f>C13-0.5</f>
        <v>14</v>
      </c>
      <c r="C13" s="115">
        <f>D13-0.5</f>
        <v>14.5</v>
      </c>
      <c r="D13" s="119">
        <v>15</v>
      </c>
      <c r="E13" s="115">
        <f>D13+0.5</f>
        <v>15.5</v>
      </c>
      <c r="F13" s="115">
        <f>E13+0.5</f>
        <v>16</v>
      </c>
      <c r="G13" s="115">
        <f>F13+0.7</f>
        <v>16.7</v>
      </c>
      <c r="H13" s="115">
        <f t="shared" ref="H13:H15" si="5">G13+0.7</f>
        <v>17.4</v>
      </c>
      <c r="I13" s="124"/>
      <c r="J13" s="120"/>
      <c r="K13" s="366"/>
      <c r="L13" s="366"/>
      <c r="M13" s="121"/>
      <c r="N13" s="366"/>
      <c r="O13" s="366"/>
      <c r="P13" s="366"/>
    </row>
    <row r="14" ht="29.1" customHeight="1" spans="1:16">
      <c r="A14" s="114" t="s">
        <v>163</v>
      </c>
      <c r="B14" s="115">
        <f>C14-0.5</f>
        <v>19</v>
      </c>
      <c r="C14" s="115">
        <f>D14-0.5</f>
        <v>19.5</v>
      </c>
      <c r="D14" s="116">
        <v>20</v>
      </c>
      <c r="E14" s="115">
        <f>D14+0.5</f>
        <v>20.5</v>
      </c>
      <c r="F14" s="115">
        <f>E14+0.5</f>
        <v>21</v>
      </c>
      <c r="G14" s="115">
        <f>F14+0.7</f>
        <v>21.7</v>
      </c>
      <c r="H14" s="115">
        <f t="shared" si="5"/>
        <v>22.4</v>
      </c>
      <c r="I14" s="124"/>
      <c r="J14" s="120"/>
      <c r="K14" s="366"/>
      <c r="L14" s="366"/>
      <c r="M14" s="121"/>
      <c r="N14" s="366"/>
      <c r="O14" s="366"/>
      <c r="P14" s="366"/>
    </row>
    <row r="15" ht="29.1" customHeight="1" spans="1:16">
      <c r="A15" s="114" t="s">
        <v>164</v>
      </c>
      <c r="B15" s="115">
        <f>C15-0.7</f>
        <v>28.2</v>
      </c>
      <c r="C15" s="115">
        <f>D15-0.6</f>
        <v>28.9</v>
      </c>
      <c r="D15" s="116">
        <v>29.5</v>
      </c>
      <c r="E15" s="115">
        <f>D15+0.6</f>
        <v>30.1</v>
      </c>
      <c r="F15" s="115">
        <f>E15+0.7</f>
        <v>30.8</v>
      </c>
      <c r="G15" s="115">
        <f>F15+0.6</f>
        <v>31.4</v>
      </c>
      <c r="H15" s="115">
        <f t="shared" si="5"/>
        <v>32.1</v>
      </c>
      <c r="I15" s="124"/>
      <c r="J15" s="120"/>
      <c r="K15" s="366"/>
      <c r="L15" s="366"/>
      <c r="M15" s="121"/>
      <c r="N15" s="366"/>
      <c r="O15" s="366"/>
      <c r="P15" s="366"/>
    </row>
    <row r="16" ht="29.1" customHeight="1" spans="1:16">
      <c r="A16" s="120"/>
      <c r="B16" s="121"/>
      <c r="C16" s="121"/>
      <c r="D16" s="121"/>
      <c r="E16" s="121"/>
      <c r="F16" s="121"/>
      <c r="G16" s="121"/>
      <c r="H16" s="121"/>
      <c r="I16" s="124"/>
      <c r="J16" s="120"/>
      <c r="K16" s="122"/>
      <c r="L16" s="122"/>
      <c r="M16" s="142"/>
      <c r="N16" s="122"/>
      <c r="O16" s="122"/>
      <c r="P16" s="122"/>
    </row>
    <row r="17" ht="29.1" customHeight="1" spans="1:16">
      <c r="A17" s="120"/>
      <c r="B17" s="122"/>
      <c r="C17" s="123"/>
      <c r="D17" s="123"/>
      <c r="E17" s="123"/>
      <c r="F17" s="123"/>
      <c r="G17" s="122"/>
      <c r="H17" s="124"/>
      <c r="I17" s="124"/>
      <c r="J17" s="122"/>
      <c r="K17" s="122"/>
      <c r="L17" s="122"/>
      <c r="M17" s="122"/>
      <c r="N17" s="122"/>
      <c r="O17" s="122"/>
      <c r="P17" s="122"/>
    </row>
    <row r="18" ht="29.1" customHeight="1" spans="1:16">
      <c r="A18" s="120"/>
      <c r="B18" s="125"/>
      <c r="C18" s="126"/>
      <c r="D18" s="126"/>
      <c r="E18" s="127"/>
      <c r="F18" s="127"/>
      <c r="G18" s="125"/>
      <c r="H18" s="124"/>
      <c r="I18" s="124"/>
      <c r="J18" s="125"/>
      <c r="K18" s="122"/>
      <c r="L18" s="125"/>
      <c r="M18" s="125"/>
      <c r="N18" s="125"/>
      <c r="O18" s="125"/>
      <c r="P18" s="125"/>
    </row>
    <row r="19" ht="15.6" spans="1:16">
      <c r="A19" s="128" t="s">
        <v>165</v>
      </c>
      <c r="D19" s="129"/>
      <c r="E19" s="129"/>
      <c r="F19" s="129"/>
      <c r="G19" s="129"/>
      <c r="H19" s="129"/>
      <c r="I19" s="129"/>
      <c r="J19" s="129"/>
      <c r="K19" s="143"/>
      <c r="L19" s="143"/>
      <c r="M19" s="143"/>
      <c r="N19" s="143"/>
      <c r="O19" s="143"/>
      <c r="P19" s="143"/>
    </row>
    <row r="20" ht="15.6" spans="1:15">
      <c r="A20" s="97" t="s">
        <v>166</v>
      </c>
      <c r="B20" s="129"/>
      <c r="C20" s="129"/>
      <c r="D20" s="129"/>
      <c r="E20" s="129"/>
      <c r="F20" s="129"/>
      <c r="G20" s="129"/>
      <c r="H20" s="129"/>
      <c r="I20" s="129"/>
      <c r="J20" s="128" t="s">
        <v>167</v>
      </c>
      <c r="K20" s="144" t="s">
        <v>168</v>
      </c>
      <c r="L20" s="144"/>
      <c r="M20" s="144" t="s">
        <v>169</v>
      </c>
      <c r="N20" s="144"/>
      <c r="O20" s="144"/>
    </row>
    <row r="21" customHeight="1" spans="1:1">
      <c r="A21" s="129"/>
    </row>
  </sheetData>
  <mergeCells count="7">
    <mergeCell ref="A1:P1"/>
    <mergeCell ref="B2:C2"/>
    <mergeCell ref="E2:G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262" customWidth="1"/>
    <col min="2" max="16384" width="10" style="262"/>
  </cols>
  <sheetData>
    <row r="1" ht="22.5" customHeight="1" spans="1:11">
      <c r="A1" s="263" t="s">
        <v>170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7.25" customHeight="1" spans="1:11">
      <c r="A2" s="264" t="s">
        <v>53</v>
      </c>
      <c r="B2" s="265"/>
      <c r="C2" s="265"/>
      <c r="D2" s="266" t="s">
        <v>55</v>
      </c>
      <c r="E2" s="266"/>
      <c r="F2" s="265"/>
      <c r="G2" s="265"/>
      <c r="H2" s="267" t="s">
        <v>57</v>
      </c>
      <c r="I2" s="341"/>
      <c r="J2" s="341"/>
      <c r="K2" s="342"/>
    </row>
    <row r="3" customHeight="1" spans="1:11">
      <c r="A3" s="268" t="s">
        <v>59</v>
      </c>
      <c r="B3" s="269"/>
      <c r="C3" s="270"/>
      <c r="D3" s="271" t="s">
        <v>60</v>
      </c>
      <c r="E3" s="272"/>
      <c r="F3" s="272"/>
      <c r="G3" s="273"/>
      <c r="H3" s="271" t="s">
        <v>61</v>
      </c>
      <c r="I3" s="272"/>
      <c r="J3" s="272"/>
      <c r="K3" s="273"/>
    </row>
    <row r="4" customHeight="1" spans="1:11">
      <c r="A4" s="274" t="s">
        <v>62</v>
      </c>
      <c r="B4" s="275"/>
      <c r="C4" s="276"/>
      <c r="D4" s="274" t="s">
        <v>64</v>
      </c>
      <c r="E4" s="277"/>
      <c r="F4" s="278"/>
      <c r="G4" s="279"/>
      <c r="H4" s="274" t="s">
        <v>171</v>
      </c>
      <c r="I4" s="277"/>
      <c r="J4" s="301" t="s">
        <v>66</v>
      </c>
      <c r="K4" s="343" t="s">
        <v>67</v>
      </c>
    </row>
    <row r="5" customHeight="1" spans="1:11">
      <c r="A5" s="280" t="s">
        <v>68</v>
      </c>
      <c r="B5" s="281"/>
      <c r="C5" s="282"/>
      <c r="D5" s="274" t="s">
        <v>172</v>
      </c>
      <c r="E5" s="277"/>
      <c r="F5" s="275"/>
      <c r="G5" s="276"/>
      <c r="H5" s="274" t="s">
        <v>173</v>
      </c>
      <c r="I5" s="277"/>
      <c r="J5" s="301" t="s">
        <v>66</v>
      </c>
      <c r="K5" s="343" t="s">
        <v>67</v>
      </c>
    </row>
    <row r="6" customHeight="1" spans="1:11">
      <c r="A6" s="274" t="s">
        <v>72</v>
      </c>
      <c r="B6" s="283"/>
      <c r="C6" s="284"/>
      <c r="D6" s="274" t="s">
        <v>174</v>
      </c>
      <c r="E6" s="277"/>
      <c r="F6" s="275"/>
      <c r="G6" s="276"/>
      <c r="H6" s="285" t="s">
        <v>175</v>
      </c>
      <c r="I6" s="318"/>
      <c r="J6" s="318"/>
      <c r="K6" s="344"/>
    </row>
    <row r="7" customHeight="1" spans="1:11">
      <c r="A7" s="274" t="s">
        <v>75</v>
      </c>
      <c r="B7" s="275"/>
      <c r="C7" s="276"/>
      <c r="D7" s="274" t="s">
        <v>176</v>
      </c>
      <c r="E7" s="277"/>
      <c r="F7" s="275"/>
      <c r="G7" s="276"/>
      <c r="H7" s="286" t="s">
        <v>177</v>
      </c>
      <c r="I7" s="301"/>
      <c r="J7" s="301"/>
      <c r="K7" s="343"/>
    </row>
    <row r="8" customHeight="1" spans="1:11">
      <c r="A8" s="287" t="s">
        <v>78</v>
      </c>
      <c r="B8" s="288"/>
      <c r="C8" s="289"/>
      <c r="D8" s="290" t="s">
        <v>79</v>
      </c>
      <c r="E8" s="291"/>
      <c r="F8" s="292"/>
      <c r="G8" s="293"/>
      <c r="H8" s="290"/>
      <c r="I8" s="291"/>
      <c r="J8" s="291"/>
      <c r="K8" s="345"/>
    </row>
    <row r="9" customHeight="1" spans="1:11">
      <c r="A9" s="294" t="s">
        <v>178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customHeight="1" spans="1:11">
      <c r="A10" s="295" t="s">
        <v>83</v>
      </c>
      <c r="B10" s="296" t="s">
        <v>84</v>
      </c>
      <c r="C10" s="297" t="s">
        <v>85</v>
      </c>
      <c r="D10" s="298"/>
      <c r="E10" s="299" t="s">
        <v>88</v>
      </c>
      <c r="F10" s="296" t="s">
        <v>84</v>
      </c>
      <c r="G10" s="297" t="s">
        <v>85</v>
      </c>
      <c r="H10" s="296"/>
      <c r="I10" s="299" t="s">
        <v>86</v>
      </c>
      <c r="J10" s="296" t="s">
        <v>84</v>
      </c>
      <c r="K10" s="346" t="s">
        <v>85</v>
      </c>
    </row>
    <row r="11" customHeight="1" spans="1:11">
      <c r="A11" s="280" t="s">
        <v>89</v>
      </c>
      <c r="B11" s="300" t="s">
        <v>84</v>
      </c>
      <c r="C11" s="301" t="s">
        <v>85</v>
      </c>
      <c r="D11" s="302"/>
      <c r="E11" s="303" t="s">
        <v>91</v>
      </c>
      <c r="F11" s="300" t="s">
        <v>84</v>
      </c>
      <c r="G11" s="301" t="s">
        <v>85</v>
      </c>
      <c r="H11" s="300"/>
      <c r="I11" s="303" t="s">
        <v>96</v>
      </c>
      <c r="J11" s="300" t="s">
        <v>84</v>
      </c>
      <c r="K11" s="343" t="s">
        <v>85</v>
      </c>
    </row>
    <row r="12" customHeight="1" spans="1:11">
      <c r="A12" s="290" t="s">
        <v>165</v>
      </c>
      <c r="B12" s="291"/>
      <c r="C12" s="291"/>
      <c r="D12" s="291"/>
      <c r="E12" s="291"/>
      <c r="F12" s="291"/>
      <c r="G12" s="291"/>
      <c r="H12" s="291"/>
      <c r="I12" s="291"/>
      <c r="J12" s="291"/>
      <c r="K12" s="345"/>
    </row>
    <row r="13" customHeight="1" spans="1:11">
      <c r="A13" s="304" t="s">
        <v>179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180</v>
      </c>
      <c r="B14" s="306"/>
      <c r="C14" s="306"/>
      <c r="D14" s="306"/>
      <c r="E14" s="306"/>
      <c r="F14" s="306"/>
      <c r="G14" s="306"/>
      <c r="H14" s="306"/>
      <c r="I14" s="347"/>
      <c r="J14" s="347"/>
      <c r="K14" s="348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49"/>
      <c r="J15" s="350"/>
      <c r="K15" s="351"/>
    </row>
    <row r="16" customHeight="1" spans="1:11">
      <c r="A16" s="311" t="s">
        <v>181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52"/>
    </row>
    <row r="17" customHeight="1" spans="1:11">
      <c r="A17" s="304" t="s">
        <v>182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05" t="s">
        <v>183</v>
      </c>
      <c r="B18" s="306"/>
      <c r="C18" s="306"/>
      <c r="D18" s="306"/>
      <c r="E18" s="306"/>
      <c r="F18" s="306"/>
      <c r="G18" s="306"/>
      <c r="H18" s="306"/>
      <c r="I18" s="347"/>
      <c r="J18" s="347"/>
      <c r="K18" s="348"/>
    </row>
    <row r="19" customHeight="1" spans="1:11">
      <c r="A19" s="307" t="s">
        <v>184</v>
      </c>
      <c r="B19" s="308"/>
      <c r="C19" s="308"/>
      <c r="D19" s="309"/>
      <c r="E19" s="310"/>
      <c r="F19" s="308"/>
      <c r="G19" s="308"/>
      <c r="H19" s="309"/>
      <c r="I19" s="349"/>
      <c r="J19" s="350"/>
      <c r="K19" s="351"/>
    </row>
    <row r="20" customHeight="1" spans="1:11">
      <c r="A20" s="311" t="s">
        <v>185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52"/>
    </row>
    <row r="21" customHeight="1" spans="1:11">
      <c r="A21" s="313" t="s">
        <v>123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customHeight="1" spans="1:11">
      <c r="A22" s="153" t="s">
        <v>124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6"/>
    </row>
    <row r="23" customHeight="1" spans="1:11">
      <c r="A23" s="165" t="s">
        <v>125</v>
      </c>
      <c r="B23" s="167"/>
      <c r="C23" s="301" t="s">
        <v>66</v>
      </c>
      <c r="D23" s="301" t="s">
        <v>67</v>
      </c>
      <c r="E23" s="164"/>
      <c r="F23" s="164"/>
      <c r="G23" s="164"/>
      <c r="H23" s="164"/>
      <c r="I23" s="164"/>
      <c r="J23" s="164"/>
      <c r="K23" s="210"/>
    </row>
    <row r="24" customHeight="1" spans="1:11">
      <c r="A24" s="314" t="s">
        <v>186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53"/>
    </row>
    <row r="25" customHeight="1" spans="1:1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54"/>
    </row>
    <row r="26" customHeight="1" spans="1:11">
      <c r="A26" s="294" t="s">
        <v>129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customHeight="1" spans="1:11">
      <c r="A27" s="268" t="s">
        <v>130</v>
      </c>
      <c r="B27" s="297" t="s">
        <v>94</v>
      </c>
      <c r="C27" s="297" t="s">
        <v>95</v>
      </c>
      <c r="D27" s="297" t="s">
        <v>87</v>
      </c>
      <c r="E27" s="269" t="s">
        <v>131</v>
      </c>
      <c r="F27" s="297" t="s">
        <v>94</v>
      </c>
      <c r="G27" s="297" t="s">
        <v>95</v>
      </c>
      <c r="H27" s="297" t="s">
        <v>87</v>
      </c>
      <c r="I27" s="269" t="s">
        <v>132</v>
      </c>
      <c r="J27" s="297" t="s">
        <v>94</v>
      </c>
      <c r="K27" s="346" t="s">
        <v>95</v>
      </c>
    </row>
    <row r="28" customHeight="1" spans="1:11">
      <c r="A28" s="285" t="s">
        <v>86</v>
      </c>
      <c r="B28" s="301" t="s">
        <v>94</v>
      </c>
      <c r="C28" s="301" t="s">
        <v>95</v>
      </c>
      <c r="D28" s="301" t="s">
        <v>87</v>
      </c>
      <c r="E28" s="318" t="s">
        <v>93</v>
      </c>
      <c r="F28" s="301" t="s">
        <v>94</v>
      </c>
      <c r="G28" s="301" t="s">
        <v>95</v>
      </c>
      <c r="H28" s="301" t="s">
        <v>87</v>
      </c>
      <c r="I28" s="318" t="s">
        <v>104</v>
      </c>
      <c r="J28" s="301" t="s">
        <v>94</v>
      </c>
      <c r="K28" s="343" t="s">
        <v>95</v>
      </c>
    </row>
    <row r="29" customHeight="1" spans="1:11">
      <c r="A29" s="274" t="s">
        <v>97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5"/>
    </row>
    <row r="30" customHeight="1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56"/>
    </row>
    <row r="31" customHeight="1" spans="1:11">
      <c r="A31" s="322" t="s">
        <v>187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ht="17.25" customHeight="1" spans="1:11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57"/>
    </row>
    <row r="33" ht="17.25" customHeight="1" spans="1:1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58"/>
    </row>
    <row r="34" ht="17.25" customHeight="1" spans="1:11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58"/>
    </row>
    <row r="35" ht="17.25" customHeight="1" spans="1:11">
      <c r="A35" s="325"/>
      <c r="B35" s="326"/>
      <c r="C35" s="326"/>
      <c r="D35" s="326"/>
      <c r="E35" s="326"/>
      <c r="F35" s="326"/>
      <c r="G35" s="326"/>
      <c r="H35" s="326"/>
      <c r="I35" s="326"/>
      <c r="J35" s="326"/>
      <c r="K35" s="358"/>
    </row>
    <row r="36" ht="17.25" customHeight="1" spans="1:1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58"/>
    </row>
    <row r="37" ht="17.25" customHeight="1" spans="1:11">
      <c r="A37" s="325"/>
      <c r="B37" s="326"/>
      <c r="C37" s="326"/>
      <c r="D37" s="326"/>
      <c r="E37" s="326"/>
      <c r="F37" s="326"/>
      <c r="G37" s="326"/>
      <c r="H37" s="326"/>
      <c r="I37" s="326"/>
      <c r="J37" s="326"/>
      <c r="K37" s="358"/>
    </row>
    <row r="38" ht="17.25" customHeight="1" spans="1:11">
      <c r="A38" s="325"/>
      <c r="B38" s="326"/>
      <c r="C38" s="326"/>
      <c r="D38" s="326"/>
      <c r="E38" s="326"/>
      <c r="F38" s="326"/>
      <c r="G38" s="326"/>
      <c r="H38" s="326"/>
      <c r="I38" s="326"/>
      <c r="J38" s="326"/>
      <c r="K38" s="358"/>
    </row>
    <row r="39" ht="17.25" customHeight="1" spans="1:11">
      <c r="A39" s="325"/>
      <c r="B39" s="326"/>
      <c r="C39" s="326"/>
      <c r="D39" s="326"/>
      <c r="E39" s="326"/>
      <c r="F39" s="326"/>
      <c r="G39" s="326"/>
      <c r="H39" s="326"/>
      <c r="I39" s="326"/>
      <c r="J39" s="326"/>
      <c r="K39" s="358"/>
    </row>
    <row r="40" ht="17.25" customHeight="1" spans="1:1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58"/>
    </row>
    <row r="41" ht="17.25" customHeight="1" spans="1:1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58"/>
    </row>
    <row r="42" ht="17.25" customHeight="1" spans="1:11">
      <c r="A42" s="325"/>
      <c r="B42" s="326"/>
      <c r="C42" s="326"/>
      <c r="D42" s="326"/>
      <c r="E42" s="326"/>
      <c r="F42" s="326"/>
      <c r="G42" s="326"/>
      <c r="H42" s="326"/>
      <c r="I42" s="326"/>
      <c r="J42" s="326"/>
      <c r="K42" s="358"/>
    </row>
    <row r="43" ht="17.25" customHeight="1" spans="1:11">
      <c r="A43" s="320" t="s">
        <v>128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56"/>
    </row>
    <row r="44" customHeight="1" spans="1:11">
      <c r="A44" s="322" t="s">
        <v>188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ht="18" customHeight="1" spans="1:11">
      <c r="A45" s="327" t="s">
        <v>165</v>
      </c>
      <c r="B45" s="328"/>
      <c r="C45" s="328"/>
      <c r="D45" s="328"/>
      <c r="E45" s="328"/>
      <c r="F45" s="328"/>
      <c r="G45" s="328"/>
      <c r="H45" s="328"/>
      <c r="I45" s="328"/>
      <c r="J45" s="328"/>
      <c r="K45" s="359"/>
    </row>
    <row r="46" ht="18" customHeight="1" spans="1:11">
      <c r="A46" s="327"/>
      <c r="B46" s="328"/>
      <c r="C46" s="328"/>
      <c r="D46" s="328"/>
      <c r="E46" s="328"/>
      <c r="F46" s="328"/>
      <c r="G46" s="328"/>
      <c r="H46" s="328"/>
      <c r="I46" s="328"/>
      <c r="J46" s="328"/>
      <c r="K46" s="359"/>
    </row>
    <row r="47" ht="18" customHeight="1" spans="1:1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54"/>
    </row>
    <row r="48" ht="21" customHeight="1" spans="1:11">
      <c r="A48" s="329" t="s">
        <v>134</v>
      </c>
      <c r="B48" s="330" t="s">
        <v>135</v>
      </c>
      <c r="C48" s="330"/>
      <c r="D48" s="331" t="s">
        <v>136</v>
      </c>
      <c r="E48" s="332"/>
      <c r="F48" s="331" t="s">
        <v>138</v>
      </c>
      <c r="G48" s="333"/>
      <c r="H48" s="334" t="s">
        <v>139</v>
      </c>
      <c r="I48" s="334"/>
      <c r="J48" s="330"/>
      <c r="K48" s="360"/>
    </row>
    <row r="49" customHeight="1" spans="1:11">
      <c r="A49" s="335" t="s">
        <v>140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customHeight="1" spans="1:1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62"/>
    </row>
    <row r="51" customHeight="1" spans="1:11">
      <c r="A51" s="339"/>
      <c r="B51" s="340"/>
      <c r="C51" s="340"/>
      <c r="D51" s="340"/>
      <c r="E51" s="340"/>
      <c r="F51" s="340"/>
      <c r="G51" s="340"/>
      <c r="H51" s="340"/>
      <c r="I51" s="340"/>
      <c r="J51" s="340"/>
      <c r="K51" s="363"/>
    </row>
    <row r="52" ht="21" customHeight="1" spans="1:11">
      <c r="A52" s="329" t="s">
        <v>134</v>
      </c>
      <c r="B52" s="330" t="s">
        <v>135</v>
      </c>
      <c r="C52" s="330"/>
      <c r="D52" s="331" t="s">
        <v>136</v>
      </c>
      <c r="E52" s="331"/>
      <c r="F52" s="331" t="s">
        <v>138</v>
      </c>
      <c r="G52" s="331"/>
      <c r="H52" s="334" t="s">
        <v>139</v>
      </c>
      <c r="I52" s="334"/>
      <c r="J52" s="364"/>
      <c r="K52" s="3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9" width="16.5" style="97" customWidth="1"/>
    <col min="10" max="10" width="17" style="97" customWidth="1"/>
    <col min="11" max="11" width="18.5" style="97" customWidth="1"/>
    <col min="12" max="12" width="16.625" style="97" customWidth="1"/>
    <col min="13" max="13" width="14.125" style="97" customWidth="1"/>
    <col min="14" max="14" width="16.375" style="97" customWidth="1"/>
    <col min="15" max="16384" width="9" style="97"/>
  </cols>
  <sheetData>
    <row r="1" ht="30" customHeight="1" spans="1:14">
      <c r="A1" s="225" t="s">
        <v>142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ht="29.1" customHeight="1" spans="1:14">
      <c r="A2" s="101" t="s">
        <v>62</v>
      </c>
      <c r="B2" s="102"/>
      <c r="C2" s="102"/>
      <c r="D2" s="103" t="s">
        <v>68</v>
      </c>
      <c r="E2" s="102"/>
      <c r="F2" s="102"/>
      <c r="G2" s="102"/>
      <c r="H2" s="104"/>
      <c r="I2" s="131" t="s">
        <v>57</v>
      </c>
      <c r="J2" s="102"/>
      <c r="K2" s="102"/>
      <c r="L2" s="102"/>
      <c r="M2" s="102"/>
      <c r="N2" s="247"/>
    </row>
    <row r="3" ht="29.1" customHeight="1" spans="1:14">
      <c r="A3" s="227" t="s">
        <v>143</v>
      </c>
      <c r="B3" s="228" t="s">
        <v>144</v>
      </c>
      <c r="C3" s="228"/>
      <c r="D3" s="228"/>
      <c r="E3" s="228"/>
      <c r="F3" s="228"/>
      <c r="G3" s="228"/>
      <c r="H3" s="124"/>
      <c r="I3" s="133" t="s">
        <v>145</v>
      </c>
      <c r="J3" s="133"/>
      <c r="K3" s="133"/>
      <c r="L3" s="133"/>
      <c r="M3" s="133"/>
      <c r="N3" s="248"/>
    </row>
    <row r="4" ht="29.1" customHeight="1" spans="1:14">
      <c r="A4" s="227"/>
      <c r="B4" s="229" t="s">
        <v>111</v>
      </c>
      <c r="C4" s="229" t="s">
        <v>112</v>
      </c>
      <c r="D4" s="230" t="s">
        <v>113</v>
      </c>
      <c r="E4" s="229" t="s">
        <v>114</v>
      </c>
      <c r="F4" s="229" t="s">
        <v>115</v>
      </c>
      <c r="G4" s="229" t="s">
        <v>116</v>
      </c>
      <c r="H4" s="124"/>
      <c r="I4" s="135" t="s">
        <v>189</v>
      </c>
      <c r="J4" s="135" t="s">
        <v>190</v>
      </c>
      <c r="K4" s="135" t="s">
        <v>191</v>
      </c>
      <c r="L4" s="135" t="s">
        <v>192</v>
      </c>
      <c r="M4" s="135" t="s">
        <v>193</v>
      </c>
      <c r="N4" s="261"/>
    </row>
    <row r="5" ht="29.1" customHeight="1" spans="1:14">
      <c r="A5" s="227"/>
      <c r="B5" s="231"/>
      <c r="C5" s="231"/>
      <c r="D5" s="230"/>
      <c r="E5" s="231"/>
      <c r="F5" s="231"/>
      <c r="G5" s="231"/>
      <c r="H5" s="124"/>
      <c r="I5" s="249" t="s">
        <v>194</v>
      </c>
      <c r="J5" s="249" t="s">
        <v>119</v>
      </c>
      <c r="K5" s="249" t="s">
        <v>194</v>
      </c>
      <c r="L5" s="249" t="s">
        <v>119</v>
      </c>
      <c r="M5" s="249" t="s">
        <v>194</v>
      </c>
      <c r="N5" s="250"/>
    </row>
    <row r="6" ht="29.1" customHeight="1" spans="1:14">
      <c r="A6" s="232"/>
      <c r="B6" s="231"/>
      <c r="C6" s="231"/>
      <c r="D6" s="51"/>
      <c r="E6" s="231"/>
      <c r="F6" s="231"/>
      <c r="G6" s="231"/>
      <c r="H6" s="124"/>
      <c r="I6" s="251"/>
      <c r="J6" s="251"/>
      <c r="K6" s="251"/>
      <c r="L6" s="251"/>
      <c r="M6" s="251"/>
      <c r="N6" s="252"/>
    </row>
    <row r="7" ht="29.1" customHeight="1" spans="1:14">
      <c r="A7" s="232"/>
      <c r="B7" s="231"/>
      <c r="C7" s="231"/>
      <c r="D7" s="51"/>
      <c r="E7" s="231"/>
      <c r="F7" s="231"/>
      <c r="G7" s="231"/>
      <c r="H7" s="124"/>
      <c r="I7" s="122"/>
      <c r="J7" s="122"/>
      <c r="K7" s="122"/>
      <c r="L7" s="122"/>
      <c r="M7" s="122"/>
      <c r="N7" s="253"/>
    </row>
    <row r="8" ht="29.1" customHeight="1" spans="1:14">
      <c r="A8" s="232"/>
      <c r="B8" s="231"/>
      <c r="C8" s="231"/>
      <c r="D8" s="51"/>
      <c r="E8" s="231"/>
      <c r="F8" s="231"/>
      <c r="G8" s="231"/>
      <c r="H8" s="124"/>
      <c r="I8" s="122"/>
      <c r="J8" s="122"/>
      <c r="K8" s="122"/>
      <c r="L8" s="122"/>
      <c r="M8" s="122"/>
      <c r="N8" s="254"/>
    </row>
    <row r="9" ht="29.1" customHeight="1" spans="1:14">
      <c r="A9" s="232"/>
      <c r="B9" s="231"/>
      <c r="C9" s="231"/>
      <c r="D9" s="51"/>
      <c r="E9" s="231"/>
      <c r="F9" s="231"/>
      <c r="G9" s="231"/>
      <c r="H9" s="124"/>
      <c r="I9" s="251"/>
      <c r="J9" s="251"/>
      <c r="K9" s="251"/>
      <c r="L9" s="251"/>
      <c r="M9" s="251"/>
      <c r="N9" s="255"/>
    </row>
    <row r="10" ht="29.1" customHeight="1" spans="1:14">
      <c r="A10" s="232"/>
      <c r="B10" s="231"/>
      <c r="C10" s="231"/>
      <c r="D10" s="51"/>
      <c r="E10" s="231"/>
      <c r="F10" s="231"/>
      <c r="G10" s="231"/>
      <c r="H10" s="124"/>
      <c r="I10" s="122"/>
      <c r="J10" s="122"/>
      <c r="K10" s="122"/>
      <c r="L10" s="122"/>
      <c r="M10" s="122"/>
      <c r="N10" s="254"/>
    </row>
    <row r="11" ht="29.1" customHeight="1" spans="1:14">
      <c r="A11" s="232"/>
      <c r="B11" s="231"/>
      <c r="C11" s="231"/>
      <c r="D11" s="51"/>
      <c r="E11" s="231"/>
      <c r="F11" s="231"/>
      <c r="G11" s="231"/>
      <c r="H11" s="124"/>
      <c r="I11" s="122"/>
      <c r="J11" s="122"/>
      <c r="K11" s="122"/>
      <c r="L11" s="122"/>
      <c r="M11" s="122"/>
      <c r="N11" s="254"/>
    </row>
    <row r="12" ht="29.1" customHeight="1" spans="1:14">
      <c r="A12" s="232"/>
      <c r="B12" s="231"/>
      <c r="C12" s="231"/>
      <c r="D12" s="51"/>
      <c r="E12" s="231"/>
      <c r="F12" s="231"/>
      <c r="G12" s="231"/>
      <c r="H12" s="124"/>
      <c r="I12" s="122"/>
      <c r="J12" s="122"/>
      <c r="K12" s="122"/>
      <c r="L12" s="122"/>
      <c r="M12" s="122"/>
      <c r="N12" s="254"/>
    </row>
    <row r="13" ht="29.1" customHeight="1" spans="1:14">
      <c r="A13" s="233"/>
      <c r="B13" s="234"/>
      <c r="C13" s="235"/>
      <c r="D13" s="236"/>
      <c r="E13" s="235"/>
      <c r="F13" s="235"/>
      <c r="G13" s="235"/>
      <c r="H13" s="124"/>
      <c r="I13" s="122"/>
      <c r="J13" s="122"/>
      <c r="K13" s="122"/>
      <c r="L13" s="122"/>
      <c r="M13" s="122"/>
      <c r="N13" s="254"/>
    </row>
    <row r="14" ht="29.1" customHeight="1" spans="1:14">
      <c r="A14" s="237"/>
      <c r="B14" s="238"/>
      <c r="C14" s="239"/>
      <c r="D14" s="239"/>
      <c r="E14" s="239"/>
      <c r="F14" s="239"/>
      <c r="G14" s="240"/>
      <c r="H14" s="124"/>
      <c r="I14" s="122"/>
      <c r="J14" s="122"/>
      <c r="K14" s="122"/>
      <c r="L14" s="122"/>
      <c r="M14" s="122"/>
      <c r="N14" s="254"/>
    </row>
    <row r="15" ht="29.1" customHeight="1" spans="1:14">
      <c r="A15" s="241"/>
      <c r="B15" s="242"/>
      <c r="C15" s="243"/>
      <c r="D15" s="243"/>
      <c r="E15" s="244"/>
      <c r="F15" s="244"/>
      <c r="G15" s="245"/>
      <c r="H15" s="246"/>
      <c r="I15" s="256"/>
      <c r="J15" s="257"/>
      <c r="K15" s="258"/>
      <c r="L15" s="257"/>
      <c r="M15" s="257"/>
      <c r="N15" s="259"/>
    </row>
    <row r="16" ht="16.35" spans="1:14">
      <c r="A16" s="128" t="s">
        <v>165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ht="15.6" spans="1:14">
      <c r="A17" s="97" t="s">
        <v>195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ht="15.6" spans="1:13">
      <c r="A18" s="129"/>
      <c r="B18" s="129"/>
      <c r="C18" s="129"/>
      <c r="D18" s="129"/>
      <c r="E18" s="129"/>
      <c r="F18" s="129"/>
      <c r="G18" s="129"/>
      <c r="H18" s="129"/>
      <c r="I18" s="128" t="s">
        <v>167</v>
      </c>
      <c r="J18" s="260"/>
      <c r="K18" s="128" t="s">
        <v>168</v>
      </c>
      <c r="L18" s="128"/>
      <c r="M18" s="128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9" width="16.5" style="97" customWidth="1"/>
    <col min="10" max="10" width="17" style="97" customWidth="1"/>
    <col min="11" max="11" width="18.5" style="97" customWidth="1"/>
    <col min="12" max="12" width="16.625" style="97" customWidth="1"/>
    <col min="13" max="13" width="14.125" style="97" customWidth="1"/>
    <col min="14" max="14" width="16.375" style="97" customWidth="1"/>
    <col min="15" max="16384" width="9" style="97"/>
  </cols>
  <sheetData>
    <row r="1" ht="30" customHeight="1" spans="1:14">
      <c r="A1" s="225" t="s">
        <v>142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ht="29.1" customHeight="1" spans="1:14">
      <c r="A2" s="101" t="s">
        <v>62</v>
      </c>
      <c r="B2" s="102"/>
      <c r="C2" s="102"/>
      <c r="D2" s="103" t="s">
        <v>68</v>
      </c>
      <c r="E2" s="102"/>
      <c r="F2" s="102"/>
      <c r="G2" s="102"/>
      <c r="H2" s="104"/>
      <c r="I2" s="131" t="s">
        <v>57</v>
      </c>
      <c r="J2" s="102"/>
      <c r="K2" s="102"/>
      <c r="L2" s="102"/>
      <c r="M2" s="102"/>
      <c r="N2" s="247"/>
    </row>
    <row r="3" ht="29.1" customHeight="1" spans="1:14">
      <c r="A3" s="227" t="s">
        <v>143</v>
      </c>
      <c r="B3" s="228" t="s">
        <v>144</v>
      </c>
      <c r="C3" s="228"/>
      <c r="D3" s="228"/>
      <c r="E3" s="228"/>
      <c r="F3" s="228"/>
      <c r="G3" s="228"/>
      <c r="H3" s="124"/>
      <c r="I3" s="133" t="s">
        <v>145</v>
      </c>
      <c r="J3" s="133"/>
      <c r="K3" s="133"/>
      <c r="L3" s="133"/>
      <c r="M3" s="133"/>
      <c r="N3" s="248"/>
    </row>
    <row r="4" ht="29.1" customHeight="1" spans="1:14">
      <c r="A4" s="227"/>
      <c r="B4" s="229" t="s">
        <v>111</v>
      </c>
      <c r="C4" s="229" t="s">
        <v>112</v>
      </c>
      <c r="D4" s="230" t="s">
        <v>113</v>
      </c>
      <c r="E4" s="229" t="s">
        <v>114</v>
      </c>
      <c r="F4" s="229" t="s">
        <v>115</v>
      </c>
      <c r="G4" s="229" t="s">
        <v>116</v>
      </c>
      <c r="H4" s="124"/>
      <c r="I4" s="229" t="s">
        <v>111</v>
      </c>
      <c r="J4" s="229" t="s">
        <v>112</v>
      </c>
      <c r="K4" s="230" t="s">
        <v>113</v>
      </c>
      <c r="L4" s="229" t="s">
        <v>114</v>
      </c>
      <c r="M4" s="229" t="s">
        <v>115</v>
      </c>
      <c r="N4" s="229" t="s">
        <v>116</v>
      </c>
    </row>
    <row r="5" ht="29.1" customHeight="1" spans="1:14">
      <c r="A5" s="227"/>
      <c r="B5" s="231"/>
      <c r="C5" s="231"/>
      <c r="D5" s="230"/>
      <c r="E5" s="231"/>
      <c r="F5" s="231"/>
      <c r="G5" s="231"/>
      <c r="H5" s="124"/>
      <c r="I5" s="249"/>
      <c r="J5" s="249"/>
      <c r="K5" s="249"/>
      <c r="L5" s="249"/>
      <c r="M5" s="249"/>
      <c r="N5" s="250"/>
    </row>
    <row r="6" ht="29.1" customHeight="1" spans="1:14">
      <c r="A6" s="232"/>
      <c r="B6" s="231"/>
      <c r="C6" s="231"/>
      <c r="D6" s="51"/>
      <c r="E6" s="231"/>
      <c r="F6" s="231"/>
      <c r="G6" s="231"/>
      <c r="H6" s="124"/>
      <c r="I6" s="251"/>
      <c r="J6" s="251"/>
      <c r="K6" s="251"/>
      <c r="L6" s="251"/>
      <c r="M6" s="251"/>
      <c r="N6" s="252"/>
    </row>
    <row r="7" ht="29.1" customHeight="1" spans="1:14">
      <c r="A7" s="232"/>
      <c r="B7" s="231"/>
      <c r="C7" s="231"/>
      <c r="D7" s="51"/>
      <c r="E7" s="231"/>
      <c r="F7" s="231"/>
      <c r="G7" s="231"/>
      <c r="H7" s="124"/>
      <c r="I7" s="122"/>
      <c r="J7" s="122"/>
      <c r="K7" s="122"/>
      <c r="L7" s="122"/>
      <c r="M7" s="122"/>
      <c r="N7" s="253"/>
    </row>
    <row r="8" ht="29.1" customHeight="1" spans="1:14">
      <c r="A8" s="232"/>
      <c r="B8" s="231"/>
      <c r="C8" s="231"/>
      <c r="D8" s="51"/>
      <c r="E8" s="231"/>
      <c r="F8" s="231"/>
      <c r="G8" s="231"/>
      <c r="H8" s="124"/>
      <c r="I8" s="122"/>
      <c r="J8" s="122"/>
      <c r="K8" s="122"/>
      <c r="L8" s="122"/>
      <c r="M8" s="122"/>
      <c r="N8" s="254"/>
    </row>
    <row r="9" ht="29.1" customHeight="1" spans="1:14">
      <c r="A9" s="232"/>
      <c r="B9" s="231"/>
      <c r="C9" s="231"/>
      <c r="D9" s="51"/>
      <c r="E9" s="231"/>
      <c r="F9" s="231"/>
      <c r="G9" s="231"/>
      <c r="H9" s="124"/>
      <c r="I9" s="251"/>
      <c r="J9" s="251"/>
      <c r="K9" s="251"/>
      <c r="L9" s="251"/>
      <c r="M9" s="251"/>
      <c r="N9" s="255"/>
    </row>
    <row r="10" ht="29.1" customHeight="1" spans="1:14">
      <c r="A10" s="232"/>
      <c r="B10" s="231"/>
      <c r="C10" s="231"/>
      <c r="D10" s="51"/>
      <c r="E10" s="231"/>
      <c r="F10" s="231"/>
      <c r="G10" s="231"/>
      <c r="H10" s="124"/>
      <c r="I10" s="122"/>
      <c r="J10" s="122"/>
      <c r="K10" s="122"/>
      <c r="L10" s="122"/>
      <c r="M10" s="122"/>
      <c r="N10" s="254"/>
    </row>
    <row r="11" ht="29.1" customHeight="1" spans="1:14">
      <c r="A11" s="232"/>
      <c r="B11" s="231"/>
      <c r="C11" s="231"/>
      <c r="D11" s="51"/>
      <c r="E11" s="231"/>
      <c r="F11" s="231"/>
      <c r="G11" s="231"/>
      <c r="H11" s="124"/>
      <c r="I11" s="122"/>
      <c r="J11" s="122"/>
      <c r="K11" s="122"/>
      <c r="L11" s="122"/>
      <c r="M11" s="122"/>
      <c r="N11" s="254"/>
    </row>
    <row r="12" ht="29.1" customHeight="1" spans="1:14">
      <c r="A12" s="232"/>
      <c r="B12" s="231"/>
      <c r="C12" s="231"/>
      <c r="D12" s="51"/>
      <c r="E12" s="231"/>
      <c r="F12" s="231"/>
      <c r="G12" s="231"/>
      <c r="H12" s="124"/>
      <c r="I12" s="122"/>
      <c r="J12" s="122"/>
      <c r="K12" s="122"/>
      <c r="L12" s="122"/>
      <c r="M12" s="122"/>
      <c r="N12" s="254"/>
    </row>
    <row r="13" ht="29.1" customHeight="1" spans="1:14">
      <c r="A13" s="233"/>
      <c r="B13" s="234"/>
      <c r="C13" s="235"/>
      <c r="D13" s="236"/>
      <c r="E13" s="235"/>
      <c r="F13" s="235"/>
      <c r="G13" s="235"/>
      <c r="H13" s="124"/>
      <c r="I13" s="122"/>
      <c r="J13" s="122"/>
      <c r="K13" s="122"/>
      <c r="L13" s="122"/>
      <c r="M13" s="122"/>
      <c r="N13" s="254"/>
    </row>
    <row r="14" ht="29.1" customHeight="1" spans="1:14">
      <c r="A14" s="237"/>
      <c r="B14" s="238"/>
      <c r="C14" s="239"/>
      <c r="D14" s="239"/>
      <c r="E14" s="239"/>
      <c r="F14" s="239"/>
      <c r="G14" s="240"/>
      <c r="H14" s="124"/>
      <c r="I14" s="122"/>
      <c r="J14" s="122"/>
      <c r="K14" s="122"/>
      <c r="L14" s="122"/>
      <c r="M14" s="122"/>
      <c r="N14" s="254"/>
    </row>
    <row r="15" ht="29.1" customHeight="1" spans="1:14">
      <c r="A15" s="241"/>
      <c r="B15" s="242"/>
      <c r="C15" s="243"/>
      <c r="D15" s="243"/>
      <c r="E15" s="244"/>
      <c r="F15" s="244"/>
      <c r="G15" s="245"/>
      <c r="H15" s="246"/>
      <c r="I15" s="256"/>
      <c r="J15" s="257"/>
      <c r="K15" s="258"/>
      <c r="L15" s="257"/>
      <c r="M15" s="257"/>
      <c r="N15" s="259"/>
    </row>
    <row r="16" ht="16.35" spans="1:14">
      <c r="A16" s="128" t="s">
        <v>165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ht="15.6" spans="1:14">
      <c r="A17" s="97" t="s">
        <v>195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ht="15.6" spans="1:13">
      <c r="A18" s="129"/>
      <c r="B18" s="129"/>
      <c r="C18" s="129"/>
      <c r="D18" s="129"/>
      <c r="E18" s="129"/>
      <c r="F18" s="129"/>
      <c r="G18" s="129"/>
      <c r="H18" s="129"/>
      <c r="I18" s="128" t="s">
        <v>167</v>
      </c>
      <c r="J18" s="260"/>
      <c r="K18" s="128" t="s">
        <v>168</v>
      </c>
      <c r="L18" s="128"/>
      <c r="M18" s="128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9" workbookViewId="0">
      <selection activeCell="M29" sqref="M28:M29"/>
    </sheetView>
  </sheetViews>
  <sheetFormatPr defaultColWidth="10.125" defaultRowHeight="15.6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9.12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6.55" spans="1:11">
      <c r="A1" s="152" t="s">
        <v>196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A2" s="153" t="s">
        <v>53</v>
      </c>
      <c r="B2" s="154"/>
      <c r="C2" s="154"/>
      <c r="D2" s="155" t="s">
        <v>62</v>
      </c>
      <c r="E2" s="156"/>
      <c r="F2" s="157" t="s">
        <v>197</v>
      </c>
      <c r="G2" s="158"/>
      <c r="H2" s="158"/>
      <c r="I2" s="187" t="s">
        <v>57</v>
      </c>
      <c r="J2" s="158"/>
      <c r="K2" s="209"/>
    </row>
    <row r="3" spans="1:11">
      <c r="A3" s="159" t="s">
        <v>75</v>
      </c>
      <c r="B3" s="160"/>
      <c r="C3" s="160"/>
      <c r="D3" s="161" t="s">
        <v>198</v>
      </c>
      <c r="E3" s="162"/>
      <c r="F3" s="163"/>
      <c r="G3" s="163"/>
      <c r="H3" s="164" t="s">
        <v>199</v>
      </c>
      <c r="I3" s="164"/>
      <c r="J3" s="164"/>
      <c r="K3" s="210"/>
    </row>
    <row r="4" spans="1:11">
      <c r="A4" s="165" t="s">
        <v>72</v>
      </c>
      <c r="B4" s="166"/>
      <c r="C4" s="166"/>
      <c r="D4" s="167" t="s">
        <v>200</v>
      </c>
      <c r="E4" s="163" t="s">
        <v>201</v>
      </c>
      <c r="F4" s="163"/>
      <c r="G4" s="163"/>
      <c r="H4" s="167" t="s">
        <v>202</v>
      </c>
      <c r="I4" s="167"/>
      <c r="J4" s="180" t="s">
        <v>66</v>
      </c>
      <c r="K4" s="211" t="s">
        <v>67</v>
      </c>
    </row>
    <row r="5" spans="1:11">
      <c r="A5" s="165" t="s">
        <v>203</v>
      </c>
      <c r="B5" s="160">
        <v>1</v>
      </c>
      <c r="C5" s="160"/>
      <c r="D5" s="161" t="s">
        <v>204</v>
      </c>
      <c r="E5" s="161" t="s">
        <v>205</v>
      </c>
      <c r="F5" s="161" t="s">
        <v>206</v>
      </c>
      <c r="G5" s="161" t="s">
        <v>207</v>
      </c>
      <c r="H5" s="167" t="s">
        <v>208</v>
      </c>
      <c r="I5" s="167"/>
      <c r="J5" s="180" t="s">
        <v>66</v>
      </c>
      <c r="K5" s="211" t="s">
        <v>67</v>
      </c>
    </row>
    <row r="6" ht="16.35" spans="1:11">
      <c r="A6" s="168" t="s">
        <v>209</v>
      </c>
      <c r="B6" s="169"/>
      <c r="C6" s="169"/>
      <c r="D6" s="170" t="s">
        <v>210</v>
      </c>
      <c r="E6" s="171"/>
      <c r="F6" s="172"/>
      <c r="G6" s="170"/>
      <c r="H6" s="173" t="s">
        <v>211</v>
      </c>
      <c r="I6" s="173"/>
      <c r="J6" s="172" t="s">
        <v>66</v>
      </c>
      <c r="K6" s="212" t="s">
        <v>67</v>
      </c>
    </row>
    <row r="7" ht="16.35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spans="1:11">
      <c r="A8" s="177" t="s">
        <v>212</v>
      </c>
      <c r="B8" s="157" t="s">
        <v>213</v>
      </c>
      <c r="C8" s="157" t="s">
        <v>214</v>
      </c>
      <c r="D8" s="157" t="s">
        <v>215</v>
      </c>
      <c r="E8" s="157" t="s">
        <v>216</v>
      </c>
      <c r="F8" s="157" t="s">
        <v>217</v>
      </c>
      <c r="G8" s="178" t="s">
        <v>78</v>
      </c>
      <c r="H8" s="179"/>
      <c r="I8" s="179"/>
      <c r="J8" s="179"/>
      <c r="K8" s="213"/>
    </row>
    <row r="9" spans="1:11">
      <c r="A9" s="165" t="s">
        <v>218</v>
      </c>
      <c r="B9" s="167"/>
      <c r="C9" s="180" t="s">
        <v>66</v>
      </c>
      <c r="D9" s="180" t="s">
        <v>67</v>
      </c>
      <c r="E9" s="161" t="s">
        <v>219</v>
      </c>
      <c r="F9" s="181" t="s">
        <v>220</v>
      </c>
      <c r="G9" s="182"/>
      <c r="H9" s="183"/>
      <c r="I9" s="183"/>
      <c r="J9" s="183"/>
      <c r="K9" s="214"/>
    </row>
    <row r="10" spans="1:11">
      <c r="A10" s="165" t="s">
        <v>221</v>
      </c>
      <c r="B10" s="167"/>
      <c r="C10" s="180" t="s">
        <v>66</v>
      </c>
      <c r="D10" s="180" t="s">
        <v>67</v>
      </c>
      <c r="E10" s="161" t="s">
        <v>222</v>
      </c>
      <c r="F10" s="181" t="s">
        <v>223</v>
      </c>
      <c r="G10" s="182" t="s">
        <v>224</v>
      </c>
      <c r="H10" s="183"/>
      <c r="I10" s="183"/>
      <c r="J10" s="183"/>
      <c r="K10" s="214"/>
    </row>
    <row r="11" spans="1:11">
      <c r="A11" s="184" t="s">
        <v>178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spans="1:11">
      <c r="A12" s="159" t="s">
        <v>88</v>
      </c>
      <c r="B12" s="180" t="s">
        <v>84</v>
      </c>
      <c r="C12" s="180" t="s">
        <v>85</v>
      </c>
      <c r="D12" s="181"/>
      <c r="E12" s="161" t="s">
        <v>86</v>
      </c>
      <c r="F12" s="180" t="s">
        <v>84</v>
      </c>
      <c r="G12" s="180" t="s">
        <v>85</v>
      </c>
      <c r="H12" s="180"/>
      <c r="I12" s="161" t="s">
        <v>225</v>
      </c>
      <c r="J12" s="180" t="s">
        <v>84</v>
      </c>
      <c r="K12" s="211" t="s">
        <v>85</v>
      </c>
    </row>
    <row r="13" spans="1:11">
      <c r="A13" s="159" t="s">
        <v>91</v>
      </c>
      <c r="B13" s="180" t="s">
        <v>84</v>
      </c>
      <c r="C13" s="180" t="s">
        <v>85</v>
      </c>
      <c r="D13" s="181"/>
      <c r="E13" s="161" t="s">
        <v>96</v>
      </c>
      <c r="F13" s="180" t="s">
        <v>84</v>
      </c>
      <c r="G13" s="180" t="s">
        <v>85</v>
      </c>
      <c r="H13" s="180"/>
      <c r="I13" s="161" t="s">
        <v>226</v>
      </c>
      <c r="J13" s="180" t="s">
        <v>84</v>
      </c>
      <c r="K13" s="211" t="s">
        <v>85</v>
      </c>
    </row>
    <row r="14" ht="16.35" spans="1:11">
      <c r="A14" s="168" t="s">
        <v>227</v>
      </c>
      <c r="B14" s="172" t="s">
        <v>84</v>
      </c>
      <c r="C14" s="172" t="s">
        <v>85</v>
      </c>
      <c r="D14" s="171"/>
      <c r="E14" s="170" t="s">
        <v>228</v>
      </c>
      <c r="F14" s="172" t="s">
        <v>84</v>
      </c>
      <c r="G14" s="172" t="s">
        <v>85</v>
      </c>
      <c r="H14" s="172"/>
      <c r="I14" s="170" t="s">
        <v>229</v>
      </c>
      <c r="J14" s="172" t="s">
        <v>84</v>
      </c>
      <c r="K14" s="212" t="s">
        <v>85</v>
      </c>
    </row>
    <row r="15" ht="16.35" spans="1:11">
      <c r="A15" s="174"/>
      <c r="B15" s="186"/>
      <c r="C15" s="186"/>
      <c r="D15" s="175"/>
      <c r="E15" s="174"/>
      <c r="F15" s="186"/>
      <c r="G15" s="186"/>
      <c r="H15" s="186"/>
      <c r="I15" s="174"/>
      <c r="J15" s="186"/>
      <c r="K15" s="186"/>
    </row>
    <row r="16" s="149" customFormat="1" spans="1:11">
      <c r="A16" s="153" t="s">
        <v>230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6"/>
    </row>
    <row r="17" spans="1:11">
      <c r="A17" s="165" t="s">
        <v>231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7"/>
    </row>
    <row r="18" spans="1:11">
      <c r="A18" s="165" t="s">
        <v>232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7"/>
    </row>
    <row r="19" spans="1:11">
      <c r="A19" s="188"/>
      <c r="B19" s="180"/>
      <c r="C19" s="180"/>
      <c r="D19" s="180"/>
      <c r="E19" s="180"/>
      <c r="F19" s="180"/>
      <c r="G19" s="180"/>
      <c r="H19" s="180"/>
      <c r="I19" s="180"/>
      <c r="J19" s="180"/>
      <c r="K19" s="211"/>
    </row>
    <row r="20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8"/>
    </row>
    <row r="2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8"/>
    </row>
    <row r="22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9"/>
    </row>
    <row r="24" spans="1:11">
      <c r="A24" s="165" t="s">
        <v>125</v>
      </c>
      <c r="B24" s="167"/>
      <c r="C24" s="180" t="s">
        <v>66</v>
      </c>
      <c r="D24" s="180" t="s">
        <v>67</v>
      </c>
      <c r="E24" s="164"/>
      <c r="F24" s="164"/>
      <c r="G24" s="164"/>
      <c r="H24" s="164"/>
      <c r="I24" s="164"/>
      <c r="J24" s="164"/>
      <c r="K24" s="210"/>
    </row>
    <row r="25" ht="16.35" spans="1:11">
      <c r="A25" s="193" t="s">
        <v>233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0"/>
    </row>
    <row r="26" ht="16.3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spans="1:11">
      <c r="A27" s="196" t="s">
        <v>234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13"/>
    </row>
    <row r="28" ht="17.25" customHeight="1" spans="1:11">
      <c r="A28" s="197" t="s">
        <v>235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21"/>
    </row>
    <row r="29" ht="17.25" customHeight="1" spans="1:11">
      <c r="A29" s="197" t="s">
        <v>236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21"/>
    </row>
    <row r="30" ht="17.25" customHeight="1" spans="1:11">
      <c r="A30" s="197" t="s">
        <v>237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221"/>
    </row>
    <row r="31" ht="17.25" customHeight="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221"/>
    </row>
    <row r="32" ht="17.25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21"/>
    </row>
    <row r="33" ht="17.25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21"/>
    </row>
    <row r="34" ht="17.25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218"/>
    </row>
    <row r="35" ht="17.25" customHeight="1" spans="1:11">
      <c r="A35" s="199"/>
      <c r="B35" s="190"/>
      <c r="C35" s="190"/>
      <c r="D35" s="190"/>
      <c r="E35" s="190"/>
      <c r="F35" s="190"/>
      <c r="G35" s="190"/>
      <c r="H35" s="190"/>
      <c r="I35" s="190"/>
      <c r="J35" s="190"/>
      <c r="K35" s="218"/>
    </row>
    <row r="36" ht="17.25" customHeight="1" spans="1:1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22"/>
    </row>
    <row r="37" ht="18.75" customHeight="1" spans="1:11">
      <c r="A37" s="202" t="s">
        <v>238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23"/>
    </row>
    <row r="38" s="150" customFormat="1" ht="18.75" customHeight="1" spans="1:11">
      <c r="A38" s="165" t="s">
        <v>239</v>
      </c>
      <c r="B38" s="167"/>
      <c r="C38" s="167"/>
      <c r="D38" s="164" t="s">
        <v>240</v>
      </c>
      <c r="E38" s="164"/>
      <c r="F38" s="204" t="s">
        <v>241</v>
      </c>
      <c r="G38" s="205"/>
      <c r="H38" s="167" t="s">
        <v>242</v>
      </c>
      <c r="I38" s="167"/>
      <c r="J38" s="167" t="s">
        <v>243</v>
      </c>
      <c r="K38" s="217"/>
    </row>
    <row r="39" ht="18.75" customHeight="1" spans="1:13">
      <c r="A39" s="165" t="s">
        <v>165</v>
      </c>
      <c r="B39" s="167"/>
      <c r="C39" s="167"/>
      <c r="D39" s="167"/>
      <c r="E39" s="167"/>
      <c r="F39" s="167"/>
      <c r="G39" s="167"/>
      <c r="H39" s="167"/>
      <c r="I39" s="167"/>
      <c r="J39" s="167"/>
      <c r="K39" s="217"/>
      <c r="M39" s="150"/>
    </row>
    <row r="40" ht="30.95" customHeight="1" spans="1:11">
      <c r="A40" s="165" t="s">
        <v>244</v>
      </c>
      <c r="B40" s="167"/>
      <c r="C40" s="167"/>
      <c r="D40" s="167"/>
      <c r="E40" s="167"/>
      <c r="F40" s="167"/>
      <c r="G40" s="167"/>
      <c r="H40" s="167"/>
      <c r="I40" s="167"/>
      <c r="J40" s="167"/>
      <c r="K40" s="217"/>
    </row>
    <row r="41" ht="18.75" customHeight="1" spans="1:11">
      <c r="A41" s="165"/>
      <c r="B41" s="167"/>
      <c r="C41" s="167"/>
      <c r="D41" s="167"/>
      <c r="E41" s="167"/>
      <c r="F41" s="167"/>
      <c r="G41" s="167"/>
      <c r="H41" s="167"/>
      <c r="I41" s="167"/>
      <c r="J41" s="167"/>
      <c r="K41" s="217"/>
    </row>
    <row r="42" ht="32.1" customHeight="1" spans="1:11">
      <c r="A42" s="168" t="s">
        <v>134</v>
      </c>
      <c r="B42" s="206" t="s">
        <v>245</v>
      </c>
      <c r="C42" s="206"/>
      <c r="D42" s="170" t="s">
        <v>246</v>
      </c>
      <c r="E42" s="171"/>
      <c r="F42" s="170" t="s">
        <v>138</v>
      </c>
      <c r="G42" s="207"/>
      <c r="H42" s="208" t="s">
        <v>139</v>
      </c>
      <c r="I42" s="208"/>
      <c r="J42" s="206"/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topLeftCell="J9" workbookViewId="0">
      <selection activeCell="AC10" sqref="AC10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9.68333333333333" style="97" customWidth="1"/>
    <col min="9" max="9" width="1.86666666666667" style="97" customWidth="1"/>
    <col min="10" max="10" width="8.5" style="97" customWidth="1"/>
    <col min="11" max="28" width="8.5" style="98" customWidth="1"/>
    <col min="29" max="16384" width="9" style="97"/>
  </cols>
  <sheetData>
    <row r="1" s="97" customFormat="1" ht="30" customHeight="1" spans="1:28">
      <c r="A1" s="99" t="s">
        <v>142</v>
      </c>
      <c r="B1" s="100"/>
      <c r="C1" s="100"/>
      <c r="D1" s="100"/>
      <c r="E1" s="100"/>
      <c r="F1" s="100"/>
      <c r="G1" s="100"/>
      <c r="H1" s="100"/>
      <c r="I1" s="100"/>
      <c r="J1" s="10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="97" customFormat="1" ht="29.1" customHeight="1" spans="1:28">
      <c r="A2" s="101" t="s">
        <v>62</v>
      </c>
      <c r="B2" s="102" t="s">
        <v>63</v>
      </c>
      <c r="C2" s="102"/>
      <c r="D2" s="103" t="s">
        <v>68</v>
      </c>
      <c r="E2" s="102" t="s">
        <v>69</v>
      </c>
      <c r="F2" s="102"/>
      <c r="G2" s="102"/>
      <c r="H2" s="104"/>
      <c r="I2" s="104"/>
      <c r="J2" s="131" t="s">
        <v>57</v>
      </c>
      <c r="K2" s="132"/>
      <c r="L2" s="132"/>
      <c r="M2" s="132"/>
      <c r="N2" s="132"/>
      <c r="O2" s="132"/>
      <c r="P2" s="132"/>
      <c r="Q2" s="132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7"/>
    </row>
    <row r="3" s="97" customFormat="1" ht="29.1" customHeight="1" spans="1:28">
      <c r="A3" s="105" t="s">
        <v>143</v>
      </c>
      <c r="B3" s="106" t="s">
        <v>144</v>
      </c>
      <c r="C3" s="107"/>
      <c r="D3" s="107"/>
      <c r="E3" s="107"/>
      <c r="F3" s="107"/>
      <c r="G3" s="107"/>
      <c r="H3" s="108"/>
      <c r="I3" s="124"/>
      <c r="J3" s="133" t="s">
        <v>145</v>
      </c>
      <c r="K3" s="134"/>
      <c r="L3" s="134"/>
      <c r="M3" s="134"/>
      <c r="N3" s="134"/>
      <c r="O3" s="134"/>
      <c r="P3" s="134"/>
      <c r="Q3" s="134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8"/>
    </row>
    <row r="4" s="97" customFormat="1" ht="29.1" customHeight="1" spans="1:28">
      <c r="A4" s="109"/>
      <c r="B4" s="110" t="s">
        <v>111</v>
      </c>
      <c r="C4" s="110" t="s">
        <v>112</v>
      </c>
      <c r="D4" s="111" t="s">
        <v>113</v>
      </c>
      <c r="E4" s="110" t="s">
        <v>114</v>
      </c>
      <c r="F4" s="110" t="s">
        <v>115</v>
      </c>
      <c r="G4" s="110" t="s">
        <v>116</v>
      </c>
      <c r="H4" s="110" t="s">
        <v>146</v>
      </c>
      <c r="I4" s="124"/>
      <c r="J4" s="135"/>
      <c r="K4" s="136" t="s">
        <v>111</v>
      </c>
      <c r="L4" s="136"/>
      <c r="M4" s="136"/>
      <c r="N4" s="137" t="s">
        <v>112</v>
      </c>
      <c r="O4" s="137"/>
      <c r="P4" s="137"/>
      <c r="Q4" s="136" t="s">
        <v>113</v>
      </c>
      <c r="R4" s="136"/>
      <c r="S4" s="136"/>
      <c r="T4" s="136" t="s">
        <v>114</v>
      </c>
      <c r="U4" s="136"/>
      <c r="V4" s="136"/>
      <c r="W4" s="136" t="s">
        <v>115</v>
      </c>
      <c r="X4" s="136"/>
      <c r="Y4" s="136"/>
      <c r="Z4" s="136" t="s">
        <v>147</v>
      </c>
      <c r="AA4" s="136"/>
      <c r="AB4" s="136"/>
    </row>
    <row r="5" s="97" customFormat="1" ht="29.1" customHeight="1" spans="1:28">
      <c r="A5" s="112"/>
      <c r="B5" s="110" t="s">
        <v>148</v>
      </c>
      <c r="C5" s="110" t="s">
        <v>149</v>
      </c>
      <c r="D5" s="113" t="s">
        <v>150</v>
      </c>
      <c r="E5" s="110" t="s">
        <v>151</v>
      </c>
      <c r="F5" s="110" t="s">
        <v>152</v>
      </c>
      <c r="G5" s="110" t="s">
        <v>153</v>
      </c>
      <c r="H5" s="110" t="s">
        <v>154</v>
      </c>
      <c r="I5" s="124"/>
      <c r="J5" s="135"/>
      <c r="K5" s="138" t="s">
        <v>148</v>
      </c>
      <c r="L5" s="138" t="s">
        <v>119</v>
      </c>
      <c r="M5" s="138" t="s">
        <v>119</v>
      </c>
      <c r="N5" s="138" t="s">
        <v>149</v>
      </c>
      <c r="O5" s="138" t="s">
        <v>119</v>
      </c>
      <c r="P5" s="138" t="s">
        <v>119</v>
      </c>
      <c r="Q5" s="138" t="s">
        <v>150</v>
      </c>
      <c r="R5" s="138" t="s">
        <v>119</v>
      </c>
      <c r="S5" s="138" t="s">
        <v>119</v>
      </c>
      <c r="T5" s="138" t="s">
        <v>151</v>
      </c>
      <c r="U5" s="138" t="s">
        <v>121</v>
      </c>
      <c r="V5" s="138" t="s">
        <v>121</v>
      </c>
      <c r="W5" s="138" t="s">
        <v>152</v>
      </c>
      <c r="X5" s="138" t="s">
        <v>121</v>
      </c>
      <c r="Y5" s="138" t="s">
        <v>121</v>
      </c>
      <c r="Z5" s="138" t="s">
        <v>153</v>
      </c>
      <c r="AA5" s="138" t="s">
        <v>119</v>
      </c>
      <c r="AB5" s="138" t="s">
        <v>119</v>
      </c>
    </row>
    <row r="6" s="97" customFormat="1" ht="29.1" customHeight="1" spans="1:28">
      <c r="A6" s="114" t="s">
        <v>155</v>
      </c>
      <c r="B6" s="115">
        <f>C6-2.1</f>
        <v>95.8</v>
      </c>
      <c r="C6" s="115">
        <f>D6-2.1</f>
        <v>97.9</v>
      </c>
      <c r="D6" s="116">
        <v>100</v>
      </c>
      <c r="E6" s="115">
        <f t="shared" ref="E6:H6" si="0">D6+2.1</f>
        <v>102.1</v>
      </c>
      <c r="F6" s="115">
        <f t="shared" si="0"/>
        <v>104.2</v>
      </c>
      <c r="G6" s="115">
        <f t="shared" si="0"/>
        <v>106.3</v>
      </c>
      <c r="H6" s="115">
        <f t="shared" si="0"/>
        <v>108.4</v>
      </c>
      <c r="I6" s="124"/>
      <c r="J6" s="139"/>
      <c r="K6" s="140"/>
      <c r="L6" s="140" t="s">
        <v>94</v>
      </c>
      <c r="M6" s="140" t="s">
        <v>247</v>
      </c>
      <c r="N6" s="140"/>
      <c r="O6" s="140" t="s">
        <v>94</v>
      </c>
      <c r="P6" s="140" t="s">
        <v>94</v>
      </c>
      <c r="Q6" s="140"/>
      <c r="R6" s="140" t="s">
        <v>94</v>
      </c>
      <c r="S6" s="140" t="s">
        <v>247</v>
      </c>
      <c r="T6" s="140"/>
      <c r="U6" s="140" t="s">
        <v>94</v>
      </c>
      <c r="V6" s="140" t="s">
        <v>94</v>
      </c>
      <c r="W6" s="140"/>
      <c r="X6" s="140" t="s">
        <v>94</v>
      </c>
      <c r="Y6" s="140" t="s">
        <v>94</v>
      </c>
      <c r="Z6" s="140"/>
      <c r="AA6" s="140" t="s">
        <v>94</v>
      </c>
      <c r="AB6" s="140" t="s">
        <v>94</v>
      </c>
    </row>
    <row r="7" s="97" customFormat="1" ht="29.1" customHeight="1" spans="1:28">
      <c r="A7" s="114" t="s">
        <v>156</v>
      </c>
      <c r="B7" s="115">
        <f>C7-1.5</f>
        <v>68</v>
      </c>
      <c r="C7" s="115">
        <f>D7-1.5</f>
        <v>69.5</v>
      </c>
      <c r="D7" s="116">
        <v>71</v>
      </c>
      <c r="E7" s="115">
        <f t="shared" ref="E7:H7" si="1">D7+1.5</f>
        <v>72.5</v>
      </c>
      <c r="F7" s="115">
        <f t="shared" si="1"/>
        <v>74</v>
      </c>
      <c r="G7" s="115">
        <f t="shared" si="1"/>
        <v>75.5</v>
      </c>
      <c r="H7" s="115">
        <f t="shared" si="1"/>
        <v>77</v>
      </c>
      <c r="I7" s="124"/>
      <c r="J7" s="120"/>
      <c r="K7" s="141"/>
      <c r="L7" s="141" t="s">
        <v>248</v>
      </c>
      <c r="M7" s="141" t="s">
        <v>249</v>
      </c>
      <c r="N7" s="141"/>
      <c r="O7" s="141" t="s">
        <v>94</v>
      </c>
      <c r="P7" s="141" t="s">
        <v>248</v>
      </c>
      <c r="Q7" s="140"/>
      <c r="R7" s="140" t="s">
        <v>94</v>
      </c>
      <c r="S7" s="140" t="s">
        <v>248</v>
      </c>
      <c r="T7" s="141"/>
      <c r="U7" s="141" t="s">
        <v>248</v>
      </c>
      <c r="V7" s="141" t="s">
        <v>248</v>
      </c>
      <c r="W7" s="141"/>
      <c r="X7" s="141" t="s">
        <v>248</v>
      </c>
      <c r="Y7" s="141" t="s">
        <v>94</v>
      </c>
      <c r="Z7" s="141"/>
      <c r="AA7" s="141" t="s">
        <v>94</v>
      </c>
      <c r="AB7" s="141" t="s">
        <v>94</v>
      </c>
    </row>
    <row r="8" s="97" customFormat="1" ht="29.1" customHeight="1" spans="1:28">
      <c r="A8" s="114" t="s">
        <v>157</v>
      </c>
      <c r="B8" s="115">
        <f>C8-4</f>
        <v>76</v>
      </c>
      <c r="C8" s="115">
        <f>D8-4</f>
        <v>80</v>
      </c>
      <c r="D8" s="116">
        <v>84</v>
      </c>
      <c r="E8" s="115">
        <f t="shared" ref="E8:E10" si="2">D8+4</f>
        <v>88</v>
      </c>
      <c r="F8" s="115">
        <f>E8+5</f>
        <v>93</v>
      </c>
      <c r="G8" s="115">
        <f>F8+6</f>
        <v>99</v>
      </c>
      <c r="H8" s="115">
        <f>G8+6</f>
        <v>105</v>
      </c>
      <c r="I8" s="124"/>
      <c r="J8" s="120"/>
      <c r="K8" s="141"/>
      <c r="L8" s="141" t="s">
        <v>250</v>
      </c>
      <c r="M8" s="141" t="s">
        <v>251</v>
      </c>
      <c r="N8" s="141"/>
      <c r="O8" s="141" t="s">
        <v>250</v>
      </c>
      <c r="P8" s="141" t="s">
        <v>250</v>
      </c>
      <c r="Q8" s="140"/>
      <c r="R8" s="140" t="s">
        <v>252</v>
      </c>
      <c r="S8" s="140" t="s">
        <v>250</v>
      </c>
      <c r="T8" s="141"/>
      <c r="U8" s="141" t="s">
        <v>252</v>
      </c>
      <c r="V8" s="141" t="s">
        <v>250</v>
      </c>
      <c r="W8" s="141"/>
      <c r="X8" s="141" t="s">
        <v>252</v>
      </c>
      <c r="Y8" s="141" t="s">
        <v>252</v>
      </c>
      <c r="Z8" s="141"/>
      <c r="AA8" s="141" t="s">
        <v>250</v>
      </c>
      <c r="AB8" s="141" t="s">
        <v>250</v>
      </c>
    </row>
    <row r="9" s="97" customFormat="1" ht="29.1" customHeight="1" spans="1:28">
      <c r="A9" s="114" t="s">
        <v>158</v>
      </c>
      <c r="B9" s="115">
        <f>C9-4</f>
        <v>96</v>
      </c>
      <c r="C9" s="115">
        <f>D9-4</f>
        <v>100</v>
      </c>
      <c r="D9" s="116">
        <v>104</v>
      </c>
      <c r="E9" s="115">
        <f t="shared" si="2"/>
        <v>108</v>
      </c>
      <c r="F9" s="115">
        <f>E9+5</f>
        <v>113</v>
      </c>
      <c r="G9" s="115">
        <f>F9+6</f>
        <v>119</v>
      </c>
      <c r="H9" s="115">
        <f>G9+6</f>
        <v>125</v>
      </c>
      <c r="I9" s="124"/>
      <c r="J9" s="120"/>
      <c r="K9" s="141"/>
      <c r="L9" s="141"/>
      <c r="M9" s="141"/>
      <c r="N9" s="141"/>
      <c r="O9" s="141"/>
      <c r="P9" s="141"/>
      <c r="Q9" s="140"/>
      <c r="R9" s="140"/>
      <c r="S9" s="140"/>
      <c r="T9" s="141"/>
      <c r="U9" s="141"/>
      <c r="V9" s="141"/>
      <c r="W9" s="141"/>
      <c r="X9" s="141"/>
      <c r="Y9" s="141"/>
      <c r="Z9" s="141"/>
      <c r="AA9" s="141"/>
      <c r="AB9" s="141"/>
    </row>
    <row r="10" s="97" customFormat="1" ht="29.1" customHeight="1" spans="1:28">
      <c r="A10" s="114" t="s">
        <v>159</v>
      </c>
      <c r="B10" s="117">
        <f>C10-3.6</f>
        <v>100.8</v>
      </c>
      <c r="C10" s="117">
        <f>D10-3.6</f>
        <v>104.4</v>
      </c>
      <c r="D10" s="118">
        <v>108</v>
      </c>
      <c r="E10" s="117">
        <f t="shared" si="2"/>
        <v>112</v>
      </c>
      <c r="F10" s="117">
        <f t="shared" ref="F10:H10" si="3">E10+4</f>
        <v>116</v>
      </c>
      <c r="G10" s="117">
        <f t="shared" si="3"/>
        <v>120</v>
      </c>
      <c r="H10" s="117">
        <f t="shared" si="3"/>
        <v>124</v>
      </c>
      <c r="I10" s="124"/>
      <c r="J10" s="120"/>
      <c r="K10" s="141"/>
      <c r="L10" s="141" t="s">
        <v>253</v>
      </c>
      <c r="M10" s="141" t="s">
        <v>254</v>
      </c>
      <c r="N10" s="141"/>
      <c r="O10" s="141" t="s">
        <v>255</v>
      </c>
      <c r="P10" s="141" t="s">
        <v>256</v>
      </c>
      <c r="Q10" s="140"/>
      <c r="R10" s="140" t="s">
        <v>256</v>
      </c>
      <c r="S10" s="140" t="s">
        <v>256</v>
      </c>
      <c r="T10" s="141"/>
      <c r="U10" s="141" t="s">
        <v>256</v>
      </c>
      <c r="V10" s="141" t="s">
        <v>254</v>
      </c>
      <c r="W10" s="141"/>
      <c r="X10" s="141" t="s">
        <v>256</v>
      </c>
      <c r="Y10" s="141" t="s">
        <v>256</v>
      </c>
      <c r="Z10" s="141"/>
      <c r="AA10" s="141" t="s">
        <v>256</v>
      </c>
      <c r="AB10" s="141" t="s">
        <v>257</v>
      </c>
    </row>
    <row r="11" s="97" customFormat="1" ht="29.1" customHeight="1" spans="1:28">
      <c r="A11" s="114" t="s">
        <v>160</v>
      </c>
      <c r="B11" s="115">
        <f>C11-2.3/2</f>
        <v>30.7</v>
      </c>
      <c r="C11" s="115">
        <f>D11-2.3/2</f>
        <v>31.85</v>
      </c>
      <c r="D11" s="116">
        <v>33</v>
      </c>
      <c r="E11" s="115">
        <f t="shared" ref="E11:H11" si="4">D11+2.6/2</f>
        <v>34.3</v>
      </c>
      <c r="F11" s="115">
        <f t="shared" si="4"/>
        <v>35.6</v>
      </c>
      <c r="G11" s="115">
        <f t="shared" si="4"/>
        <v>36.9</v>
      </c>
      <c r="H11" s="115">
        <f t="shared" si="4"/>
        <v>38.2</v>
      </c>
      <c r="I11" s="124"/>
      <c r="J11" s="120"/>
      <c r="K11" s="141"/>
      <c r="L11" s="141" t="s">
        <v>247</v>
      </c>
      <c r="M11" s="141" t="s">
        <v>248</v>
      </c>
      <c r="N11" s="141"/>
      <c r="O11" s="141" t="s">
        <v>94</v>
      </c>
      <c r="P11" s="141" t="s">
        <v>94</v>
      </c>
      <c r="Q11" s="140"/>
      <c r="R11" s="140" t="s">
        <v>248</v>
      </c>
      <c r="S11" s="140" t="s">
        <v>248</v>
      </c>
      <c r="T11" s="141"/>
      <c r="U11" s="141" t="s">
        <v>94</v>
      </c>
      <c r="V11" s="141" t="s">
        <v>248</v>
      </c>
      <c r="W11" s="141"/>
      <c r="X11" s="141" t="s">
        <v>94</v>
      </c>
      <c r="Y11" s="141" t="s">
        <v>94</v>
      </c>
      <c r="Z11" s="141"/>
      <c r="AA11" s="141"/>
      <c r="AB11" s="141"/>
    </row>
    <row r="12" s="97" customFormat="1" ht="29.1" customHeight="1" spans="1:28">
      <c r="A12" s="114" t="s">
        <v>161</v>
      </c>
      <c r="B12" s="115">
        <f>C12-0.7</f>
        <v>22.6</v>
      </c>
      <c r="C12" s="115">
        <f>D12-0.7</f>
        <v>23.3</v>
      </c>
      <c r="D12" s="116">
        <v>24</v>
      </c>
      <c r="E12" s="115">
        <f>D12+0.7</f>
        <v>24.7</v>
      </c>
      <c r="F12" s="115">
        <f>E12+0.7</f>
        <v>25.4</v>
      </c>
      <c r="G12" s="115">
        <f>F12+0.9</f>
        <v>26.3</v>
      </c>
      <c r="H12" s="115">
        <f>G12+0.9</f>
        <v>27.2</v>
      </c>
      <c r="I12" s="124"/>
      <c r="J12" s="120"/>
      <c r="K12" s="141"/>
      <c r="L12" s="141"/>
      <c r="M12" s="141"/>
      <c r="N12" s="141"/>
      <c r="O12" s="141"/>
      <c r="P12" s="141"/>
      <c r="Q12" s="140"/>
      <c r="R12" s="140"/>
      <c r="S12" s="140"/>
      <c r="T12" s="141"/>
      <c r="U12" s="141"/>
      <c r="V12" s="141"/>
      <c r="W12" s="141"/>
      <c r="X12" s="141"/>
      <c r="Y12" s="141"/>
      <c r="Z12" s="141"/>
      <c r="AA12" s="141"/>
      <c r="AB12" s="141"/>
    </row>
    <row r="13" s="97" customFormat="1" ht="29.1" customHeight="1" spans="1:28">
      <c r="A13" s="114" t="s">
        <v>162</v>
      </c>
      <c r="B13" s="115">
        <f>C13-0.5</f>
        <v>14</v>
      </c>
      <c r="C13" s="115">
        <f>D13-0.5</f>
        <v>14.5</v>
      </c>
      <c r="D13" s="119">
        <v>15</v>
      </c>
      <c r="E13" s="115">
        <f>D13+0.5</f>
        <v>15.5</v>
      </c>
      <c r="F13" s="115">
        <f>E13+0.5</f>
        <v>16</v>
      </c>
      <c r="G13" s="115">
        <f>F13+0.7</f>
        <v>16.7</v>
      </c>
      <c r="H13" s="115">
        <f t="shared" ref="H13:H15" si="5">G13+0.7</f>
        <v>17.4</v>
      </c>
      <c r="I13" s="124"/>
      <c r="J13" s="120"/>
      <c r="K13" s="141"/>
      <c r="L13" s="141" t="s">
        <v>252</v>
      </c>
      <c r="M13" s="141" t="s">
        <v>252</v>
      </c>
      <c r="N13" s="141"/>
      <c r="O13" s="141" t="s">
        <v>258</v>
      </c>
      <c r="P13" s="141" t="s">
        <v>252</v>
      </c>
      <c r="Q13" s="140"/>
      <c r="R13" s="140" t="s">
        <v>252</v>
      </c>
      <c r="S13" s="140" t="s">
        <v>251</v>
      </c>
      <c r="T13" s="141"/>
      <c r="U13" s="141" t="s">
        <v>252</v>
      </c>
      <c r="V13" s="141" t="s">
        <v>252</v>
      </c>
      <c r="W13" s="141"/>
      <c r="X13" s="141" t="s">
        <v>252</v>
      </c>
      <c r="Y13" s="141" t="s">
        <v>252</v>
      </c>
      <c r="Z13" s="141"/>
      <c r="AA13" s="140" t="s">
        <v>251</v>
      </c>
      <c r="AB13" s="140" t="s">
        <v>251</v>
      </c>
    </row>
    <row r="14" s="97" customFormat="1" ht="29.1" customHeight="1" spans="1:28">
      <c r="A14" s="114" t="s">
        <v>163</v>
      </c>
      <c r="B14" s="115">
        <f>C14-0.5</f>
        <v>19</v>
      </c>
      <c r="C14" s="115">
        <f>D14-0.5</f>
        <v>19.5</v>
      </c>
      <c r="D14" s="116">
        <v>20</v>
      </c>
      <c r="E14" s="115">
        <f>D14+0.5</f>
        <v>20.5</v>
      </c>
      <c r="F14" s="115">
        <f>E14+0.5</f>
        <v>21</v>
      </c>
      <c r="G14" s="115">
        <f>F14+0.7</f>
        <v>21.7</v>
      </c>
      <c r="H14" s="115">
        <f t="shared" si="5"/>
        <v>22.4</v>
      </c>
      <c r="I14" s="124"/>
      <c r="J14" s="120"/>
      <c r="K14" s="141"/>
      <c r="L14" s="141"/>
      <c r="M14" s="141"/>
      <c r="N14" s="141"/>
      <c r="O14" s="141"/>
      <c r="P14" s="141"/>
      <c r="Q14" s="140"/>
      <c r="R14" s="140"/>
      <c r="S14" s="140"/>
      <c r="T14" s="141"/>
      <c r="U14" s="141"/>
      <c r="V14" s="141"/>
      <c r="W14" s="141"/>
      <c r="X14" s="141"/>
      <c r="Y14" s="141"/>
      <c r="Z14" s="141"/>
      <c r="AA14" s="140"/>
      <c r="AB14" s="140"/>
    </row>
    <row r="15" s="97" customFormat="1" ht="29.1" customHeight="1" spans="1:28">
      <c r="A15" s="114" t="s">
        <v>164</v>
      </c>
      <c r="B15" s="115">
        <f>C15-0.7</f>
        <v>28.2</v>
      </c>
      <c r="C15" s="115">
        <f>D15-0.6</f>
        <v>28.9</v>
      </c>
      <c r="D15" s="116">
        <v>29.5</v>
      </c>
      <c r="E15" s="115">
        <f>D15+0.6</f>
        <v>30.1</v>
      </c>
      <c r="F15" s="115">
        <f>E15+0.7</f>
        <v>30.8</v>
      </c>
      <c r="G15" s="115">
        <f>F15+0.6</f>
        <v>31.4</v>
      </c>
      <c r="H15" s="115">
        <f t="shared" si="5"/>
        <v>32.1</v>
      </c>
      <c r="I15" s="124"/>
      <c r="J15" s="120"/>
      <c r="K15" s="141"/>
      <c r="L15" s="141" t="s">
        <v>94</v>
      </c>
      <c r="M15" s="141" t="s">
        <v>94</v>
      </c>
      <c r="N15" s="141"/>
      <c r="O15" s="141" t="s">
        <v>94</v>
      </c>
      <c r="P15" s="141" t="s">
        <v>94</v>
      </c>
      <c r="Q15" s="140"/>
      <c r="R15" s="140" t="s">
        <v>248</v>
      </c>
      <c r="S15" s="140" t="s">
        <v>248</v>
      </c>
      <c r="T15" s="141"/>
      <c r="U15" s="141" t="s">
        <v>94</v>
      </c>
      <c r="V15" s="141" t="s">
        <v>94</v>
      </c>
      <c r="W15" s="141"/>
      <c r="X15" s="141" t="s">
        <v>94</v>
      </c>
      <c r="Y15" s="141" t="s">
        <v>94</v>
      </c>
      <c r="Z15" s="141"/>
      <c r="AA15" s="140" t="s">
        <v>248</v>
      </c>
      <c r="AB15" s="140" t="s">
        <v>248</v>
      </c>
    </row>
    <row r="16" s="97" customFormat="1" ht="29.1" customHeight="1" spans="1:28">
      <c r="A16" s="120"/>
      <c r="B16" s="121"/>
      <c r="C16" s="121"/>
      <c r="D16" s="121"/>
      <c r="E16" s="121"/>
      <c r="F16" s="121"/>
      <c r="G16" s="121"/>
      <c r="H16" s="121"/>
      <c r="I16" s="124"/>
      <c r="J16" s="120"/>
      <c r="K16" s="122"/>
      <c r="L16" s="122"/>
      <c r="M16" s="122"/>
      <c r="N16" s="122"/>
      <c r="O16" s="142"/>
      <c r="P16" s="142"/>
      <c r="Q16" s="142"/>
      <c r="R16" s="142"/>
      <c r="S16" s="142"/>
      <c r="T16" s="122"/>
      <c r="U16" s="122"/>
      <c r="V16" s="122"/>
      <c r="W16" s="122"/>
      <c r="X16" s="122"/>
      <c r="Y16" s="122"/>
      <c r="Z16" s="122"/>
      <c r="AA16" s="122"/>
      <c r="AB16" s="122"/>
    </row>
    <row r="17" s="97" customFormat="1" ht="29.1" customHeight="1" spans="1:28">
      <c r="A17" s="120"/>
      <c r="B17" s="122"/>
      <c r="C17" s="123"/>
      <c r="D17" s="123"/>
      <c r="E17" s="123"/>
      <c r="F17" s="123"/>
      <c r="G17" s="122"/>
      <c r="H17" s="124"/>
      <c r="I17" s="124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</row>
    <row r="18" s="97" customFormat="1" ht="29.1" customHeight="1" spans="1:28">
      <c r="A18" s="120"/>
      <c r="B18" s="125"/>
      <c r="C18" s="126"/>
      <c r="D18" s="126"/>
      <c r="E18" s="127"/>
      <c r="F18" s="127"/>
      <c r="G18" s="125"/>
      <c r="H18" s="124"/>
      <c r="I18" s="124"/>
      <c r="J18" s="125"/>
      <c r="K18" s="122"/>
      <c r="L18" s="122"/>
      <c r="M18" s="122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</row>
    <row r="19" s="97" customFormat="1" ht="15.6" spans="1:28">
      <c r="A19" s="128" t="s">
        <v>165</v>
      </c>
      <c r="D19" s="129"/>
      <c r="E19" s="129"/>
      <c r="F19" s="129"/>
      <c r="G19" s="129"/>
      <c r="H19" s="129"/>
      <c r="I19" s="129"/>
      <c r="J19" s="129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</row>
    <row r="20" s="97" customFormat="1" ht="15.6" spans="1:28">
      <c r="A20" s="97" t="s">
        <v>166</v>
      </c>
      <c r="B20" s="129"/>
      <c r="C20" s="129"/>
      <c r="D20" s="129"/>
      <c r="E20" s="129"/>
      <c r="F20" s="129"/>
      <c r="G20" s="129"/>
      <c r="H20" s="129"/>
      <c r="I20" s="129"/>
      <c r="J20" s="128" t="s">
        <v>167</v>
      </c>
      <c r="K20" s="144" t="s">
        <v>168</v>
      </c>
      <c r="L20" s="144"/>
      <c r="M20" s="144"/>
      <c r="N20" s="144"/>
      <c r="O20" s="144"/>
      <c r="P20" s="144"/>
      <c r="Q20" s="144" t="s">
        <v>169</v>
      </c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98"/>
    </row>
    <row r="21" s="97" customFormat="1" customHeight="1" spans="1:28">
      <c r="A21" s="12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</row>
  </sheetData>
  <mergeCells count="7">
    <mergeCell ref="A1:AB1"/>
    <mergeCell ref="B2:C2"/>
    <mergeCell ref="E2:G2"/>
    <mergeCell ref="K2:AB2"/>
    <mergeCell ref="B3:H3"/>
    <mergeCell ref="J3:AB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刘文哲</cp:lastModifiedBy>
  <dcterms:created xsi:type="dcterms:W3CDTF">2020-03-11T01:34:00Z</dcterms:created>
  <dcterms:modified xsi:type="dcterms:W3CDTF">2022-07-13T04:16:15Z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9A76448B09AA4BF58667FC667EC195F4</vt:lpwstr>
  </property>
</Properties>
</file>