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<sst xmlns="http://schemas.openxmlformats.org/spreadsheetml/2006/main" count="105" uniqueCount="55">
  <si>
    <t>探路者产品规格表</t>
  </si>
  <si>
    <t>单位：cm</t>
  </si>
  <si>
    <t>日期</t>
  </si>
  <si>
    <t>产品代码：</t>
  </si>
  <si>
    <t xml:space="preserve"> 女内件衬衫T恤类</t>
  </si>
  <si>
    <t>款号</t>
  </si>
  <si>
    <t>TADDBK92218</t>
  </si>
  <si>
    <t>码号</t>
  </si>
  <si>
    <t>XS</t>
  </si>
  <si>
    <t>S</t>
  </si>
  <si>
    <t>M</t>
  </si>
  <si>
    <t>L</t>
  </si>
  <si>
    <t>XL</t>
  </si>
  <si>
    <t>XXL</t>
  </si>
  <si>
    <t>XXXL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</si>
  <si>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</si>
  <si>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</si>
  <si>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</si>
  <si>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</si>
  <si>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</si>
  <si>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</si>
  <si>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</si>
  <si>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</si>
  <si>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</si>
  <si>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-0.5-1</t>
  </si>
  <si>
    <t>+1+1</t>
  </si>
  <si>
    <t>胸围</t>
  </si>
  <si>
    <t>-0-1</t>
  </si>
  <si>
    <t>-1-0.9</t>
  </si>
  <si>
    <t>-1-0</t>
  </si>
  <si>
    <t>腰围</t>
  </si>
  <si>
    <t>-1+1</t>
  </si>
  <si>
    <t>-1-1</t>
  </si>
  <si>
    <t>摆围</t>
  </si>
  <si>
    <t>+1+0.5</t>
  </si>
  <si>
    <t>-0.6-0.6</t>
  </si>
  <si>
    <t>-1-0.8</t>
  </si>
  <si>
    <t>肩宽</t>
  </si>
  <si>
    <t>-0.3-1</t>
  </si>
  <si>
    <t>-0-0</t>
  </si>
  <si>
    <t>+0.5+0.5</t>
  </si>
  <si>
    <t>下领围</t>
  </si>
  <si>
    <t>0</t>
  </si>
  <si>
    <t>+0.3-0.2</t>
  </si>
  <si>
    <t>+0.2-0.3</t>
  </si>
  <si>
    <t>肩点袖长</t>
  </si>
  <si>
    <t>+0.3-0</t>
  </si>
  <si>
    <t>-0.7-0.7</t>
  </si>
  <si>
    <t>袖肥/2（参考值）</t>
  </si>
  <si>
    <t>+0.3-0.8</t>
  </si>
  <si>
    <t>袖肘围/2</t>
  </si>
  <si>
    <t>00</t>
  </si>
  <si>
    <t>袖口围/2(拉量)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</si>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</sst>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0"/>
    <xf numFmtId="0" fontId="17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/>
  </cellStyleXfs>
  <cellXfs count="15">
    <xf numFmtId="0" fontId="0" fillId="0" borderId="0" xfId="0">
      <alignment vertical="center"/>
    </xf>
    <xf numFmtId="0" fontId="1" fillId="2" borderId="0" xfId="20" applyFont="1" applyFill="1" applyAlignment="1">
      <alignment horizontal="center"/>
    </xf>
    <xf numFmtId="0" fontId="2" fillId="2" borderId="0" xfId="20" applyFont="1" applyFill="1" applyAlignment="1">
      <alignment horizontal="center"/>
    </xf>
    <xf numFmtId="0" fontId="2" fillId="2" borderId="0" xfId="20" applyFont="1" applyFill="1" applyAlignment="1">
      <alignment horizontal="left"/>
    </xf>
    <xf numFmtId="0" fontId="2" fillId="2" borderId="0" xfId="50" applyFont="1" applyFill="1" applyAlignment="1">
      <alignment horizontal="center"/>
    </xf>
    <xf numFmtId="14" fontId="2" fillId="2" borderId="0" xfId="20" applyNumberFormat="1" applyFont="1" applyFill="1" applyAlignment="1">
      <alignment horizontal="center"/>
    </xf>
    <xf numFmtId="0" fontId="2" fillId="2" borderId="1" xfId="20" applyFont="1" applyFill="1" applyBorder="1" applyAlignment="1">
      <alignment horizontal="left"/>
    </xf>
    <xf numFmtId="0" fontId="2" fillId="2" borderId="2" xfId="20" applyFont="1" applyFill="1" applyBorder="1" applyAlignment="1">
      <alignment horizontal="center"/>
    </xf>
    <xf numFmtId="0" fontId="2" fillId="2" borderId="3" xfId="20" applyFont="1" applyFill="1" applyBorder="1" applyAlignment="1">
      <alignment horizontal="center"/>
    </xf>
    <xf numFmtId="0" fontId="2" fillId="2" borderId="1" xfId="50" applyFont="1" applyFill="1" applyBorder="1" applyAlignment="1">
      <alignment horizontal="center"/>
    </xf>
    <xf numFmtId="0" fontId="2" fillId="2" borderId="1" xfId="20" applyFont="1" applyFill="1" applyBorder="1" applyAlignment="1">
      <alignment horizontal="center"/>
    </xf>
    <xf numFmtId="0" fontId="3" fillId="2" borderId="1" xfId="20" applyFont="1" applyFill="1" applyBorder="1" applyAlignment="1">
      <alignment horizontal="left"/>
    </xf>
    <xf numFmtId="0" fontId="3" fillId="2" borderId="1" xfId="20" applyFont="1" applyFill="1" applyBorder="1" applyAlignment="1">
      <alignment horizontal="center"/>
    </xf>
    <xf numFmtId="0" fontId="4" fillId="2" borderId="1" xfId="20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8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6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H22" sqref="H22"/>
    </sheetView>
  </sheetViews>
  <sheetFormatPr defaultColWidth="9" defaultRowHeight="13.5"/>
  <cols>
    <col min="9" max="13" width="13.62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2"/>
    </row>
    <row r="2" ht="14.25" spans="1:8">
      <c r="A2" s="3" t="s">
        <v>1</v>
      </c>
      <c r="B2" s="2"/>
      <c r="C2" s="2"/>
      <c r="D2" s="2"/>
      <c r="E2" s="4" t="s">
        <v>2</v>
      </c>
      <c r="F2" s="5"/>
      <c r="G2" s="2"/>
      <c r="H2" s="2"/>
    </row>
    <row r="3" ht="14.25" spans="1:8">
      <c r="A3" s="6" t="s">
        <v>3</v>
      </c>
      <c r="B3" s="7" t="s">
        <v>4</v>
      </c>
      <c r="C3" s="8"/>
      <c r="D3" s="8"/>
      <c r="E3" s="9" t="s">
        <v>5</v>
      </c>
      <c r="F3" s="10" t="s">
        <v>6</v>
      </c>
      <c r="G3" s="10"/>
      <c r="H3" s="10"/>
    </row>
    <row r="4" spans="1:13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14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</row>
    <row r="5" spans="1:13">
      <c r="A5" s="11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17</v>
      </c>
      <c r="J5" s="12" t="s">
        <v>18</v>
      </c>
      <c r="K5" s="12" t="s">
        <v>19</v>
      </c>
      <c r="L5" s="12" t="s">
        <v>20</v>
      </c>
      <c r="M5" s="12" t="s">
        <v>21</v>
      </c>
    </row>
    <row r="6" spans="1:13">
      <c r="A6" s="11" t="s">
        <v>23</v>
      </c>
      <c r="B6" s="12">
        <f>C6-1</f>
        <v>59</v>
      </c>
      <c r="C6" s="12">
        <f>D6-2</f>
        <v>60</v>
      </c>
      <c r="D6" s="12">
        <v>62</v>
      </c>
      <c r="E6" s="12">
        <f>D6+2</f>
        <v>64</v>
      </c>
      <c r="F6" s="12">
        <f>E6+2</f>
        <v>66</v>
      </c>
      <c r="G6" s="12">
        <f>F6+1</f>
        <v>67</v>
      </c>
      <c r="H6" s="12">
        <f>G6+1</f>
        <v>68</v>
      </c>
      <c r="I6" s="14" t="s">
        <v>24</v>
      </c>
      <c r="J6" s="14" t="s">
        <v>25</v>
      </c>
      <c r="K6" s="14" t="s">
        <v>25</v>
      </c>
      <c r="L6" s="14" t="s">
        <v>24</v>
      </c>
      <c r="M6" s="14" t="s">
        <v>25</v>
      </c>
    </row>
    <row r="7" spans="1:13">
      <c r="A7" s="11" t="s">
        <v>26</v>
      </c>
      <c r="B7" s="12">
        <f t="shared" ref="B7:B9" si="0">C7-4</f>
        <v>92</v>
      </c>
      <c r="C7" s="12">
        <f t="shared" ref="C7:C9" si="1">D7-4</f>
        <v>96</v>
      </c>
      <c r="D7" s="12">
        <v>100</v>
      </c>
      <c r="E7" s="12">
        <f t="shared" ref="E7:E9" si="2">D7+4</f>
        <v>104</v>
      </c>
      <c r="F7" s="12">
        <f>E7+4</f>
        <v>108</v>
      </c>
      <c r="G7" s="12">
        <f t="shared" ref="G7:G9" si="3">F7+6</f>
        <v>114</v>
      </c>
      <c r="H7" s="12">
        <f>G7+6</f>
        <v>120</v>
      </c>
      <c r="I7" s="14" t="s">
        <v>27</v>
      </c>
      <c r="J7" s="14" t="s">
        <v>28</v>
      </c>
      <c r="K7" s="14" t="s">
        <v>29</v>
      </c>
      <c r="L7" s="14" t="s">
        <v>27</v>
      </c>
      <c r="M7" s="14" t="s">
        <v>28</v>
      </c>
    </row>
    <row r="8" spans="1:13">
      <c r="A8" s="11" t="s">
        <v>30</v>
      </c>
      <c r="B8" s="12">
        <f t="shared" si="0"/>
        <v>84</v>
      </c>
      <c r="C8" s="12">
        <f t="shared" si="1"/>
        <v>88</v>
      </c>
      <c r="D8" s="13">
        <v>92</v>
      </c>
      <c r="E8" s="12">
        <f t="shared" si="2"/>
        <v>96</v>
      </c>
      <c r="F8" s="12">
        <f>E8+5</f>
        <v>101</v>
      </c>
      <c r="G8" s="12">
        <f t="shared" si="3"/>
        <v>107</v>
      </c>
      <c r="H8" s="12">
        <f>G8+7</f>
        <v>114</v>
      </c>
      <c r="I8" s="14" t="s">
        <v>31</v>
      </c>
      <c r="J8" s="14" t="s">
        <v>32</v>
      </c>
      <c r="K8" s="14" t="s">
        <v>32</v>
      </c>
      <c r="L8" s="14" t="s">
        <v>31</v>
      </c>
      <c r="M8" s="14" t="s">
        <v>32</v>
      </c>
    </row>
    <row r="9" spans="1:13">
      <c r="A9" s="11" t="s">
        <v>33</v>
      </c>
      <c r="B9" s="12">
        <f t="shared" si="0"/>
        <v>96</v>
      </c>
      <c r="C9" s="12">
        <f t="shared" si="1"/>
        <v>100</v>
      </c>
      <c r="D9" s="12">
        <v>104</v>
      </c>
      <c r="E9" s="12">
        <f t="shared" si="2"/>
        <v>108</v>
      </c>
      <c r="F9" s="12">
        <f>E9+5</f>
        <v>113</v>
      </c>
      <c r="G9" s="12">
        <f t="shared" si="3"/>
        <v>119</v>
      </c>
      <c r="H9" s="12">
        <f>G9+7</f>
        <v>126</v>
      </c>
      <c r="I9" s="14" t="s">
        <v>34</v>
      </c>
      <c r="J9" s="14" t="s">
        <v>35</v>
      </c>
      <c r="K9" s="14" t="s">
        <v>36</v>
      </c>
      <c r="L9" s="14" t="s">
        <v>34</v>
      </c>
      <c r="M9" s="14" t="s">
        <v>35</v>
      </c>
    </row>
    <row r="10" spans="1:13">
      <c r="A10" s="11" t="s">
        <v>37</v>
      </c>
      <c r="B10" s="12">
        <f>C10-1</f>
        <v>37</v>
      </c>
      <c r="C10" s="12">
        <f>D10-1</f>
        <v>38</v>
      </c>
      <c r="D10" s="12">
        <v>39</v>
      </c>
      <c r="E10" s="12">
        <f>D10+1</f>
        <v>40</v>
      </c>
      <c r="F10" s="12">
        <f>E10+1</f>
        <v>41</v>
      </c>
      <c r="G10" s="12">
        <f>F10+1.2</f>
        <v>42.2</v>
      </c>
      <c r="H10" s="12">
        <f>G10+1.2</f>
        <v>43.4</v>
      </c>
      <c r="I10" s="14" t="s">
        <v>38</v>
      </c>
      <c r="J10" s="14" t="s">
        <v>39</v>
      </c>
      <c r="K10" s="14" t="s">
        <v>40</v>
      </c>
      <c r="L10" s="14" t="s">
        <v>38</v>
      </c>
      <c r="M10" s="14" t="s">
        <v>39</v>
      </c>
    </row>
    <row r="11" spans="1:13">
      <c r="A11" s="11" t="s">
        <v>41</v>
      </c>
      <c r="B11" s="12">
        <f>C11-1</f>
        <v>46</v>
      </c>
      <c r="C11" s="12">
        <f>D11-1</f>
        <v>47</v>
      </c>
      <c r="D11" s="13">
        <v>48</v>
      </c>
      <c r="E11" s="12">
        <f>D11+1</f>
        <v>49</v>
      </c>
      <c r="F11" s="12">
        <f>E11+1</f>
        <v>50</v>
      </c>
      <c r="G11" s="12">
        <f>F11+1.5</f>
        <v>51.5</v>
      </c>
      <c r="H11" s="12">
        <f>G11+1.5</f>
        <v>53</v>
      </c>
      <c r="I11" s="14" t="s">
        <v>42</v>
      </c>
      <c r="J11" s="14" t="s">
        <v>43</v>
      </c>
      <c r="K11" s="14" t="s">
        <v>44</v>
      </c>
      <c r="L11" s="14" t="s">
        <v>42</v>
      </c>
      <c r="M11" s="14" t="s">
        <v>43</v>
      </c>
    </row>
    <row r="12" spans="1:13">
      <c r="A12" s="11" t="s">
        <v>45</v>
      </c>
      <c r="B12" s="12">
        <f>C12-0.5</f>
        <v>58.5</v>
      </c>
      <c r="C12" s="12">
        <f>D12-1</f>
        <v>59</v>
      </c>
      <c r="D12" s="12">
        <v>60</v>
      </c>
      <c r="E12" s="12">
        <f>D12+1</f>
        <v>61</v>
      </c>
      <c r="F12" s="12">
        <f>E12+1</f>
        <v>62</v>
      </c>
      <c r="G12" s="12">
        <f>F12+0.5</f>
        <v>62.5</v>
      </c>
      <c r="H12" s="12">
        <f>G12+0.5</f>
        <v>63</v>
      </c>
      <c r="I12" s="14" t="s">
        <v>46</v>
      </c>
      <c r="J12" s="14" t="s">
        <v>39</v>
      </c>
      <c r="K12" s="14" t="s">
        <v>47</v>
      </c>
      <c r="L12" s="14" t="s">
        <v>46</v>
      </c>
      <c r="M12" s="14" t="s">
        <v>39</v>
      </c>
    </row>
    <row r="13" spans="1:13">
      <c r="A13" s="11" t="s">
        <v>48</v>
      </c>
      <c r="B13" s="12">
        <f>C13-0.8</f>
        <v>17.9</v>
      </c>
      <c r="C13" s="12">
        <f>D13-0.8</f>
        <v>18.7</v>
      </c>
      <c r="D13" s="13">
        <v>19.5</v>
      </c>
      <c r="E13" s="12">
        <f>D13+0.8</f>
        <v>20.3</v>
      </c>
      <c r="F13" s="12">
        <f>E13+0.8</f>
        <v>21.1</v>
      </c>
      <c r="G13" s="12">
        <f>F13+1.1</f>
        <v>22.2</v>
      </c>
      <c r="H13" s="12">
        <f>G13+1.1</f>
        <v>23.3</v>
      </c>
      <c r="I13" s="14" t="s">
        <v>39</v>
      </c>
      <c r="J13" s="14" t="s">
        <v>39</v>
      </c>
      <c r="K13" s="14" t="s">
        <v>49</v>
      </c>
      <c r="L13" s="14" t="s">
        <v>39</v>
      </c>
      <c r="M13" s="14" t="s">
        <v>39</v>
      </c>
    </row>
    <row r="14" spans="1:13">
      <c r="A14" s="11" t="s">
        <v>50</v>
      </c>
      <c r="B14" s="12">
        <f>C14-0.6</f>
        <v>15.3</v>
      </c>
      <c r="C14" s="12">
        <f>D14-0.6</f>
        <v>15.9</v>
      </c>
      <c r="D14" s="12">
        <v>16.5</v>
      </c>
      <c r="E14" s="12">
        <f>D14+0.6</f>
        <v>17.1</v>
      </c>
      <c r="F14" s="12">
        <f>E14+0.6</f>
        <v>17.7</v>
      </c>
      <c r="G14" s="12">
        <f>F14+0.95</f>
        <v>18.65</v>
      </c>
      <c r="H14" s="12">
        <f>G14+0.95</f>
        <v>19.6</v>
      </c>
      <c r="I14" s="14" t="s">
        <v>51</v>
      </c>
      <c r="J14" s="14" t="s">
        <v>40</v>
      </c>
      <c r="K14" s="14" t="s">
        <v>46</v>
      </c>
      <c r="L14" s="14" t="s">
        <v>51</v>
      </c>
      <c r="M14" s="14" t="s">
        <v>40</v>
      </c>
    </row>
    <row r="15" spans="1:13">
      <c r="A15" s="11" t="s">
        <v>52</v>
      </c>
      <c r="B15" s="12">
        <f>C15-0.4</f>
        <v>8.7</v>
      </c>
      <c r="C15" s="12">
        <f>D15-0.4</f>
        <v>9.1</v>
      </c>
      <c r="D15" s="12">
        <v>9.5</v>
      </c>
      <c r="E15" s="12">
        <f>D15+0.4</f>
        <v>9.9</v>
      </c>
      <c r="F15" s="12">
        <f>E15+0.4</f>
        <v>10.3</v>
      </c>
      <c r="G15" s="12">
        <f>F15+0.6</f>
        <v>10.9</v>
      </c>
      <c r="H15" s="12">
        <f>G15+0.6</f>
        <v>11.5</v>
      </c>
      <c r="I15" s="14" t="s">
        <v>46</v>
      </c>
      <c r="J15" s="14" t="s">
        <v>39</v>
      </c>
      <c r="K15" s="14" t="s">
        <v>47</v>
      </c>
      <c r="L15" s="14" t="s">
        <v>46</v>
      </c>
      <c r="M15" s="14" t="s">
        <v>39</v>
      </c>
    </row>
    <row r="16" spans="1:13">
      <c r="A16" s="11" t="s">
        <v>53</v>
      </c>
      <c r="B16" s="12">
        <f>C16-0.5</f>
        <v>33</v>
      </c>
      <c r="C16" s="12">
        <f>D16-0.5</f>
        <v>33.5</v>
      </c>
      <c r="D16" s="12">
        <v>34</v>
      </c>
      <c r="E16" s="12">
        <f t="shared" ref="E16:G16" si="4">D16+0.5</f>
        <v>34.5</v>
      </c>
      <c r="F16" s="12">
        <f t="shared" si="4"/>
        <v>35</v>
      </c>
      <c r="G16" s="12">
        <f t="shared" si="4"/>
        <v>35.5</v>
      </c>
      <c r="H16" s="12">
        <f>G16</f>
        <v>35.5</v>
      </c>
      <c r="I16" s="14" t="s">
        <v>39</v>
      </c>
      <c r="J16" s="14" t="s">
        <v>39</v>
      </c>
      <c r="K16" s="14" t="s">
        <v>49</v>
      </c>
      <c r="L16" s="14" t="s">
        <v>39</v>
      </c>
      <c r="M16" s="14" t="s">
        <v>39</v>
      </c>
    </row>
    <row r="17" spans="1:13">
      <c r="A17" s="11" t="s">
        <v>54</v>
      </c>
      <c r="B17" s="12">
        <f>C17-0.5</f>
        <v>24</v>
      </c>
      <c r="C17" s="12">
        <f>D17-0.5</f>
        <v>24.5</v>
      </c>
      <c r="D17" s="12">
        <v>25</v>
      </c>
      <c r="E17" s="12">
        <f>D17+0.5</f>
        <v>25.5</v>
      </c>
      <c r="F17" s="12">
        <f>E17+0.5</f>
        <v>26</v>
      </c>
      <c r="G17" s="12">
        <f>F17+0.75</f>
        <v>26.75</v>
      </c>
      <c r="H17" s="12">
        <f>G17</f>
        <v>26.75</v>
      </c>
      <c r="I17" s="14" t="s">
        <v>51</v>
      </c>
      <c r="J17" s="14" t="s">
        <v>40</v>
      </c>
      <c r="K17" s="14" t="s">
        <v>46</v>
      </c>
      <c r="L17" s="14" t="s">
        <v>51</v>
      </c>
      <c r="M17" s="14" t="s">
        <v>40</v>
      </c>
    </row>
  </sheetData>
  <mergeCells count="4">
    <mergeCell ref="A1:G1"/>
    <mergeCell ref="F2:G2"/>
    <mergeCell ref="B3:D3"/>
    <mergeCell ref="F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2022-07-12T02:46:21Z</dcterms:created>
  <dcterms:modified xsi:type="dcterms:W3CDTF">2022-07-12T02:55:59Z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A06757D893FD4377ADDD7C757A477A23</vt:lpwstr>
  </property>
  <property fmtid="{D5CDD505-2E9C-101B-9397-08002B2CF9AE}" pid="3" name="KSOProductBuildVer">
    <vt:lpwstr>2052-11.1.0.11875</vt:lpwstr>
  </property>
</Properties>
</file>