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tabRatio="864" firstSheet="1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44525" concurrentCalc="0"/>
</workbook>
</file>

<file path=xl/sharedStrings.xml><?xml version="1.0" encoding="utf-8"?>
<sst xmlns="http://schemas.openxmlformats.org/spreadsheetml/2006/main" count="837" uniqueCount="365">
  <si>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</si>
  <si>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</si>
  <si>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</si>
  <si>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</si>
  <si>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</si>
  <si>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</si>
  <si>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</si>
  <si>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</si>
  <si>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</si>
  <si>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</si>
  <si>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</si>
  <si>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</si>
  <si>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</si>
  <si>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</si>
  <si>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</si>
  <si>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</si>
  <si>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</si>
  <si>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</si>
  <si>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</si>
  <si>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</si>
  <si>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</si>
  <si>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</si>
  <si>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</si>
  <si>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</si>
  <si>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</si>
  <si>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</si>
  <si>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</si>
  <si>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</si>
  <si>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</si>
  <si>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</si>
  <si>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</si>
  <si>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</si>
  <si>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</si>
  <si>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</si>
  <si>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</si>
  <si>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</si>
  <si>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</si>
  <si>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</si>
  <si>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</si>
  <si>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</si>
  <si>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</si>
  <si>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</si>
  <si>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</si>
  <si>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</si>
  <si>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</si>
  <si>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</si>
  <si>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</si>
  <si>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</si>
  <si>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</si>
  <si>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</si>
  <si>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</si>
  <si>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</si>
  <si>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</si>
  <si>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</si>
  <si>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</si>
  <si>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</si>
  <si>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</si>
  <si>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</si>
  <si>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</si>
  <si>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</si>
  <si>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</si>
  <si>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</si>
  <si>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QAUUAK93153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</si>
  <si>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</si>
  <si>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</si>
  <si>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</si>
  <si>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</si>
  <si>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</si>
  <si>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</si>
  <si>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</si>
  <si>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</si>
  <si>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</si>
  <si>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</si>
  <si>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</si>
  <si>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</si>
  <si>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</si>
  <si>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</si>
  <si>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</si>
  <si>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</si>
  <si>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CGDD22042900084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</si>
  <si>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</si>
  <si>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</si>
  <si>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</si>
  <si>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</si>
  <si>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</si>
  <si>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</si>
  <si>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</si>
  <si>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</si>
  <si>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</si>
  <si>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</si>
  <si>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</si>
  <si>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</si>
  <si>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</si>
  <si>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</si>
  <si>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</si>
  <si>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</si>
  <si>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</si>
  <si>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</si>
  <si>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</si>
  <si>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</si>
  <si>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</si>
  <si>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</si>
  <si>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</si>
  <si>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</si>
  <si>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</si>
  <si>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</si>
  <si>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</si>
  <si>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</si>
  <si>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</si>
  <si>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</si>
  <si>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</si>
  <si>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藏蓝</t>
  </si>
  <si>
    <t>锈桔红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</si>
  <si>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</si>
  <si>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绣桔红160码5件（包含洗前、洗后各1件）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</si>
  <si>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</si>
  <si>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</si>
  <si>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</si>
  <si>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</si>
  <si>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</si>
  <si>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1.埋夹十字骨错位</t>
  </si>
  <si>
    <t>2.间线不匀，领型欠圆顺。</t>
  </si>
  <si>
    <t>3.上脚罗纹溶位不匀</t>
  </si>
  <si>
    <t>4.衫脚罗纹骨位错位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</si>
  <si>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</si>
  <si>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</si>
  <si>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</si>
  <si>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</si>
  <si>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</si>
  <si>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</si>
  <si>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</si>
  <si>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</si>
  <si>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</si>
  <si>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</si>
  <si>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</si>
  <si>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</si>
  <si>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</si>
  <si>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</si>
  <si>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</si>
  <si>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</si>
  <si>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</si>
  <si>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</si>
  <si>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</si>
  <si>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</si>
  <si>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</si>
  <si>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120/60</t>
  </si>
  <si>
    <t>130/64</t>
  </si>
  <si>
    <t>140/68</t>
  </si>
  <si>
    <t>150/72</t>
  </si>
  <si>
    <t>160/80</t>
  </si>
  <si>
    <t>170/88A</t>
  </si>
  <si>
    <t>洗前</t>
  </si>
  <si>
    <t>洗后</t>
  </si>
  <si>
    <t>XXXL</t>
  </si>
  <si>
    <t>后中长</t>
  </si>
  <si>
    <t>+1</t>
  </si>
  <si>
    <t>+0.5</t>
  </si>
  <si>
    <t>180/104B</t>
  </si>
  <si>
    <t>胸围</t>
  </si>
  <si>
    <t>-1</t>
  </si>
  <si>
    <t>摆围平量）</t>
  </si>
  <si>
    <t>-</t>
  </si>
  <si>
    <t>-2</t>
  </si>
  <si>
    <t>摆围拉量）</t>
  </si>
  <si>
    <t>-0.5</t>
  </si>
  <si>
    <t>下领围</t>
  </si>
  <si>
    <t>-0.6</t>
  </si>
  <si>
    <t>肩宽</t>
  </si>
  <si>
    <t>+0.7</t>
  </si>
  <si>
    <t>肩点袖长</t>
  </si>
  <si>
    <t>袖肥/2</t>
  </si>
  <si>
    <t>袖口/2（拉量）</t>
  </si>
  <si>
    <t>袖口/2（平量）</t>
  </si>
  <si>
    <t>袖口、脚口高</t>
  </si>
  <si>
    <t>领高</t>
  </si>
  <si>
    <t>领宽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</si>
  <si>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</si>
  <si>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</si>
  <si>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</si>
  <si>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</si>
  <si>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</si>
  <si>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</si>
  <si>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</si>
  <si>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</si>
  <si>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</si>
  <si>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</si>
  <si>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</si>
  <si>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</si>
  <si>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</si>
  <si>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</si>
  <si>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</si>
  <si>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</si>
  <si>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</si>
  <si>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</si>
  <si>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</si>
  <si>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</si>
  <si>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</si>
  <si>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</si>
  <si>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</si>
  <si>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</si>
  <si>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</si>
  <si>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</si>
  <si>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</si>
  <si>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</si>
  <si>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</si>
  <si>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</si>
  <si>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</si>
  <si>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</si>
  <si>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</si>
  <si>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</si>
  <si>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</si>
  <si>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CGDD22061300025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</si>
  <si>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</si>
  <si>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</si>
  <si>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</si>
  <si>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</si>
  <si>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</si>
  <si>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</si>
  <si>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</si>
  <si>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</si>
  <si>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采购凭证编号：CGDD22061300020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</si>
  <si>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</si>
  <si>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</si>
  <si>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</si>
  <si>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</si>
  <si>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</si>
  <si>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</si>
  <si>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</si>
  <si>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</si>
  <si>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</si>
  <si>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</si>
  <si>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</si>
  <si>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</si>
  <si>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</si>
  <si>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</si>
  <si>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</si>
  <si>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</si>
  <si>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1.包后领织带起皱</t>
  </si>
  <si>
    <t>2.上领大小不一致</t>
  </si>
  <si>
    <t>3.领偏高0.2</t>
  </si>
  <si>
    <t>4.冚脚不顺直</t>
  </si>
  <si>
    <t>5.线头多、浮线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</si>
  <si>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</si>
  <si>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</si>
  <si>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</si>
  <si>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</si>
  <si>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</si>
  <si>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</si>
  <si>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</si>
  <si>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</si>
  <si>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</si>
  <si>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唐云辉</t>
  </si>
  <si>
    <t>160/80A</t>
  </si>
  <si>
    <t>165/84A</t>
  </si>
  <si>
    <t>/   -0.5</t>
  </si>
  <si>
    <t>-0.5     /</t>
  </si>
  <si>
    <t>/     /</t>
  </si>
  <si>
    <t>-0.5 -0.5</t>
  </si>
  <si>
    <t>+1    /</t>
  </si>
  <si>
    <t>+2    +1</t>
  </si>
  <si>
    <t>+1    +1</t>
  </si>
  <si>
    <t>+2    +2</t>
  </si>
  <si>
    <t>/      /</t>
  </si>
  <si>
    <t>/     +2</t>
  </si>
  <si>
    <t>+1     /</t>
  </si>
  <si>
    <t>+0.3  +0.3</t>
  </si>
  <si>
    <t>/   -0.7</t>
  </si>
  <si>
    <t>-0.4   /</t>
  </si>
  <si>
    <t>-0.4  -0.4</t>
  </si>
  <si>
    <t>+0.6   /</t>
  </si>
  <si>
    <t>+1.5   /</t>
  </si>
  <si>
    <t>+0.5   /</t>
  </si>
  <si>
    <t>+0.3 +0.3</t>
  </si>
  <si>
    <t>+0.3  /</t>
  </si>
  <si>
    <t>+0.2 +0.2</t>
  </si>
  <si>
    <t>+0.2  +0.3</t>
  </si>
  <si>
    <t>/  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</si>
  <si>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</si>
  <si>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</si>
  <si>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</si>
  <si>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</si>
  <si>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</si>
  <si>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</si>
  <si>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</si>
  <si>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</si>
  <si>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</si>
  <si>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</si>
  <si>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</si>
  <si>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</si>
  <si>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</si>
  <si>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</si>
  <si>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</si>
  <si>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</si>
  <si>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</si>
  <si>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F098086JD-TH</t>
  </si>
  <si>
    <t>复合超棉（刷毛）</t>
  </si>
  <si>
    <t>绣桔红</t>
  </si>
  <si>
    <t>嘉越丰纺织</t>
  </si>
  <si>
    <t>NF220226003</t>
  </si>
  <si>
    <t>米杏</t>
  </si>
  <si>
    <t>制表时间：2022/6/12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</si>
  <si>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</si>
  <si>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</si>
  <si>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</si>
  <si>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</si>
  <si>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</si>
  <si>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</si>
  <si>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</si>
  <si>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</si>
  <si>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</si>
  <si>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</si>
  <si>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+1%</t>
  </si>
  <si>
    <t>+2%</t>
  </si>
  <si>
    <t>YES</t>
  </si>
  <si>
    <t>%</t>
  </si>
  <si>
    <t>制表时间：2022/5/15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</si>
  <si>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</si>
  <si>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</si>
  <si>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</si>
  <si>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</si>
  <si>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</si>
  <si>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</si>
  <si>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</si>
  <si>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</si>
  <si>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</si>
  <si>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</si>
  <si>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</si>
  <si>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F098086JD-TH
NF220226003
2000218008
</t>
  </si>
  <si>
    <t xml:space="preserve">绣桔红
藏蓝
米杏
</t>
  </si>
  <si>
    <t>无互染</t>
  </si>
  <si>
    <t>物料6</t>
  </si>
  <si>
    <t>物料7</t>
  </si>
  <si>
    <t>物料8</t>
  </si>
  <si>
    <t>物料9</t>
  </si>
  <si>
    <t>物料10</t>
  </si>
  <si>
    <t>制表时间：2022/5/20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</si>
  <si>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</si>
  <si>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</si>
  <si>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</si>
  <si>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</si>
  <si>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</si>
  <si>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</si>
  <si>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</si>
  <si>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</si>
  <si>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</si>
  <si>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</si>
  <si>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</si>
  <si>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</si>
  <si>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</si>
  <si>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</si>
  <si>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</si>
  <si>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</si>
  <si>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洗测4次</t>
  </si>
  <si>
    <t>前后幅、袖子上拼</t>
  </si>
  <si>
    <t>胶浆印花</t>
  </si>
  <si>
    <t>制表时间：2022/7/1</t>
  </si>
  <si>
    <t>测试人签名：朱志华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</si>
  <si>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</si>
  <si>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</si>
  <si>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</si>
  <si>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</si>
  <si>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</si>
  <si>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弹力压花织带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</si>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</sst>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sz val="12"/>
      <name val="微软雅黑"/>
      <charset val="134"/>
    </font>
    <font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charset val="134"/>
    </font>
    <font>
      <b/>
      <sz val="9"/>
      <name val="宋体"/>
      <charset val="134"/>
    </font>
    <font>
      <b/>
      <sz val="12"/>
      <name val="宋体"/>
      <charset val="134"/>
      <scheme val="major"/>
    </font>
    <font>
      <b/>
      <sz val="10"/>
      <color indexed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6" fillId="0" borderId="0" applyFont="0" applyFill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8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2" fillId="0" borderId="0">
      <alignment horizontal="center" vertical="center"/>
    </xf>
    <xf numFmtId="41" fontId="6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" fillId="14" borderId="82" applyNumberFormat="0" applyFont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0" borderId="83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7" fillId="0" borderId="84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63" fillId="18" borderId="85" applyNumberFormat="0" applyAlignment="0" applyProtection="0">
      <alignment vertical="center"/>
    </xf>
    <xf numFmtId="0" fontId="64" fillId="18" borderId="81" applyNumberFormat="0" applyAlignment="0" applyProtection="0">
      <alignment vertical="center"/>
    </xf>
    <xf numFmtId="0" fontId="65" fillId="19" borderId="86" applyNumberFormat="0" applyAlignment="0" applyProtection="0">
      <alignment vertical="center"/>
    </xf>
    <xf numFmtId="0" fontId="14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66" fillId="0" borderId="87" applyNumberFormat="0" applyFill="0" applyAlignment="0" applyProtection="0">
      <alignment vertical="center"/>
    </xf>
    <xf numFmtId="0" fontId="67" fillId="0" borderId="88" applyNumberFormat="0" applyFill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  <xf numFmtId="0" fontId="52" fillId="0" borderId="0">
      <alignment horizontal="center" vertical="center"/>
    </xf>
  </cellStyleXfs>
  <cellXfs count="4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56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5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0" fontId="6" fillId="0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center"/>
    </xf>
    <xf numFmtId="0" fontId="13" fillId="0" borderId="0" xfId="53" applyFont="1" applyFill="1" applyAlignment="1"/>
    <xf numFmtId="0" fontId="14" fillId="0" borderId="0" xfId="53" applyFont="1" applyFill="1" applyAlignment="1"/>
    <xf numFmtId="0" fontId="13" fillId="0" borderId="0" xfId="53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0" xfId="53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6" fillId="0" borderId="9" xfId="52" applyFont="1" applyFill="1" applyBorder="1" applyAlignment="1">
      <alignment horizontal="left" vertical="center"/>
    </xf>
    <xf numFmtId="0" fontId="0" fillId="0" borderId="10" xfId="52" applyFont="1" applyFill="1" applyBorder="1" applyAlignment="1">
      <alignment horizontal="center" vertical="center"/>
    </xf>
    <xf numFmtId="0" fontId="17" fillId="0" borderId="10" xfId="52" applyFont="1" applyFill="1" applyBorder="1" applyAlignment="1">
      <alignment horizontal="center" vertical="center"/>
    </xf>
    <xf numFmtId="0" fontId="16" fillId="0" borderId="10" xfId="52" applyFont="1" applyFill="1" applyBorder="1" applyAlignment="1">
      <alignment vertical="center"/>
    </xf>
    <xf numFmtId="0" fontId="18" fillId="0" borderId="10" xfId="52" applyFont="1" applyFill="1" applyBorder="1" applyAlignment="1">
      <alignment horizontal="center" vertical="center"/>
    </xf>
    <xf numFmtId="0" fontId="13" fillId="0" borderId="10" xfId="53" applyFont="1" applyFill="1" applyBorder="1" applyAlignment="1">
      <alignment horizontal="center"/>
    </xf>
    <xf numFmtId="0" fontId="19" fillId="0" borderId="11" xfId="53" applyFont="1" applyFill="1" applyBorder="1" applyAlignment="1" applyProtection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/>
    </xf>
    <xf numFmtId="0" fontId="22" fillId="0" borderId="2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 wrapText="1"/>
    </xf>
    <xf numFmtId="0" fontId="13" fillId="0" borderId="5" xfId="53" applyFont="1" applyFill="1" applyBorder="1" applyAlignment="1">
      <alignment horizontal="center"/>
    </xf>
    <xf numFmtId="0" fontId="24" fillId="0" borderId="2" xfId="29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0" fontId="26" fillId="0" borderId="2" xfId="29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13" fillId="0" borderId="14" xfId="53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29" applyNumberFormat="1" applyFont="1" applyFill="1" applyBorder="1" applyAlignment="1">
      <alignment horizontal="center" vertical="center"/>
    </xf>
    <xf numFmtId="177" fontId="26" fillId="0" borderId="0" xfId="0" applyNumberFormat="1" applyFont="1" applyFill="1" applyBorder="1" applyAlignment="1">
      <alignment horizontal="center" vertical="center"/>
    </xf>
    <xf numFmtId="0" fontId="28" fillId="0" borderId="0" xfId="53" applyFont="1" applyFill="1" applyAlignment="1"/>
    <xf numFmtId="0" fontId="21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52" applyFont="1" applyFill="1" applyBorder="1" applyAlignment="1">
      <alignment horizontal="left" vertical="center"/>
    </xf>
    <xf numFmtId="0" fontId="13" fillId="0" borderId="10" xfId="52" applyFont="1" applyFill="1" applyBorder="1" applyAlignment="1">
      <alignment horizontal="center" vertical="center"/>
    </xf>
    <xf numFmtId="0" fontId="13" fillId="0" borderId="15" xfId="52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20" fillId="0" borderId="2" xfId="53" applyFont="1" applyFill="1" applyBorder="1" applyAlignment="1" applyProtection="1">
      <alignment horizontal="center" vertical="center"/>
    </xf>
    <xf numFmtId="0" fontId="20" fillId="0" borderId="17" xfId="53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178" fontId="22" fillId="0" borderId="3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horizontal="center" vertical="center"/>
    </xf>
    <xf numFmtId="178" fontId="22" fillId="0" borderId="2" xfId="0" applyNumberFormat="1" applyFont="1" applyFill="1" applyBorder="1" applyAlignment="1">
      <alignment horizontal="center" vertical="center"/>
    </xf>
    <xf numFmtId="0" fontId="23" fillId="0" borderId="17" xfId="0" applyNumberFormat="1" applyFont="1" applyFill="1" applyBorder="1" applyAlignment="1">
      <alignment horizontal="center" vertical="center" wrapText="1"/>
    </xf>
    <xf numFmtId="49" fontId="28" fillId="3" borderId="19" xfId="54" applyNumberFormat="1" applyFont="1" applyFill="1" applyBorder="1" applyAlignment="1">
      <alignment horizontal="center" vertical="center"/>
    </xf>
    <xf numFmtId="49" fontId="30" fillId="3" borderId="19" xfId="54" applyNumberFormat="1" applyFont="1" applyFill="1" applyBorder="1" applyAlignment="1">
      <alignment horizontal="center" vertical="center"/>
    </xf>
    <xf numFmtId="49" fontId="28" fillId="3" borderId="20" xfId="54" applyNumberFormat="1" applyFont="1" applyFill="1" applyBorder="1" applyAlignment="1">
      <alignment horizontal="center" vertical="center"/>
    </xf>
    <xf numFmtId="49" fontId="28" fillId="3" borderId="21" xfId="54" applyNumberFormat="1" applyFont="1" applyFill="1" applyBorder="1" applyAlignment="1">
      <alignment horizontal="center" vertical="center"/>
    </xf>
    <xf numFmtId="49" fontId="28" fillId="3" borderId="22" xfId="54" applyNumberFormat="1" applyFont="1" applyFill="1" applyBorder="1" applyAlignment="1">
      <alignment horizontal="center" vertical="center"/>
    </xf>
    <xf numFmtId="49" fontId="13" fillId="3" borderId="23" xfId="53" applyNumberFormat="1" applyFont="1" applyFill="1" applyBorder="1" applyAlignment="1">
      <alignment horizontal="center"/>
    </xf>
    <xf numFmtId="49" fontId="28" fillId="3" borderId="23" xfId="54" applyNumberFormat="1" applyFont="1" applyFill="1" applyBorder="1" applyAlignment="1">
      <alignment horizontal="center" vertical="center"/>
    </xf>
    <xf numFmtId="49" fontId="28" fillId="3" borderId="24" xfId="54" applyNumberFormat="1" applyFont="1" applyFill="1" applyBorder="1" applyAlignment="1">
      <alignment horizontal="center" vertical="center"/>
    </xf>
    <xf numFmtId="0" fontId="20" fillId="0" borderId="0" xfId="53" applyFont="1" applyFill="1" applyAlignment="1"/>
    <xf numFmtId="14" fontId="20" fillId="0" borderId="0" xfId="53" applyNumberFormat="1" applyFont="1" applyFill="1" applyAlignment="1"/>
    <xf numFmtId="0" fontId="14" fillId="0" borderId="0" xfId="52" applyFill="1" applyBorder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31" fillId="0" borderId="25" xfId="52" applyFont="1" applyBorder="1" applyAlignment="1">
      <alignment horizontal="center" vertical="top"/>
    </xf>
    <xf numFmtId="0" fontId="32" fillId="0" borderId="26" xfId="52" applyFont="1" applyFill="1" applyBorder="1" applyAlignment="1">
      <alignment horizontal="left" vertical="center"/>
    </xf>
    <xf numFmtId="0" fontId="33" fillId="0" borderId="27" xfId="52" applyFont="1" applyFill="1" applyBorder="1" applyAlignment="1">
      <alignment horizontal="center" vertical="center"/>
    </xf>
    <xf numFmtId="0" fontId="32" fillId="0" borderId="27" xfId="52" applyFont="1" applyFill="1" applyBorder="1" applyAlignment="1">
      <alignment horizontal="center" vertical="center"/>
    </xf>
    <xf numFmtId="0" fontId="21" fillId="0" borderId="27" xfId="52" applyFont="1" applyFill="1" applyBorder="1" applyAlignment="1">
      <alignment vertical="center"/>
    </xf>
    <xf numFmtId="0" fontId="32" fillId="0" borderId="27" xfId="52" applyFont="1" applyFill="1" applyBorder="1" applyAlignment="1">
      <alignment horizontal="right" vertical="center"/>
    </xf>
    <xf numFmtId="0" fontId="21" fillId="0" borderId="27" xfId="52" applyFont="1" applyFill="1" applyBorder="1" applyAlignment="1">
      <alignment horizontal="center" vertical="center"/>
    </xf>
    <xf numFmtId="0" fontId="32" fillId="0" borderId="28" xfId="52" applyFont="1" applyFill="1" applyBorder="1" applyAlignment="1">
      <alignment vertical="center"/>
    </xf>
    <xf numFmtId="0" fontId="33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vertical="center"/>
    </xf>
    <xf numFmtId="58" fontId="21" fillId="0" borderId="21" xfId="52" applyNumberFormat="1" applyFont="1" applyFill="1" applyBorder="1" applyAlignment="1">
      <alignment horizontal="center" vertical="center"/>
    </xf>
    <xf numFmtId="0" fontId="21" fillId="0" borderId="21" xfId="52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center" vertical="center"/>
    </xf>
    <xf numFmtId="0" fontId="32" fillId="0" borderId="28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vertical="center"/>
    </xf>
    <xf numFmtId="0" fontId="33" fillId="0" borderId="30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vertical="center"/>
    </xf>
    <xf numFmtId="0" fontId="21" fillId="0" borderId="30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21" fillId="0" borderId="0" xfId="52" applyFont="1" applyFill="1" applyBorder="1" applyAlignment="1">
      <alignment vertical="center"/>
    </xf>
    <xf numFmtId="0" fontId="21" fillId="0" borderId="0" xfId="52" applyFont="1" applyFill="1" applyAlignment="1">
      <alignment horizontal="left" vertical="center"/>
    </xf>
    <xf numFmtId="0" fontId="32" fillId="0" borderId="26" xfId="52" applyFont="1" applyFill="1" applyBorder="1" applyAlignment="1">
      <alignment vertical="center"/>
    </xf>
    <xf numFmtId="0" fontId="32" fillId="0" borderId="27" xfId="52" applyFont="1" applyFill="1" applyBorder="1" applyAlignment="1">
      <alignment vertical="center"/>
    </xf>
    <xf numFmtId="0" fontId="32" fillId="0" borderId="31" xfId="52" applyFont="1" applyFill="1" applyBorder="1" applyAlignment="1">
      <alignment horizontal="left" vertical="center"/>
    </xf>
    <xf numFmtId="0" fontId="32" fillId="0" borderId="32" xfId="52" applyFont="1" applyFill="1" applyBorder="1" applyAlignment="1">
      <alignment horizontal="left" vertical="center"/>
    </xf>
    <xf numFmtId="0" fontId="21" fillId="0" borderId="21" xfId="52" applyFont="1" applyFill="1" applyBorder="1" applyAlignment="1">
      <alignment horizontal="left" vertical="center"/>
    </xf>
    <xf numFmtId="0" fontId="21" fillId="0" borderId="21" xfId="52" applyFont="1" applyFill="1" applyBorder="1" applyAlignment="1">
      <alignment vertical="center"/>
    </xf>
    <xf numFmtId="0" fontId="21" fillId="0" borderId="33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1" fillId="0" borderId="0" xfId="52" applyFont="1" applyFill="1" applyBorder="1" applyAlignment="1">
      <alignment horizontal="left" vertical="center"/>
    </xf>
    <xf numFmtId="0" fontId="32" fillId="0" borderId="2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 wrapText="1"/>
    </xf>
    <xf numFmtId="0" fontId="21" fillId="0" borderId="21" xfId="52" applyFont="1" applyFill="1" applyBorder="1" applyAlignment="1">
      <alignment horizontal="left" vertical="center" wrapText="1"/>
    </xf>
    <xf numFmtId="0" fontId="32" fillId="0" borderId="29" xfId="52" applyFont="1" applyFill="1" applyBorder="1" applyAlignment="1">
      <alignment horizontal="left" vertical="center"/>
    </xf>
    <xf numFmtId="0" fontId="14" fillId="0" borderId="30" xfId="52" applyFill="1" applyBorder="1" applyAlignment="1">
      <alignment horizontal="center" vertical="center"/>
    </xf>
    <xf numFmtId="0" fontId="32" fillId="0" borderId="36" xfId="52" applyFont="1" applyFill="1" applyBorder="1" applyAlignment="1">
      <alignment horizontal="center" vertical="center"/>
    </xf>
    <xf numFmtId="0" fontId="32" fillId="0" borderId="37" xfId="52" applyFont="1" applyFill="1" applyBorder="1" applyAlignment="1">
      <alignment horizontal="left" vertical="center"/>
    </xf>
    <xf numFmtId="0" fontId="14" fillId="0" borderId="35" xfId="52" applyFont="1" applyFill="1" applyBorder="1" applyAlignment="1">
      <alignment horizontal="left" vertical="center"/>
    </xf>
    <xf numFmtId="0" fontId="14" fillId="0" borderId="34" xfId="52" applyFont="1" applyFill="1" applyBorder="1" applyAlignment="1">
      <alignment horizontal="left" vertical="center"/>
    </xf>
    <xf numFmtId="0" fontId="29" fillId="0" borderId="35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3" fillId="0" borderId="27" xfId="52" applyFont="1" applyFill="1" applyBorder="1" applyAlignment="1">
      <alignment horizontal="left" vertical="center"/>
    </xf>
    <xf numFmtId="0" fontId="32" fillId="0" borderId="33" xfId="52" applyFont="1" applyFill="1" applyBorder="1" applyAlignment="1">
      <alignment horizontal="left" vertical="center"/>
    </xf>
    <xf numFmtId="0" fontId="32" fillId="0" borderId="40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center" vertical="center"/>
    </xf>
    <xf numFmtId="58" fontId="21" fillId="0" borderId="30" xfId="52" applyNumberFormat="1" applyFont="1" applyFill="1" applyBorder="1" applyAlignment="1">
      <alignment vertical="center"/>
    </xf>
    <xf numFmtId="0" fontId="32" fillId="0" borderId="30" xfId="52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horizontal="center" vertical="center"/>
    </xf>
    <xf numFmtId="0" fontId="32" fillId="0" borderId="42" xfId="52" applyFont="1" applyFill="1" applyBorder="1" applyAlignment="1">
      <alignment horizontal="center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32" fillId="0" borderId="4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1" fillId="0" borderId="45" xfId="52" applyFont="1" applyFill="1" applyBorder="1" applyAlignment="1">
      <alignment horizontal="center" vertical="center"/>
    </xf>
    <xf numFmtId="0" fontId="23" fillId="0" borderId="45" xfId="52" applyFont="1" applyFill="1" applyBorder="1" applyAlignment="1">
      <alignment horizontal="left" vertical="center"/>
    </xf>
    <xf numFmtId="0" fontId="32" fillId="0" borderId="41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21" fillId="0" borderId="45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 wrapText="1"/>
    </xf>
    <xf numFmtId="0" fontId="14" fillId="0" borderId="43" xfId="52" applyFill="1" applyBorder="1" applyAlignment="1">
      <alignment horizontal="center" vertical="center"/>
    </xf>
    <xf numFmtId="0" fontId="14" fillId="0" borderId="45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vertical="center"/>
    </xf>
    <xf numFmtId="176" fontId="35" fillId="0" borderId="4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vertical="center"/>
    </xf>
    <xf numFmtId="176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left" shrinkToFit="1"/>
    </xf>
    <xf numFmtId="0" fontId="26" fillId="0" borderId="2" xfId="0" applyFont="1" applyFill="1" applyBorder="1" applyAlignment="1">
      <alignment horizontal="center" vertical="center"/>
    </xf>
    <xf numFmtId="0" fontId="36" fillId="4" borderId="48" xfId="0" applyFont="1" applyFill="1" applyBorder="1" applyAlignment="1">
      <alignment horizontal="center" vertical="center"/>
    </xf>
    <xf numFmtId="0" fontId="36" fillId="4" borderId="49" xfId="0" applyFont="1" applyFill="1" applyBorder="1" applyAlignment="1">
      <alignment horizontal="center" vertical="center"/>
    </xf>
    <xf numFmtId="0" fontId="22" fillId="0" borderId="50" xfId="0" applyNumberFormat="1" applyFont="1" applyFill="1" applyBorder="1" applyAlignment="1">
      <alignment horizontal="center" vertical="center"/>
    </xf>
    <xf numFmtId="0" fontId="22" fillId="0" borderId="51" xfId="0" applyNumberFormat="1" applyFont="1" applyFill="1" applyBorder="1" applyAlignment="1">
      <alignment horizontal="center" vertical="center"/>
    </xf>
    <xf numFmtId="0" fontId="22" fillId="0" borderId="52" xfId="0" applyNumberFormat="1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33" fillId="0" borderId="54" xfId="52" applyFont="1" applyBorder="1" applyAlignment="1">
      <alignment horizontal="center" vertical="center"/>
    </xf>
    <xf numFmtId="0" fontId="29" fillId="0" borderId="54" xfId="52" applyFont="1" applyBorder="1" applyAlignment="1">
      <alignment horizontal="center" vertical="center"/>
    </xf>
    <xf numFmtId="0" fontId="23" fillId="0" borderId="54" xfId="52" applyFont="1" applyBorder="1" applyAlignment="1">
      <alignment horizontal="left" vertical="center"/>
    </xf>
    <xf numFmtId="0" fontId="23" fillId="0" borderId="26" xfId="52" applyFont="1" applyBorder="1" applyAlignment="1">
      <alignment horizontal="center" vertical="center"/>
    </xf>
    <xf numFmtId="0" fontId="23" fillId="0" borderId="27" xfId="52" applyFont="1" applyBorder="1" applyAlignment="1">
      <alignment horizontal="center" vertical="center"/>
    </xf>
    <xf numFmtId="0" fontId="23" fillId="0" borderId="41" xfId="52" applyFont="1" applyBorder="1" applyAlignment="1">
      <alignment horizontal="center" vertical="center"/>
    </xf>
    <xf numFmtId="0" fontId="29" fillId="0" borderId="26" xfId="52" applyFont="1" applyBorder="1" applyAlignment="1">
      <alignment horizontal="center" vertical="center"/>
    </xf>
    <xf numFmtId="0" fontId="29" fillId="0" borderId="27" xfId="52" applyFont="1" applyBorder="1" applyAlignment="1">
      <alignment horizontal="center" vertical="center"/>
    </xf>
    <xf numFmtId="0" fontId="29" fillId="0" borderId="41" xfId="52" applyFont="1" applyBorder="1" applyAlignment="1">
      <alignment horizontal="center" vertical="center"/>
    </xf>
    <xf numFmtId="0" fontId="23" fillId="0" borderId="28" xfId="52" applyFont="1" applyBorder="1" applyAlignment="1">
      <alignment horizontal="left" vertical="center"/>
    </xf>
    <xf numFmtId="0" fontId="33" fillId="0" borderId="21" xfId="52" applyFont="1" applyBorder="1" applyAlignment="1">
      <alignment horizontal="center" vertical="center"/>
    </xf>
    <xf numFmtId="0" fontId="33" fillId="0" borderId="42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14" fontId="33" fillId="0" borderId="21" xfId="52" applyNumberFormat="1" applyFont="1" applyBorder="1" applyAlignment="1">
      <alignment horizontal="center" vertical="center"/>
    </xf>
    <xf numFmtId="14" fontId="33" fillId="0" borderId="42" xfId="52" applyNumberFormat="1" applyFont="1" applyBorder="1" applyAlignment="1">
      <alignment horizontal="center" vertical="center"/>
    </xf>
    <xf numFmtId="0" fontId="23" fillId="0" borderId="28" xfId="52" applyFont="1" applyBorder="1" applyAlignment="1">
      <alignment vertical="center"/>
    </xf>
    <xf numFmtId="0" fontId="21" fillId="0" borderId="21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33" fillId="0" borderId="28" xfId="52" applyFont="1" applyBorder="1" applyAlignment="1">
      <alignment horizontal="left" vertical="center"/>
    </xf>
    <xf numFmtId="0" fontId="37" fillId="0" borderId="29" xfId="52" applyFont="1" applyBorder="1" applyAlignment="1">
      <alignment vertical="center"/>
    </xf>
    <xf numFmtId="0" fontId="33" fillId="0" borderId="30" xfId="52" applyFont="1" applyBorder="1" applyAlignment="1">
      <alignment horizontal="center" vertical="center"/>
    </xf>
    <xf numFmtId="0" fontId="33" fillId="0" borderId="43" xfId="52" applyFont="1" applyBorder="1" applyAlignment="1">
      <alignment horizontal="center" vertical="center"/>
    </xf>
    <xf numFmtId="0" fontId="23" fillId="0" borderId="29" xfId="52" applyFont="1" applyBorder="1" applyAlignment="1">
      <alignment horizontal="left" vertical="center"/>
    </xf>
    <xf numFmtId="0" fontId="23" fillId="0" borderId="30" xfId="52" applyFont="1" applyBorder="1" applyAlignment="1">
      <alignment horizontal="left" vertical="center"/>
    </xf>
    <xf numFmtId="14" fontId="33" fillId="0" borderId="30" xfId="52" applyNumberFormat="1" applyFont="1" applyBorder="1" applyAlignment="1">
      <alignment horizontal="center" vertical="center"/>
    </xf>
    <xf numFmtId="14" fontId="33" fillId="0" borderId="43" xfId="52" applyNumberFormat="1" applyFont="1" applyBorder="1" applyAlignment="1">
      <alignment horizontal="center" vertical="center"/>
    </xf>
    <xf numFmtId="0" fontId="29" fillId="0" borderId="0" xfId="52" applyFont="1" applyBorder="1" applyAlignment="1">
      <alignment horizontal="left" vertical="center"/>
    </xf>
    <xf numFmtId="0" fontId="23" fillId="0" borderId="26" xfId="52" applyFont="1" applyBorder="1" applyAlignment="1">
      <alignment vertical="center"/>
    </xf>
    <xf numFmtId="0" fontId="14" fillId="0" borderId="27" xfId="52" applyFont="1" applyBorder="1" applyAlignment="1">
      <alignment horizontal="left" vertical="center"/>
    </xf>
    <xf numFmtId="0" fontId="33" fillId="0" borderId="27" xfId="52" applyFont="1" applyBorder="1" applyAlignment="1">
      <alignment horizontal="left" vertical="center"/>
    </xf>
    <xf numFmtId="0" fontId="14" fillId="0" borderId="27" xfId="52" applyFont="1" applyBorder="1" applyAlignment="1">
      <alignment vertical="center"/>
    </xf>
    <xf numFmtId="0" fontId="23" fillId="0" borderId="27" xfId="52" applyFont="1" applyBorder="1" applyAlignment="1">
      <alignment vertical="center"/>
    </xf>
    <xf numFmtId="0" fontId="14" fillId="0" borderId="21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0" fontId="14" fillId="0" borderId="21" xfId="52" applyFont="1" applyBorder="1" applyAlignment="1">
      <alignment vertical="center"/>
    </xf>
    <xf numFmtId="0" fontId="23" fillId="0" borderId="21" xfId="52" applyFont="1" applyBorder="1" applyAlignment="1">
      <alignment vertical="center"/>
    </xf>
    <xf numFmtId="0" fontId="23" fillId="0" borderId="0" xfId="52" applyFont="1" applyBorder="1" applyAlignment="1">
      <alignment horizontal="left" vertical="center"/>
    </xf>
    <xf numFmtId="0" fontId="21" fillId="0" borderId="26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1" fillId="0" borderId="40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33" fillId="0" borderId="30" xfId="52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23" fillId="0" borderId="29" xfId="52" applyFont="1" applyBorder="1" applyAlignment="1">
      <alignment horizontal="center" vertical="center"/>
    </xf>
    <xf numFmtId="0" fontId="23" fillId="0" borderId="30" xfId="52" applyFont="1" applyBorder="1" applyAlignment="1">
      <alignment horizontal="center" vertical="center"/>
    </xf>
    <xf numFmtId="0" fontId="23" fillId="0" borderId="28" xfId="52" applyFont="1" applyBorder="1" applyAlignment="1">
      <alignment horizontal="center" vertical="center"/>
    </xf>
    <xf numFmtId="0" fontId="23" fillId="0" borderId="21" xfId="52" applyFont="1" applyBorder="1" applyAlignment="1">
      <alignment horizontal="center" vertical="center"/>
    </xf>
    <xf numFmtId="0" fontId="32" fillId="0" borderId="21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33" fillId="0" borderId="37" xfId="52" applyFont="1" applyFill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3" fillId="0" borderId="34" xfId="52" applyFont="1" applyBorder="1" applyAlignment="1">
      <alignment horizontal="left" vertical="center"/>
    </xf>
    <xf numFmtId="0" fontId="29" fillId="0" borderId="55" xfId="52" applyFont="1" applyBorder="1" applyAlignment="1">
      <alignment vertical="center"/>
    </xf>
    <xf numFmtId="0" fontId="33" fillId="0" borderId="56" xfId="52" applyFont="1" applyBorder="1" applyAlignment="1">
      <alignment horizontal="center" vertical="center"/>
    </xf>
    <xf numFmtId="0" fontId="29" fillId="0" borderId="56" xfId="52" applyFont="1" applyBorder="1" applyAlignment="1">
      <alignment vertical="center"/>
    </xf>
    <xf numFmtId="0" fontId="33" fillId="0" borderId="56" xfId="52" applyFont="1" applyBorder="1" applyAlignment="1">
      <alignment vertical="center"/>
    </xf>
    <xf numFmtId="58" fontId="14" fillId="0" borderId="56" xfId="52" applyNumberFormat="1" applyFont="1" applyBorder="1" applyAlignment="1">
      <alignment vertical="center"/>
    </xf>
    <xf numFmtId="0" fontId="29" fillId="0" borderId="56" xfId="52" applyFont="1" applyBorder="1" applyAlignment="1">
      <alignment horizontal="center" vertical="center"/>
    </xf>
    <xf numFmtId="0" fontId="29" fillId="0" borderId="57" xfId="52" applyFont="1" applyFill="1" applyBorder="1" applyAlignment="1">
      <alignment horizontal="left" vertical="center"/>
    </xf>
    <xf numFmtId="0" fontId="29" fillId="0" borderId="56" xfId="52" applyFont="1" applyFill="1" applyBorder="1" applyAlignment="1">
      <alignment horizontal="left" vertical="center"/>
    </xf>
    <xf numFmtId="0" fontId="29" fillId="0" borderId="58" xfId="52" applyFont="1" applyFill="1" applyBorder="1" applyAlignment="1">
      <alignment horizontal="center" vertical="center"/>
    </xf>
    <xf numFmtId="0" fontId="29" fillId="0" borderId="19" xfId="52" applyFont="1" applyFill="1" applyBorder="1" applyAlignment="1">
      <alignment horizontal="center" vertical="center"/>
    </xf>
    <xf numFmtId="0" fontId="29" fillId="0" borderId="29" xfId="52" applyFont="1" applyFill="1" applyBorder="1" applyAlignment="1">
      <alignment horizontal="center" vertical="center"/>
    </xf>
    <xf numFmtId="0" fontId="29" fillId="0" borderId="30" xfId="52" applyFont="1" applyFill="1" applyBorder="1" applyAlignment="1">
      <alignment horizontal="center" vertical="center"/>
    </xf>
    <xf numFmtId="0" fontId="14" fillId="0" borderId="54" xfId="52" applyFont="1" applyBorder="1" applyAlignment="1">
      <alignment horizontal="center" vertical="center"/>
    </xf>
    <xf numFmtId="0" fontId="14" fillId="0" borderId="59" xfId="52" applyFont="1" applyBorder="1" applyAlignment="1">
      <alignment horizontal="center" vertical="center"/>
    </xf>
    <xf numFmtId="0" fontId="33" fillId="0" borderId="42" xfId="52" applyFont="1" applyBorder="1" applyAlignment="1">
      <alignment horizontal="left" vertical="center"/>
    </xf>
    <xf numFmtId="0" fontId="23" fillId="0" borderId="42" xfId="52" applyFont="1" applyBorder="1" applyAlignment="1">
      <alignment horizontal="left" vertical="center"/>
    </xf>
    <xf numFmtId="0" fontId="23" fillId="0" borderId="43" xfId="52" applyFont="1" applyBorder="1" applyAlignment="1">
      <alignment horizontal="left" vertical="center"/>
    </xf>
    <xf numFmtId="0" fontId="33" fillId="0" borderId="41" xfId="52" applyFont="1" applyBorder="1" applyAlignment="1">
      <alignment horizontal="left" vertical="center"/>
    </xf>
    <xf numFmtId="0" fontId="32" fillId="0" borderId="27" xfId="52" applyFont="1" applyBorder="1" applyAlignment="1">
      <alignment horizontal="left" vertical="center"/>
    </xf>
    <xf numFmtId="0" fontId="32" fillId="0" borderId="41" xfId="52" applyFont="1" applyBorder="1" applyAlignment="1">
      <alignment horizontal="left" vertical="center"/>
    </xf>
    <xf numFmtId="0" fontId="32" fillId="0" borderId="33" xfId="52" applyFont="1" applyBorder="1" applyAlignment="1">
      <alignment horizontal="left" vertical="center"/>
    </xf>
    <xf numFmtId="0" fontId="32" fillId="0" borderId="34" xfId="52" applyFont="1" applyBorder="1" applyAlignment="1">
      <alignment horizontal="left" vertical="center"/>
    </xf>
    <xf numFmtId="0" fontId="32" fillId="0" borderId="45" xfId="52" applyFont="1" applyBorder="1" applyAlignment="1">
      <alignment horizontal="left" vertical="center"/>
    </xf>
    <xf numFmtId="0" fontId="33" fillId="0" borderId="43" xfId="52" applyFont="1" applyBorder="1" applyAlignment="1">
      <alignment horizontal="left" vertical="center"/>
    </xf>
    <xf numFmtId="0" fontId="33" fillId="0" borderId="42" xfId="52" applyFont="1" applyFill="1" applyBorder="1" applyAlignment="1">
      <alignment horizontal="left" vertical="center"/>
    </xf>
    <xf numFmtId="0" fontId="23" fillId="0" borderId="43" xfId="52" applyFont="1" applyBorder="1" applyAlignment="1">
      <alignment horizontal="center" vertical="center"/>
    </xf>
    <xf numFmtId="0" fontId="32" fillId="0" borderId="42" xfId="52" applyFont="1" applyBorder="1" applyAlignment="1">
      <alignment horizontal="left" vertical="center"/>
    </xf>
    <xf numFmtId="0" fontId="23" fillId="0" borderId="46" xfId="52" applyFont="1" applyFill="1" applyBorder="1" applyAlignment="1">
      <alignment horizontal="left" vertical="center"/>
    </xf>
    <xf numFmtId="0" fontId="33" fillId="0" borderId="44" xfId="52" applyFont="1" applyFill="1" applyBorder="1" applyAlignment="1">
      <alignment horizontal="left" vertical="center"/>
    </xf>
    <xf numFmtId="0" fontId="33" fillId="0" borderId="45" xfId="52" applyFont="1" applyFill="1" applyBorder="1" applyAlignment="1">
      <alignment horizontal="left" vertical="center"/>
    </xf>
    <xf numFmtId="0" fontId="23" fillId="0" borderId="45" xfId="52" applyFont="1" applyBorder="1" applyAlignment="1">
      <alignment horizontal="left" vertical="center"/>
    </xf>
    <xf numFmtId="0" fontId="33" fillId="0" borderId="6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62" xfId="52" applyFont="1" applyFill="1" applyBorder="1" applyAlignment="1">
      <alignment horizontal="center" vertical="center"/>
    </xf>
    <xf numFmtId="0" fontId="29" fillId="0" borderId="43" xfId="52" applyFont="1" applyFill="1" applyBorder="1" applyAlignment="1">
      <alignment horizontal="center" vertical="center"/>
    </xf>
    <xf numFmtId="0" fontId="14" fillId="0" borderId="56" xfId="52" applyFont="1" applyBorder="1" applyAlignment="1">
      <alignment horizontal="center" vertical="center"/>
    </xf>
    <xf numFmtId="0" fontId="14" fillId="0" borderId="60" xfId="52" applyFont="1" applyBorder="1" applyAlignment="1">
      <alignment horizontal="center" vertical="center"/>
    </xf>
    <xf numFmtId="0" fontId="13" fillId="0" borderId="0" xfId="53" applyFont="1" applyFill="1" applyAlignment="1">
      <alignment horizontal="center"/>
    </xf>
    <xf numFmtId="0" fontId="38" fillId="0" borderId="10" xfId="55" applyFont="1" applyFill="1" applyBorder="1" applyAlignment="1"/>
    <xf numFmtId="0" fontId="29" fillId="0" borderId="2" xfId="0" applyFont="1" applyFill="1" applyBorder="1" applyAlignment="1">
      <alignment horizontal="center"/>
    </xf>
    <xf numFmtId="0" fontId="24" fillId="0" borderId="2" xfId="29" applyFont="1" applyFill="1" applyBorder="1" applyAlignment="1">
      <alignment horizontal="center" vertical="center"/>
    </xf>
    <xf numFmtId="0" fontId="24" fillId="0" borderId="2" xfId="29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176" fontId="24" fillId="0" borderId="2" xfId="0" applyNumberFormat="1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left"/>
    </xf>
    <xf numFmtId="0" fontId="26" fillId="0" borderId="13" xfId="0" applyNumberFormat="1" applyFont="1" applyFill="1" applyBorder="1" applyAlignment="1">
      <alignment horizontal="center"/>
    </xf>
    <xf numFmtId="0" fontId="39" fillId="0" borderId="13" xfId="0" applyNumberFormat="1" applyFont="1" applyFill="1" applyBorder="1" applyAlignment="1">
      <alignment horizontal="center" vertical="center"/>
    </xf>
    <xf numFmtId="0" fontId="38" fillId="0" borderId="63" xfId="55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2" fillId="0" borderId="17" xfId="0" applyNumberFormat="1" applyFont="1" applyFill="1" applyBorder="1" applyAlignment="1">
      <alignment horizontal="center"/>
    </xf>
    <xf numFmtId="0" fontId="28" fillId="3" borderId="21" xfId="54" applyNumberFormat="1" applyFont="1" applyFill="1" applyBorder="1" applyAlignment="1">
      <alignment horizontal="center" vertical="center"/>
    </xf>
    <xf numFmtId="0" fontId="26" fillId="0" borderId="64" xfId="0" applyNumberFormat="1" applyFont="1" applyFill="1" applyBorder="1" applyAlignment="1">
      <alignment horizontal="center"/>
    </xf>
    <xf numFmtId="0" fontId="20" fillId="0" borderId="0" xfId="53" applyFont="1" applyFill="1" applyAlignment="1">
      <alignment horizontal="center"/>
    </xf>
    <xf numFmtId="0" fontId="14" fillId="0" borderId="0" xfId="52" applyFont="1" applyBorder="1" applyAlignment="1">
      <alignment horizontal="left" vertical="center"/>
    </xf>
    <xf numFmtId="0" fontId="40" fillId="0" borderId="25" xfId="52" applyFont="1" applyBorder="1" applyAlignment="1">
      <alignment horizontal="center" vertical="top"/>
    </xf>
    <xf numFmtId="49" fontId="33" fillId="0" borderId="21" xfId="52" applyNumberFormat="1" applyFont="1" applyBorder="1" applyAlignment="1">
      <alignment vertical="center"/>
    </xf>
    <xf numFmtId="0" fontId="33" fillId="0" borderId="33" xfId="52" applyFont="1" applyBorder="1" applyAlignment="1">
      <alignment horizontal="left" vertical="center"/>
    </xf>
    <xf numFmtId="0" fontId="33" fillId="0" borderId="45" xfId="52" applyFont="1" applyBorder="1" applyAlignment="1">
      <alignment horizontal="left" vertical="center"/>
    </xf>
    <xf numFmtId="0" fontId="23" fillId="0" borderId="65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/>
    </xf>
    <xf numFmtId="0" fontId="29" fillId="0" borderId="57" xfId="52" applyFont="1" applyBorder="1" applyAlignment="1">
      <alignment horizontal="left" vertical="center"/>
    </xf>
    <xf numFmtId="0" fontId="29" fillId="0" borderId="56" xfId="52" applyFont="1" applyBorder="1" applyAlignment="1">
      <alignment horizontal="left" vertical="center"/>
    </xf>
    <xf numFmtId="0" fontId="23" fillId="0" borderId="58" xfId="52" applyFont="1" applyBorder="1" applyAlignment="1">
      <alignment vertical="center"/>
    </xf>
    <xf numFmtId="0" fontId="14" fillId="0" borderId="19" xfId="52" applyFont="1" applyBorder="1" applyAlignment="1">
      <alignment horizontal="left" vertical="center"/>
    </xf>
    <xf numFmtId="0" fontId="33" fillId="0" borderId="19" xfId="52" applyFont="1" applyBorder="1" applyAlignment="1">
      <alignment horizontal="left" vertical="center"/>
    </xf>
    <xf numFmtId="0" fontId="14" fillId="0" borderId="19" xfId="52" applyFont="1" applyBorder="1" applyAlignment="1">
      <alignment vertical="center"/>
    </xf>
    <xf numFmtId="0" fontId="23" fillId="0" borderId="19" xfId="52" applyFont="1" applyBorder="1" applyAlignment="1">
      <alignment vertical="center"/>
    </xf>
    <xf numFmtId="0" fontId="23" fillId="0" borderId="58" xfId="52" applyFont="1" applyBorder="1" applyAlignment="1">
      <alignment horizontal="center" vertical="center"/>
    </xf>
    <xf numFmtId="0" fontId="33" fillId="0" borderId="19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14" fillId="0" borderId="19" xfId="52" applyFont="1" applyBorder="1" applyAlignment="1">
      <alignment horizontal="center" vertical="center"/>
    </xf>
    <xf numFmtId="0" fontId="14" fillId="0" borderId="21" xfId="52" applyFont="1" applyBorder="1" applyAlignment="1">
      <alignment horizontal="center"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39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23" fillId="0" borderId="19" xfId="52" applyFont="1" applyBorder="1" applyAlignment="1">
      <alignment horizontal="left" vertical="center"/>
    </xf>
    <xf numFmtId="0" fontId="41" fillId="0" borderId="66" xfId="52" applyFont="1" applyBorder="1" applyAlignment="1">
      <alignment horizontal="left" vertical="center" wrapText="1"/>
    </xf>
    <xf numFmtId="0" fontId="42" fillId="5" borderId="2" xfId="0" applyFont="1" applyFill="1" applyBorder="1" applyAlignment="1" applyProtection="1">
      <alignment horizontal="center" vertical="center" wrapText="1"/>
      <protection locked="0"/>
    </xf>
    <xf numFmtId="9" fontId="33" fillId="0" borderId="21" xfId="52" applyNumberFormat="1" applyFont="1" applyBorder="1" applyAlignment="1">
      <alignment horizontal="center" vertical="center"/>
    </xf>
    <xf numFmtId="0" fontId="29" fillId="0" borderId="57" xfId="0" applyFont="1" applyBorder="1" applyAlignment="1">
      <alignment horizontal="left" vertical="center"/>
    </xf>
    <xf numFmtId="0" fontId="29" fillId="0" borderId="56" xfId="0" applyFont="1" applyBorder="1" applyAlignment="1">
      <alignment horizontal="left" vertical="center"/>
    </xf>
    <xf numFmtId="9" fontId="33" fillId="0" borderId="37" xfId="52" applyNumberFormat="1" applyFont="1" applyBorder="1" applyAlignment="1">
      <alignment horizontal="left" vertical="center"/>
    </xf>
    <xf numFmtId="9" fontId="33" fillId="0" borderId="32" xfId="52" applyNumberFormat="1" applyFont="1" applyBorder="1" applyAlignment="1">
      <alignment horizontal="left" vertical="center"/>
    </xf>
    <xf numFmtId="9" fontId="33" fillId="0" borderId="38" xfId="52" applyNumberFormat="1" applyFont="1" applyBorder="1" applyAlignment="1">
      <alignment horizontal="left" vertical="center"/>
    </xf>
    <xf numFmtId="9" fontId="33" fillId="0" borderId="39" xfId="52" applyNumberFormat="1" applyFont="1" applyBorder="1" applyAlignment="1">
      <alignment horizontal="left" vertical="center"/>
    </xf>
    <xf numFmtId="0" fontId="32" fillId="0" borderId="58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horizontal="left" vertical="center"/>
    </xf>
    <xf numFmtId="0" fontId="32" fillId="0" borderId="67" xfId="52" applyFont="1" applyFill="1" applyBorder="1" applyAlignment="1">
      <alignment horizontal="left" vertical="center"/>
    </xf>
    <xf numFmtId="0" fontId="32" fillId="0" borderId="39" xfId="52" applyFont="1" applyFill="1" applyBorder="1" applyAlignment="1">
      <alignment horizontal="left" vertical="center"/>
    </xf>
    <xf numFmtId="0" fontId="29" fillId="0" borderId="36" xfId="52" applyFont="1" applyFill="1" applyBorder="1" applyAlignment="1">
      <alignment horizontal="left" vertical="center"/>
    </xf>
    <xf numFmtId="0" fontId="33" fillId="0" borderId="68" xfId="52" applyFont="1" applyFill="1" applyBorder="1" applyAlignment="1">
      <alignment horizontal="left" vertical="center"/>
    </xf>
    <xf numFmtId="0" fontId="33" fillId="0" borderId="69" xfId="52" applyFont="1" applyFill="1" applyBorder="1" applyAlignment="1">
      <alignment horizontal="left" vertical="center"/>
    </xf>
    <xf numFmtId="0" fontId="29" fillId="0" borderId="53" xfId="52" applyFont="1" applyBorder="1" applyAlignment="1">
      <alignment vertical="center"/>
    </xf>
    <xf numFmtId="0" fontId="43" fillId="0" borderId="56" xfId="52" applyFont="1" applyBorder="1" applyAlignment="1">
      <alignment horizontal="center" vertical="center"/>
    </xf>
    <xf numFmtId="0" fontId="29" fillId="0" borderId="54" xfId="52" applyFont="1" applyBorder="1" applyAlignment="1">
      <alignment vertical="center"/>
    </xf>
    <xf numFmtId="0" fontId="33" fillId="0" borderId="70" xfId="52" applyFont="1" applyBorder="1" applyAlignment="1">
      <alignment vertical="center"/>
    </xf>
    <xf numFmtId="0" fontId="29" fillId="0" borderId="70" xfId="52" applyFont="1" applyBorder="1" applyAlignment="1">
      <alignment vertical="center"/>
    </xf>
    <xf numFmtId="58" fontId="14" fillId="0" borderId="54" xfId="52" applyNumberFormat="1" applyFont="1" applyBorder="1" applyAlignment="1">
      <alignment vertical="center"/>
    </xf>
    <xf numFmtId="0" fontId="29" fillId="0" borderId="36" xfId="52" applyFont="1" applyBorder="1" applyAlignment="1">
      <alignment horizontal="center" vertical="center"/>
    </xf>
    <xf numFmtId="0" fontId="33" fillId="0" borderId="65" xfId="52" applyFont="1" applyFill="1" applyBorder="1" applyAlignment="1">
      <alignment horizontal="left" vertical="center"/>
    </xf>
    <xf numFmtId="0" fontId="33" fillId="0" borderId="36" xfId="52" applyFont="1" applyFill="1" applyBorder="1" applyAlignment="1">
      <alignment horizontal="left" vertical="center"/>
    </xf>
    <xf numFmtId="0" fontId="23" fillId="0" borderId="71" xfId="52" applyFont="1" applyBorder="1" applyAlignment="1">
      <alignment horizontal="left" vertical="center"/>
    </xf>
    <xf numFmtId="0" fontId="29" fillId="0" borderId="61" xfId="52" applyFont="1" applyBorder="1" applyAlignment="1">
      <alignment horizontal="left" vertical="center"/>
    </xf>
    <xf numFmtId="0" fontId="33" fillId="0" borderId="62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46" xfId="52" applyFont="1" applyBorder="1" applyAlignment="1">
      <alignment horizontal="left" vertical="center" wrapText="1"/>
    </xf>
    <xf numFmtId="0" fontId="23" fillId="0" borderId="62" xfId="52" applyFont="1" applyBorder="1" applyAlignment="1">
      <alignment horizontal="left" vertical="center"/>
    </xf>
    <xf numFmtId="0" fontId="44" fillId="0" borderId="42" xfId="52" applyFont="1" applyBorder="1" applyAlignment="1">
      <alignment horizontal="left" vertical="center" wrapText="1"/>
    </xf>
    <xf numFmtId="0" fontId="44" fillId="0" borderId="42" xfId="52" applyFont="1" applyBorder="1" applyAlignment="1">
      <alignment horizontal="left" vertical="center"/>
    </xf>
    <xf numFmtId="0" fontId="21" fillId="0" borderId="42" xfId="52" applyFont="1" applyBorder="1" applyAlignment="1">
      <alignment horizontal="left" vertical="center"/>
    </xf>
    <xf numFmtId="0" fontId="29" fillId="0" borderId="61" xfId="0" applyFont="1" applyBorder="1" applyAlignment="1">
      <alignment horizontal="left" vertical="center"/>
    </xf>
    <xf numFmtId="9" fontId="33" fillId="0" borderId="44" xfId="52" applyNumberFormat="1" applyFont="1" applyBorder="1" applyAlignment="1">
      <alignment horizontal="left" vertical="center"/>
    </xf>
    <xf numFmtId="9" fontId="33" fillId="0" borderId="46" xfId="52" applyNumberFormat="1" applyFont="1" applyBorder="1" applyAlignment="1">
      <alignment horizontal="left" vertical="center"/>
    </xf>
    <xf numFmtId="0" fontId="32" fillId="0" borderId="62" xfId="52" applyFont="1" applyFill="1" applyBorder="1" applyAlignment="1">
      <alignment horizontal="left" vertical="center"/>
    </xf>
    <xf numFmtId="0" fontId="32" fillId="0" borderId="46" xfId="52" applyFont="1" applyFill="1" applyBorder="1" applyAlignment="1">
      <alignment horizontal="left" vertical="center"/>
    </xf>
    <xf numFmtId="0" fontId="33" fillId="0" borderId="72" xfId="52" applyFont="1" applyFill="1" applyBorder="1" applyAlignment="1">
      <alignment horizontal="left" vertical="center"/>
    </xf>
    <xf numFmtId="0" fontId="29" fillId="0" borderId="73" xfId="52" applyFont="1" applyBorder="1" applyAlignment="1">
      <alignment horizontal="center" vertical="center"/>
    </xf>
    <xf numFmtId="0" fontId="33" fillId="0" borderId="70" xfId="52" applyFont="1" applyBorder="1" applyAlignment="1">
      <alignment horizontal="center" vertical="center"/>
    </xf>
    <xf numFmtId="0" fontId="33" fillId="0" borderId="71" xfId="52" applyFont="1" applyBorder="1" applyAlignment="1">
      <alignment horizontal="center" vertical="center"/>
    </xf>
    <xf numFmtId="0" fontId="33" fillId="0" borderId="71" xfId="52" applyFont="1" applyFill="1" applyBorder="1" applyAlignment="1">
      <alignment horizontal="left" vertical="center"/>
    </xf>
    <xf numFmtId="0" fontId="45" fillId="0" borderId="74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6" fillId="0" borderId="75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2" xfId="0" applyFont="1" applyFill="1" applyBorder="1"/>
    <xf numFmtId="0" fontId="0" fillId="0" borderId="75" xfId="0" applyBorder="1"/>
    <xf numFmtId="0" fontId="0" fillId="6" borderId="2" xfId="0" applyFill="1" applyBorder="1"/>
    <xf numFmtId="0" fontId="0" fillId="0" borderId="76" xfId="0" applyBorder="1"/>
    <xf numFmtId="0" fontId="0" fillId="0" borderId="51" xfId="0" applyBorder="1"/>
    <xf numFmtId="0" fontId="0" fillId="6" borderId="51" xfId="0" applyFill="1" applyBorder="1"/>
    <xf numFmtId="0" fontId="0" fillId="7" borderId="0" xfId="0" applyFill="1"/>
    <xf numFmtId="0" fontId="45" fillId="0" borderId="77" xfId="0" applyFont="1" applyBorder="1" applyAlignment="1">
      <alignment horizontal="center" vertical="center" wrapText="1"/>
    </xf>
    <xf numFmtId="0" fontId="46" fillId="0" borderId="78" xfId="0" applyFont="1" applyBorder="1" applyAlignment="1">
      <alignment horizontal="center" vertical="center"/>
    </xf>
    <xf numFmtId="0" fontId="4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6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110509_2006-09-28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  <cellStyle name="S10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71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696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1455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71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1455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90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696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90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90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90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38100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14525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71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241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051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95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14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95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57150</xdr:rowOff>
        </xdr:from>
        <xdr:to>
          <xdr:col>5</xdr:col>
          <xdr:colOff>590550</xdr:colOff>
          <xdr:row>16</xdr:row>
          <xdr:rowOff>28575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0050" y="29718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14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95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14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14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19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5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213995</xdr:colOff>
          <xdr:row>4</xdr:row>
          <xdr:rowOff>58420</xdr:rowOff>
        </xdr:from>
        <xdr:to>
          <xdr:col>9</xdr:col>
          <xdr:colOff>604520</xdr:colOff>
          <xdr:row>4</xdr:row>
          <xdr:rowOff>125095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86320" y="906145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197485</xdr:colOff>
          <xdr:row>3</xdr:row>
          <xdr:rowOff>26670</xdr:rowOff>
        </xdr:from>
        <xdr:to>
          <xdr:col>9</xdr:col>
          <xdr:colOff>588010</xdr:colOff>
          <xdr:row>3</xdr:row>
          <xdr:rowOff>140970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9810" y="664845"/>
              <a:ext cx="390525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57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52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52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52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52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52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045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217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10036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10036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217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10036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217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10036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10036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10036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10036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145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52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71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90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407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40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03822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24425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43475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53000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1" customWidth="1"/>
    <col min="3" max="3" width="10.125" customWidth="1"/>
  </cols>
  <sheetData>
    <row r="1" ht="21" customHeight="1" spans="1:2">
      <c r="A1" s="432"/>
      <c r="B1" s="433" t="s">
        <v>0</v>
      </c>
    </row>
    <row r="2" spans="1:2">
      <c r="A2" s="10">
        <v>1</v>
      </c>
      <c r="B2" s="434" t="s">
        <v>1</v>
      </c>
    </row>
    <row r="3" spans="1:2">
      <c r="A3" s="10">
        <v>2</v>
      </c>
      <c r="B3" s="434" t="s">
        <v>2</v>
      </c>
    </row>
    <row r="4" spans="1:2">
      <c r="A4" s="10">
        <v>3</v>
      </c>
      <c r="B4" s="434" t="s">
        <v>3</v>
      </c>
    </row>
    <row r="5" spans="1:2">
      <c r="A5" s="10">
        <v>4</v>
      </c>
      <c r="B5" s="434" t="s">
        <v>4</v>
      </c>
    </row>
    <row r="6" spans="1:2">
      <c r="A6" s="10">
        <v>5</v>
      </c>
      <c r="B6" s="434" t="s">
        <v>5</v>
      </c>
    </row>
    <row r="7" spans="1:2">
      <c r="A7" s="10">
        <v>6</v>
      </c>
      <c r="B7" s="434" t="s">
        <v>6</v>
      </c>
    </row>
    <row r="8" s="430" customFormat="1" ht="15" customHeight="1" spans="1:2">
      <c r="A8" s="435">
        <v>7</v>
      </c>
      <c r="B8" s="436" t="s">
        <v>7</v>
      </c>
    </row>
    <row r="9" ht="18.95" customHeight="1" spans="1:2">
      <c r="A9" s="432"/>
      <c r="B9" s="437" t="s">
        <v>8</v>
      </c>
    </row>
    <row r="10" ht="15.95" customHeight="1" spans="1:2">
      <c r="A10" s="10">
        <v>1</v>
      </c>
      <c r="B10" s="438" t="s">
        <v>9</v>
      </c>
    </row>
    <row r="11" spans="1:2">
      <c r="A11" s="10">
        <v>2</v>
      </c>
      <c r="B11" s="434" t="s">
        <v>10</v>
      </c>
    </row>
    <row r="12" spans="1:2">
      <c r="A12" s="10">
        <v>3</v>
      </c>
      <c r="B12" s="436" t="s">
        <v>11</v>
      </c>
    </row>
    <row r="13" spans="1:2">
      <c r="A13" s="10">
        <v>4</v>
      </c>
      <c r="B13" s="434" t="s">
        <v>12</v>
      </c>
    </row>
    <row r="14" spans="1:2">
      <c r="A14" s="10">
        <v>5</v>
      </c>
      <c r="B14" s="434" t="s">
        <v>13</v>
      </c>
    </row>
    <row r="15" spans="1:2">
      <c r="A15" s="10">
        <v>6</v>
      </c>
      <c r="B15" s="434" t="s">
        <v>14</v>
      </c>
    </row>
    <row r="16" spans="1:2">
      <c r="A16" s="10">
        <v>7</v>
      </c>
      <c r="B16" s="434" t="s">
        <v>15</v>
      </c>
    </row>
    <row r="17" spans="1:2">
      <c r="A17" s="10">
        <v>8</v>
      </c>
      <c r="B17" s="434" t="s">
        <v>16</v>
      </c>
    </row>
    <row r="18" spans="1:2">
      <c r="A18" s="10">
        <v>9</v>
      </c>
      <c r="B18" s="434" t="s">
        <v>17</v>
      </c>
    </row>
    <row r="19" spans="1:2">
      <c r="A19" s="10"/>
      <c r="B19" s="434"/>
    </row>
    <row r="20" ht="20.25" spans="1:2">
      <c r="A20" s="432"/>
      <c r="B20" s="433" t="s">
        <v>18</v>
      </c>
    </row>
    <row r="21" spans="1:2">
      <c r="A21" s="10">
        <v>1</v>
      </c>
      <c r="B21" s="439" t="s">
        <v>19</v>
      </c>
    </row>
    <row r="22" spans="1:2">
      <c r="A22" s="10">
        <v>2</v>
      </c>
      <c r="B22" s="434" t="s">
        <v>20</v>
      </c>
    </row>
    <row r="23" spans="1:2">
      <c r="A23" s="10">
        <v>3</v>
      </c>
      <c r="B23" s="434" t="s">
        <v>21</v>
      </c>
    </row>
    <row r="24" spans="1:2">
      <c r="A24" s="10">
        <v>4</v>
      </c>
      <c r="B24" s="434" t="s">
        <v>22</v>
      </c>
    </row>
    <row r="25" spans="1:2">
      <c r="A25" s="10">
        <v>5</v>
      </c>
      <c r="B25" s="434" t="s">
        <v>23</v>
      </c>
    </row>
    <row r="26" spans="1:2">
      <c r="A26" s="10">
        <v>6</v>
      </c>
      <c r="B26" s="434" t="s">
        <v>24</v>
      </c>
    </row>
    <row r="27" spans="1:2">
      <c r="A27" s="10">
        <v>7</v>
      </c>
      <c r="B27" s="434" t="s">
        <v>25</v>
      </c>
    </row>
    <row r="28" spans="1:2">
      <c r="A28" s="10"/>
      <c r="B28" s="434"/>
    </row>
    <row r="29" ht="20.25" spans="1:2">
      <c r="A29" s="432"/>
      <c r="B29" s="433" t="s">
        <v>26</v>
      </c>
    </row>
    <row r="30" spans="1:2">
      <c r="A30" s="10">
        <v>1</v>
      </c>
      <c r="B30" s="439" t="s">
        <v>27</v>
      </c>
    </row>
    <row r="31" spans="1:2">
      <c r="A31" s="10">
        <v>2</v>
      </c>
      <c r="B31" s="434" t="s">
        <v>28</v>
      </c>
    </row>
    <row r="32" spans="1:2">
      <c r="A32" s="10">
        <v>3</v>
      </c>
      <c r="B32" s="434" t="s">
        <v>29</v>
      </c>
    </row>
    <row r="33" ht="28.5" spans="1:2">
      <c r="A33" s="10">
        <v>4</v>
      </c>
      <c r="B33" s="434" t="s">
        <v>30</v>
      </c>
    </row>
    <row r="34" spans="1:2">
      <c r="A34" s="10">
        <v>5</v>
      </c>
      <c r="B34" s="434" t="s">
        <v>31</v>
      </c>
    </row>
    <row r="35" spans="1:2">
      <c r="A35" s="10">
        <v>6</v>
      </c>
      <c r="B35" s="434" t="s">
        <v>32</v>
      </c>
    </row>
    <row r="36" spans="1:2">
      <c r="A36" s="10">
        <v>7</v>
      </c>
      <c r="B36" s="434" t="s">
        <v>33</v>
      </c>
    </row>
    <row r="37" spans="1:2">
      <c r="A37" s="10"/>
      <c r="B37" s="434"/>
    </row>
    <row r="39" spans="1:2">
      <c r="A39" s="440" t="s">
        <v>34</v>
      </c>
      <c r="B39" s="44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D4" sqref="D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278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304</v>
      </c>
      <c r="H2" s="4"/>
      <c r="I2" s="4" t="s">
        <v>305</v>
      </c>
      <c r="J2" s="4"/>
      <c r="K2" s="6" t="s">
        <v>306</v>
      </c>
      <c r="L2" s="66" t="s">
        <v>307</v>
      </c>
      <c r="M2" s="21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67"/>
      <c r="M3" s="22"/>
    </row>
    <row r="4" spans="1:13">
      <c r="A4" s="9">
        <v>1</v>
      </c>
      <c r="B4" s="27" t="s">
        <v>297</v>
      </c>
      <c r="C4" s="26" t="s">
        <v>294</v>
      </c>
      <c r="D4" s="27" t="s">
        <v>295</v>
      </c>
      <c r="E4" s="26" t="s">
        <v>296</v>
      </c>
      <c r="F4" s="26" t="s">
        <v>62</v>
      </c>
      <c r="G4" s="26">
        <v>-2.3</v>
      </c>
      <c r="H4" s="61" t="s">
        <v>311</v>
      </c>
      <c r="I4" s="68">
        <v>-0.03</v>
      </c>
      <c r="J4" s="61" t="s">
        <v>312</v>
      </c>
      <c r="K4" s="69">
        <f t="shared" ref="K4:K6" si="0">SUM(G4:J4)</f>
        <v>-2.33</v>
      </c>
      <c r="L4" s="9"/>
      <c r="M4" s="9" t="s">
        <v>313</v>
      </c>
    </row>
    <row r="5" spans="1:13">
      <c r="A5" s="9">
        <v>2</v>
      </c>
      <c r="B5" s="27" t="s">
        <v>297</v>
      </c>
      <c r="C5" s="26" t="s">
        <v>298</v>
      </c>
      <c r="D5" s="27" t="s">
        <v>295</v>
      </c>
      <c r="E5" s="26" t="s">
        <v>111</v>
      </c>
      <c r="F5" s="26" t="s">
        <v>62</v>
      </c>
      <c r="G5" s="26">
        <v>-1.6</v>
      </c>
      <c r="H5" s="26">
        <v>-0.5</v>
      </c>
      <c r="I5" s="64">
        <v>-0.052</v>
      </c>
      <c r="J5" s="61" t="s">
        <v>312</v>
      </c>
      <c r="K5" s="69">
        <f t="shared" si="0"/>
        <v>-2.152</v>
      </c>
      <c r="L5" s="9"/>
      <c r="M5" s="9" t="s">
        <v>313</v>
      </c>
    </row>
    <row r="6" spans="1:13">
      <c r="A6" s="9">
        <v>3</v>
      </c>
      <c r="B6" s="27" t="s">
        <v>297</v>
      </c>
      <c r="C6" s="26">
        <v>2000218008</v>
      </c>
      <c r="D6" s="27" t="s">
        <v>295</v>
      </c>
      <c r="E6" s="26" t="s">
        <v>299</v>
      </c>
      <c r="F6" s="26" t="s">
        <v>62</v>
      </c>
      <c r="G6" s="26">
        <v>-2.2</v>
      </c>
      <c r="H6" s="26">
        <v>-0.5</v>
      </c>
      <c r="I6" s="68">
        <v>-0.05</v>
      </c>
      <c r="J6" s="26" t="s">
        <v>314</v>
      </c>
      <c r="K6" s="69">
        <f t="shared" si="0"/>
        <v>-2.75</v>
      </c>
      <c r="L6" s="9"/>
      <c r="M6" s="9" t="s">
        <v>313</v>
      </c>
    </row>
    <row r="7" spans="1:13">
      <c r="A7" s="9"/>
      <c r="B7" s="62"/>
      <c r="C7" s="12"/>
      <c r="D7" s="63"/>
      <c r="E7" s="12"/>
      <c r="F7" s="12"/>
      <c r="G7" s="64"/>
      <c r="H7" s="64"/>
      <c r="I7" s="64"/>
      <c r="J7" s="26"/>
      <c r="K7" s="69"/>
      <c r="L7" s="9"/>
      <c r="M7" s="9"/>
    </row>
    <row r="8" spans="1:13">
      <c r="A8" s="9"/>
      <c r="B8" s="62"/>
      <c r="C8" s="12"/>
      <c r="D8" s="63"/>
      <c r="E8" s="12"/>
      <c r="F8" s="12"/>
      <c r="G8" s="64"/>
      <c r="H8" s="64"/>
      <c r="I8" s="68"/>
      <c r="J8" s="26"/>
      <c r="K8" s="69"/>
      <c r="L8" s="10"/>
      <c r="M8" s="9"/>
    </row>
    <row r="9" spans="1:13">
      <c r="A9" s="9"/>
      <c r="B9" s="62"/>
      <c r="C9" s="12"/>
      <c r="D9" s="63"/>
      <c r="E9" s="12"/>
      <c r="F9" s="12"/>
      <c r="G9" s="10"/>
      <c r="H9" s="10"/>
      <c r="I9" s="10"/>
      <c r="J9" s="10"/>
      <c r="K9" s="69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5" t="s">
        <v>315</v>
      </c>
      <c r="B12" s="16"/>
      <c r="C12" s="16"/>
      <c r="D12" s="16"/>
      <c r="E12" s="17"/>
      <c r="F12" s="18"/>
      <c r="G12" s="32"/>
      <c r="H12" s="15" t="s">
        <v>301</v>
      </c>
      <c r="I12" s="16"/>
      <c r="J12" s="16"/>
      <c r="K12" s="17"/>
      <c r="L12" s="70"/>
      <c r="M12" s="23"/>
    </row>
    <row r="13" ht="16.5" spans="1:13">
      <c r="A13" s="65" t="s">
        <v>316</v>
      </c>
      <c r="B13" s="6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6 M7:M8 M9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A4" sqref="A4:A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318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39" t="s">
        <v>319</v>
      </c>
      <c r="H2" s="40"/>
      <c r="I2" s="59"/>
      <c r="J2" s="39" t="s">
        <v>320</v>
      </c>
      <c r="K2" s="40"/>
      <c r="L2" s="59"/>
      <c r="M2" s="39" t="s">
        <v>321</v>
      </c>
      <c r="N2" s="40"/>
      <c r="O2" s="59"/>
      <c r="P2" s="39" t="s">
        <v>322</v>
      </c>
      <c r="Q2" s="40"/>
      <c r="R2" s="59"/>
      <c r="S2" s="40" t="s">
        <v>323</v>
      </c>
      <c r="T2" s="40"/>
      <c r="U2" s="59"/>
      <c r="V2" s="35" t="s">
        <v>324</v>
      </c>
      <c r="W2" s="35" t="s">
        <v>292</v>
      </c>
    </row>
    <row r="3" s="1" customFormat="1" ht="16.5" spans="1:23">
      <c r="A3" s="7"/>
      <c r="B3" s="41"/>
      <c r="C3" s="41"/>
      <c r="D3" s="41"/>
      <c r="E3" s="41"/>
      <c r="F3" s="41"/>
      <c r="G3" s="4" t="s">
        <v>325</v>
      </c>
      <c r="H3" s="4" t="s">
        <v>67</v>
      </c>
      <c r="I3" s="4" t="s">
        <v>283</v>
      </c>
      <c r="J3" s="4" t="s">
        <v>325</v>
      </c>
      <c r="K3" s="4" t="s">
        <v>67</v>
      </c>
      <c r="L3" s="4" t="s">
        <v>283</v>
      </c>
      <c r="M3" s="4" t="s">
        <v>325</v>
      </c>
      <c r="N3" s="4" t="s">
        <v>67</v>
      </c>
      <c r="O3" s="4" t="s">
        <v>283</v>
      </c>
      <c r="P3" s="4" t="s">
        <v>325</v>
      </c>
      <c r="Q3" s="4" t="s">
        <v>67</v>
      </c>
      <c r="R3" s="4" t="s">
        <v>283</v>
      </c>
      <c r="S3" s="4" t="s">
        <v>325</v>
      </c>
      <c r="T3" s="4" t="s">
        <v>67</v>
      </c>
      <c r="U3" s="4" t="s">
        <v>283</v>
      </c>
      <c r="V3" s="60"/>
      <c r="W3" s="60"/>
    </row>
    <row r="4" spans="1:23">
      <c r="A4" s="42" t="s">
        <v>326</v>
      </c>
      <c r="B4" s="43" t="s">
        <v>297</v>
      </c>
      <c r="C4" s="44" t="s">
        <v>327</v>
      </c>
      <c r="D4" s="44" t="s">
        <v>295</v>
      </c>
      <c r="E4" s="45" t="s">
        <v>328</v>
      </c>
      <c r="F4" s="44" t="s">
        <v>62</v>
      </c>
      <c r="G4" s="46"/>
      <c r="H4" s="46" t="s">
        <v>295</v>
      </c>
      <c r="I4" s="46" t="s">
        <v>297</v>
      </c>
      <c r="M4" s="9"/>
      <c r="N4" s="9"/>
      <c r="O4" s="9"/>
      <c r="P4" s="9"/>
      <c r="Q4" s="9"/>
      <c r="R4" s="9"/>
      <c r="S4" s="9"/>
      <c r="T4" s="9"/>
      <c r="U4" s="9"/>
      <c r="V4" s="9" t="s">
        <v>329</v>
      </c>
      <c r="W4" s="9"/>
    </row>
    <row r="5" ht="16.5" spans="1:23">
      <c r="A5" s="47"/>
      <c r="B5" s="48"/>
      <c r="C5" s="47"/>
      <c r="D5" s="49"/>
      <c r="E5" s="50"/>
      <c r="F5" s="47"/>
      <c r="G5" s="39" t="s">
        <v>330</v>
      </c>
      <c r="H5" s="40"/>
      <c r="I5" s="59"/>
      <c r="J5" s="39" t="s">
        <v>331</v>
      </c>
      <c r="K5" s="40"/>
      <c r="L5" s="59"/>
      <c r="M5" s="39" t="s">
        <v>332</v>
      </c>
      <c r="N5" s="40"/>
      <c r="O5" s="59"/>
      <c r="P5" s="39" t="s">
        <v>333</v>
      </c>
      <c r="Q5" s="40"/>
      <c r="R5" s="59"/>
      <c r="S5" s="40" t="s">
        <v>334</v>
      </c>
      <c r="T5" s="40"/>
      <c r="U5" s="59"/>
      <c r="V5" s="9"/>
      <c r="W5" s="9"/>
    </row>
    <row r="6" ht="16.5" spans="1:23">
      <c r="A6" s="47"/>
      <c r="B6" s="48"/>
      <c r="C6" s="47"/>
      <c r="D6" s="49"/>
      <c r="E6" s="50"/>
      <c r="F6" s="47"/>
      <c r="G6" s="4" t="s">
        <v>325</v>
      </c>
      <c r="H6" s="4" t="s">
        <v>67</v>
      </c>
      <c r="I6" s="4" t="s">
        <v>283</v>
      </c>
      <c r="J6" s="4" t="s">
        <v>325</v>
      </c>
      <c r="K6" s="4" t="s">
        <v>67</v>
      </c>
      <c r="L6" s="4" t="s">
        <v>283</v>
      </c>
      <c r="M6" s="4" t="s">
        <v>325</v>
      </c>
      <c r="N6" s="4" t="s">
        <v>67</v>
      </c>
      <c r="O6" s="4" t="s">
        <v>283</v>
      </c>
      <c r="P6" s="4" t="s">
        <v>325</v>
      </c>
      <c r="Q6" s="4" t="s">
        <v>67</v>
      </c>
      <c r="R6" s="4" t="s">
        <v>283</v>
      </c>
      <c r="S6" s="4" t="s">
        <v>325</v>
      </c>
      <c r="T6" s="4" t="s">
        <v>67</v>
      </c>
      <c r="U6" s="4" t="s">
        <v>283</v>
      </c>
      <c r="V6" s="9"/>
      <c r="W6" s="9"/>
    </row>
    <row r="7" spans="1:23">
      <c r="A7" s="51"/>
      <c r="B7" s="52"/>
      <c r="C7" s="51"/>
      <c r="D7" s="53"/>
      <c r="E7" s="54"/>
      <c r="F7" s="5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2"/>
      <c r="B8" s="42"/>
      <c r="C8" s="44"/>
      <c r="D8" s="42"/>
      <c r="E8" s="55"/>
      <c r="F8" s="4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329</v>
      </c>
      <c r="W8" s="9"/>
    </row>
    <row r="9" ht="27" customHeight="1" spans="1:23">
      <c r="A9" s="51"/>
      <c r="B9" s="51"/>
      <c r="C9" s="51"/>
      <c r="D9" s="51"/>
      <c r="E9" s="56"/>
      <c r="F9" s="5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57"/>
      <c r="B10" s="57"/>
      <c r="C10" s="57"/>
      <c r="D10" s="57"/>
      <c r="E10" s="57"/>
      <c r="F10" s="5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58"/>
      <c r="B11" s="58"/>
      <c r="C11" s="58"/>
      <c r="D11" s="58"/>
      <c r="E11" s="58"/>
      <c r="F11" s="5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7"/>
      <c r="B12" s="57"/>
      <c r="C12" s="57"/>
      <c r="D12" s="57"/>
      <c r="E12" s="57"/>
      <c r="F12" s="5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8"/>
      <c r="B13" s="58"/>
      <c r="C13" s="58"/>
      <c r="D13" s="58"/>
      <c r="E13" s="58"/>
      <c r="F13" s="5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7"/>
      <c r="B14" s="57"/>
      <c r="C14" s="57"/>
      <c r="D14" s="57"/>
      <c r="E14" s="57"/>
      <c r="F14" s="5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8"/>
      <c r="B15" s="58"/>
      <c r="C15" s="58"/>
      <c r="D15" s="58"/>
      <c r="E15" s="58"/>
      <c r="F15" s="5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5" t="s">
        <v>335</v>
      </c>
      <c r="B17" s="16"/>
      <c r="C17" s="16"/>
      <c r="D17" s="16"/>
      <c r="E17" s="17"/>
      <c r="F17" s="18"/>
      <c r="G17" s="32"/>
      <c r="H17" s="38"/>
      <c r="I17" s="38"/>
      <c r="J17" s="15" t="s">
        <v>301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336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338</v>
      </c>
      <c r="B2" s="35" t="s">
        <v>279</v>
      </c>
      <c r="C2" s="35" t="s">
        <v>280</v>
      </c>
      <c r="D2" s="35" t="s">
        <v>281</v>
      </c>
      <c r="E2" s="35" t="s">
        <v>282</v>
      </c>
      <c r="F2" s="35" t="s">
        <v>283</v>
      </c>
      <c r="G2" s="34" t="s">
        <v>339</v>
      </c>
      <c r="H2" s="34" t="s">
        <v>340</v>
      </c>
      <c r="I2" s="34" t="s">
        <v>341</v>
      </c>
      <c r="J2" s="34" t="s">
        <v>340</v>
      </c>
      <c r="K2" s="34" t="s">
        <v>342</v>
      </c>
      <c r="L2" s="34" t="s">
        <v>340</v>
      </c>
      <c r="M2" s="35" t="s">
        <v>324</v>
      </c>
      <c r="N2" s="35" t="s">
        <v>292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6" t="s">
        <v>338</v>
      </c>
      <c r="B4" s="37" t="s">
        <v>343</v>
      </c>
      <c r="C4" s="37" t="s">
        <v>325</v>
      </c>
      <c r="D4" s="37" t="s">
        <v>281</v>
      </c>
      <c r="E4" s="35" t="s">
        <v>282</v>
      </c>
      <c r="F4" s="35" t="s">
        <v>283</v>
      </c>
      <c r="G4" s="34" t="s">
        <v>339</v>
      </c>
      <c r="H4" s="34" t="s">
        <v>340</v>
      </c>
      <c r="I4" s="34" t="s">
        <v>341</v>
      </c>
      <c r="J4" s="34" t="s">
        <v>340</v>
      </c>
      <c r="K4" s="34" t="s">
        <v>342</v>
      </c>
      <c r="L4" s="34" t="s">
        <v>340</v>
      </c>
      <c r="M4" s="35" t="s">
        <v>324</v>
      </c>
      <c r="N4" s="35" t="s">
        <v>292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5" t="s">
        <v>344</v>
      </c>
      <c r="B11" s="16"/>
      <c r="C11" s="16"/>
      <c r="D11" s="17"/>
      <c r="E11" s="18"/>
      <c r="F11" s="38"/>
      <c r="G11" s="32"/>
      <c r="H11" s="38"/>
      <c r="I11" s="15" t="s">
        <v>345</v>
      </c>
      <c r="J11" s="16"/>
      <c r="K11" s="16"/>
      <c r="L11" s="16"/>
      <c r="M11" s="16"/>
      <c r="N11" s="23"/>
    </row>
    <row r="12" ht="16.5" spans="1:14">
      <c r="A12" s="19" t="s">
        <v>346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F3" sqref="F3"/>
    </sheetView>
  </sheetViews>
  <sheetFormatPr defaultColWidth="9" defaultRowHeight="14.25"/>
  <cols>
    <col min="1" max="1" width="7" customWidth="1"/>
    <col min="2" max="2" width="8.4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318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348</v>
      </c>
      <c r="H2" s="4" t="s">
        <v>349</v>
      </c>
      <c r="I2" s="4" t="s">
        <v>350</v>
      </c>
      <c r="J2" s="4" t="s">
        <v>351</v>
      </c>
      <c r="K2" s="5" t="s">
        <v>324</v>
      </c>
      <c r="L2" s="5" t="s">
        <v>292</v>
      </c>
    </row>
    <row r="3" spans="1:12">
      <c r="A3" s="24" t="s">
        <v>352</v>
      </c>
      <c r="B3" s="25" t="s">
        <v>297</v>
      </c>
      <c r="C3" s="26" t="s">
        <v>294</v>
      </c>
      <c r="D3" s="27" t="s">
        <v>295</v>
      </c>
      <c r="E3" s="26" t="s">
        <v>296</v>
      </c>
      <c r="F3" s="12" t="s">
        <v>62</v>
      </c>
      <c r="G3" s="28" t="s">
        <v>353</v>
      </c>
      <c r="H3" s="29" t="s">
        <v>354</v>
      </c>
      <c r="I3" s="33"/>
      <c r="J3" s="9"/>
      <c r="K3" s="9"/>
      <c r="L3" s="9" t="s">
        <v>313</v>
      </c>
    </row>
    <row r="4" spans="1:12">
      <c r="A4" s="24" t="s">
        <v>352</v>
      </c>
      <c r="B4" s="25" t="s">
        <v>297</v>
      </c>
      <c r="C4" s="26" t="s">
        <v>298</v>
      </c>
      <c r="D4" s="27" t="s">
        <v>295</v>
      </c>
      <c r="E4" s="26" t="s">
        <v>111</v>
      </c>
      <c r="F4" s="12" t="s">
        <v>62</v>
      </c>
      <c r="G4" s="28" t="s">
        <v>353</v>
      </c>
      <c r="H4" s="29" t="s">
        <v>354</v>
      </c>
      <c r="I4" s="33"/>
      <c r="J4" s="9"/>
      <c r="K4" s="9"/>
      <c r="L4" s="9" t="s">
        <v>313</v>
      </c>
    </row>
    <row r="5" spans="1:12">
      <c r="A5" s="10"/>
      <c r="B5" s="12"/>
      <c r="C5" s="12"/>
      <c r="D5" s="12"/>
      <c r="E5" s="12"/>
      <c r="F5" s="12"/>
      <c r="G5" s="9"/>
      <c r="H5" s="30"/>
      <c r="I5" s="9"/>
      <c r="J5" s="9"/>
      <c r="K5" s="9"/>
      <c r="L5" s="9"/>
    </row>
    <row r="6" spans="1:12">
      <c r="A6" s="10"/>
      <c r="B6" s="31"/>
      <c r="C6" s="12"/>
      <c r="D6" s="26"/>
      <c r="E6" s="12"/>
      <c r="F6" s="12"/>
      <c r="G6" s="9"/>
      <c r="H6" s="9"/>
      <c r="I6" s="10"/>
      <c r="J6" s="10"/>
      <c r="K6" s="10"/>
      <c r="L6" s="9"/>
    </row>
    <row r="7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5" t="s">
        <v>355</v>
      </c>
      <c r="B10" s="16"/>
      <c r="C10" s="16"/>
      <c r="D10" s="16"/>
      <c r="E10" s="17"/>
      <c r="F10" s="18"/>
      <c r="G10" s="32"/>
      <c r="H10" s="15" t="s">
        <v>356</v>
      </c>
      <c r="I10" s="16"/>
      <c r="J10" s="16"/>
      <c r="K10" s="16"/>
      <c r="L10" s="23"/>
    </row>
    <row r="11" ht="16.5" spans="1:12">
      <c r="A11" s="19" t="s">
        <v>357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5 L6:L1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M16" sqref="M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278</v>
      </c>
      <c r="B2" s="5" t="s">
        <v>283</v>
      </c>
      <c r="C2" s="5" t="s">
        <v>325</v>
      </c>
      <c r="D2" s="5" t="s">
        <v>281</v>
      </c>
      <c r="E2" s="5" t="s">
        <v>282</v>
      </c>
      <c r="F2" s="4" t="s">
        <v>359</v>
      </c>
      <c r="G2" s="4" t="s">
        <v>305</v>
      </c>
      <c r="H2" s="6" t="s">
        <v>306</v>
      </c>
      <c r="I2" s="21" t="s">
        <v>308</v>
      </c>
    </row>
    <row r="3" s="1" customFormat="1" ht="16.5" spans="1:9">
      <c r="A3" s="4"/>
      <c r="B3" s="7"/>
      <c r="C3" s="7"/>
      <c r="D3" s="7"/>
      <c r="E3" s="7"/>
      <c r="F3" s="4" t="s">
        <v>360</v>
      </c>
      <c r="G3" s="4" t="s">
        <v>309</v>
      </c>
      <c r="H3" s="8"/>
      <c r="I3" s="22"/>
    </row>
    <row r="4" spans="1:9">
      <c r="A4" s="9">
        <v>1</v>
      </c>
      <c r="B4" s="10" t="s">
        <v>361</v>
      </c>
      <c r="C4" s="9" t="s">
        <v>362</v>
      </c>
      <c r="D4" s="11" t="s">
        <v>111</v>
      </c>
      <c r="E4" s="12" t="s">
        <v>62</v>
      </c>
      <c r="F4" s="9">
        <v>-2.5</v>
      </c>
      <c r="G4" s="9">
        <v>-2</v>
      </c>
      <c r="H4" s="9">
        <f>SUM(F4:G4)</f>
        <v>-4.5</v>
      </c>
      <c r="I4" s="9" t="s">
        <v>313</v>
      </c>
    </row>
    <row r="5" spans="1:9">
      <c r="A5" s="9"/>
      <c r="B5" s="10"/>
      <c r="C5" s="9"/>
      <c r="D5" s="13"/>
      <c r="E5" s="12"/>
      <c r="F5" s="9"/>
      <c r="G5" s="9"/>
      <c r="H5" s="9"/>
      <c r="I5" s="9"/>
    </row>
    <row r="6" spans="1:9">
      <c r="A6" s="9"/>
      <c r="B6" s="10"/>
      <c r="C6" s="9"/>
      <c r="D6" s="14"/>
      <c r="E6" s="12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5" t="s">
        <v>315</v>
      </c>
      <c r="B12" s="16"/>
      <c r="C12" s="16"/>
      <c r="D12" s="17"/>
      <c r="E12" s="18"/>
      <c r="F12" s="15" t="s">
        <v>363</v>
      </c>
      <c r="G12" s="16"/>
      <c r="H12" s="17"/>
      <c r="I12" s="23"/>
    </row>
    <row r="13" ht="16.5" spans="1:9">
      <c r="A13" s="19" t="s">
        <v>364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1:I3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0" t="s">
        <v>35</v>
      </c>
      <c r="C2" s="411"/>
      <c r="D2" s="411"/>
      <c r="E2" s="411"/>
      <c r="F2" s="411"/>
      <c r="G2" s="411"/>
      <c r="H2" s="411"/>
      <c r="I2" s="425"/>
    </row>
    <row r="3" ht="27.95" customHeight="1" spans="2:9">
      <c r="B3" s="412"/>
      <c r="C3" s="413"/>
      <c r="D3" s="414" t="s">
        <v>36</v>
      </c>
      <c r="E3" s="415"/>
      <c r="F3" s="416" t="s">
        <v>37</v>
      </c>
      <c r="G3" s="417"/>
      <c r="H3" s="414" t="s">
        <v>38</v>
      </c>
      <c r="I3" s="426"/>
    </row>
    <row r="4" ht="27.95" customHeight="1" spans="2:9">
      <c r="B4" s="412" t="s">
        <v>39</v>
      </c>
      <c r="C4" s="413" t="s">
        <v>40</v>
      </c>
      <c r="D4" s="413" t="s">
        <v>41</v>
      </c>
      <c r="E4" s="413" t="s">
        <v>42</v>
      </c>
      <c r="F4" s="418" t="s">
        <v>41</v>
      </c>
      <c r="G4" s="418" t="s">
        <v>42</v>
      </c>
      <c r="H4" s="413" t="s">
        <v>41</v>
      </c>
      <c r="I4" s="427" t="s">
        <v>42</v>
      </c>
    </row>
    <row r="5" ht="27.95" customHeight="1" spans="2:9">
      <c r="B5" s="419" t="s">
        <v>43</v>
      </c>
      <c r="C5" s="10">
        <v>13</v>
      </c>
      <c r="D5" s="10">
        <v>0</v>
      </c>
      <c r="E5" s="10">
        <v>1</v>
      </c>
      <c r="F5" s="420">
        <v>0</v>
      </c>
      <c r="G5" s="420">
        <v>1</v>
      </c>
      <c r="H5" s="10">
        <v>1</v>
      </c>
      <c r="I5" s="428">
        <v>2</v>
      </c>
    </row>
    <row r="6" ht="27.95" customHeight="1" spans="2:9">
      <c r="B6" s="419" t="s">
        <v>44</v>
      </c>
      <c r="C6" s="10">
        <v>20</v>
      </c>
      <c r="D6" s="10">
        <v>0</v>
      </c>
      <c r="E6" s="10">
        <v>1</v>
      </c>
      <c r="F6" s="420">
        <v>1</v>
      </c>
      <c r="G6" s="420">
        <v>2</v>
      </c>
      <c r="H6" s="10">
        <v>2</v>
      </c>
      <c r="I6" s="428">
        <v>3</v>
      </c>
    </row>
    <row r="7" ht="27.95" customHeight="1" spans="2:9">
      <c r="B7" s="419" t="s">
        <v>45</v>
      </c>
      <c r="C7" s="10">
        <v>32</v>
      </c>
      <c r="D7" s="10">
        <v>0</v>
      </c>
      <c r="E7" s="10">
        <v>1</v>
      </c>
      <c r="F7" s="420">
        <v>2</v>
      </c>
      <c r="G7" s="420">
        <v>3</v>
      </c>
      <c r="H7" s="10">
        <v>3</v>
      </c>
      <c r="I7" s="428">
        <v>4</v>
      </c>
    </row>
    <row r="8" ht="27.95" customHeight="1" spans="2:9">
      <c r="B8" s="419" t="s">
        <v>46</v>
      </c>
      <c r="C8" s="10">
        <v>50</v>
      </c>
      <c r="D8" s="10">
        <v>1</v>
      </c>
      <c r="E8" s="10">
        <v>2</v>
      </c>
      <c r="F8" s="420">
        <v>3</v>
      </c>
      <c r="G8" s="420">
        <v>4</v>
      </c>
      <c r="H8" s="10">
        <v>5</v>
      </c>
      <c r="I8" s="428">
        <v>6</v>
      </c>
    </row>
    <row r="9" ht="27.95" customHeight="1" spans="2:9">
      <c r="B9" s="419" t="s">
        <v>47</v>
      </c>
      <c r="C9" s="10">
        <v>80</v>
      </c>
      <c r="D9" s="10">
        <v>2</v>
      </c>
      <c r="E9" s="10">
        <v>3</v>
      </c>
      <c r="F9" s="420">
        <v>5</v>
      </c>
      <c r="G9" s="420">
        <v>6</v>
      </c>
      <c r="H9" s="10">
        <v>7</v>
      </c>
      <c r="I9" s="428">
        <v>8</v>
      </c>
    </row>
    <row r="10" ht="27.95" customHeight="1" spans="2:9">
      <c r="B10" s="419" t="s">
        <v>48</v>
      </c>
      <c r="C10" s="10">
        <v>125</v>
      </c>
      <c r="D10" s="10">
        <v>3</v>
      </c>
      <c r="E10" s="10">
        <v>4</v>
      </c>
      <c r="F10" s="420">
        <v>7</v>
      </c>
      <c r="G10" s="420">
        <v>8</v>
      </c>
      <c r="H10" s="10">
        <v>10</v>
      </c>
      <c r="I10" s="428">
        <v>11</v>
      </c>
    </row>
    <row r="11" ht="27.95" customHeight="1" spans="2:9">
      <c r="B11" s="419" t="s">
        <v>49</v>
      </c>
      <c r="C11" s="10">
        <v>200</v>
      </c>
      <c r="D11" s="10">
        <v>5</v>
      </c>
      <c r="E11" s="10">
        <v>6</v>
      </c>
      <c r="F11" s="420">
        <v>10</v>
      </c>
      <c r="G11" s="420">
        <v>11</v>
      </c>
      <c r="H11" s="10">
        <v>14</v>
      </c>
      <c r="I11" s="428">
        <v>15</v>
      </c>
    </row>
    <row r="12" ht="27.95" customHeight="1" spans="2:9">
      <c r="B12" s="421" t="s">
        <v>50</v>
      </c>
      <c r="C12" s="422">
        <v>315</v>
      </c>
      <c r="D12" s="422">
        <v>7</v>
      </c>
      <c r="E12" s="422">
        <v>8</v>
      </c>
      <c r="F12" s="423">
        <v>14</v>
      </c>
      <c r="G12" s="423">
        <v>15</v>
      </c>
      <c r="H12" s="422">
        <v>21</v>
      </c>
      <c r="I12" s="429">
        <v>22</v>
      </c>
    </row>
    <row r="14" spans="2:4">
      <c r="B14" s="424" t="s">
        <v>51</v>
      </c>
      <c r="C14" s="424"/>
      <c r="D14" s="4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5" sqref="B5:C5"/>
    </sheetView>
  </sheetViews>
  <sheetFormatPr defaultColWidth="10.375" defaultRowHeight="16.5" customHeight="1"/>
  <cols>
    <col min="1" max="1" width="11.125" style="223" customWidth="1"/>
    <col min="2" max="9" width="10.375" style="223"/>
    <col min="10" max="10" width="8.875" style="223" customWidth="1"/>
    <col min="11" max="11" width="12" style="223" customWidth="1"/>
    <col min="12" max="16384" width="10.375" style="223"/>
  </cols>
  <sheetData>
    <row r="1" ht="21" spans="1:11">
      <c r="A1" s="344" t="s">
        <v>52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ht="15" spans="1:11">
      <c r="A2" s="224" t="s">
        <v>53</v>
      </c>
      <c r="B2" s="225" t="s">
        <v>54</v>
      </c>
      <c r="C2" s="225"/>
      <c r="D2" s="226" t="s">
        <v>55</v>
      </c>
      <c r="E2" s="226"/>
      <c r="F2" s="225"/>
      <c r="G2" s="225"/>
      <c r="H2" s="227" t="s">
        <v>56</v>
      </c>
      <c r="I2" s="298" t="s">
        <v>57</v>
      </c>
      <c r="J2" s="298"/>
      <c r="K2" s="299"/>
    </row>
    <row r="3" ht="14.25" spans="1:11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spans="1:11">
      <c r="A4" s="234" t="s">
        <v>61</v>
      </c>
      <c r="B4" s="258" t="s">
        <v>62</v>
      </c>
      <c r="C4" s="300"/>
      <c r="D4" s="234" t="s">
        <v>63</v>
      </c>
      <c r="E4" s="237"/>
      <c r="F4" s="238">
        <v>44752</v>
      </c>
      <c r="G4" s="239"/>
      <c r="H4" s="234" t="s">
        <v>64</v>
      </c>
      <c r="I4" s="237"/>
      <c r="J4" s="258" t="s">
        <v>65</v>
      </c>
      <c r="K4" s="300" t="s">
        <v>66</v>
      </c>
    </row>
    <row r="5" spans="1:11">
      <c r="A5" s="240" t="s">
        <v>67</v>
      </c>
      <c r="B5" s="258" t="s">
        <v>68</v>
      </c>
      <c r="C5" s="300"/>
      <c r="D5" s="234" t="s">
        <v>69</v>
      </c>
      <c r="E5" s="237"/>
      <c r="F5" s="238">
        <v>44746</v>
      </c>
      <c r="G5" s="239"/>
      <c r="H5" s="234" t="s">
        <v>70</v>
      </c>
      <c r="I5" s="237"/>
      <c r="J5" s="258" t="s">
        <v>65</v>
      </c>
      <c r="K5" s="300" t="s">
        <v>66</v>
      </c>
    </row>
    <row r="6" ht="14.25" spans="1:11">
      <c r="A6" s="234" t="s">
        <v>71</v>
      </c>
      <c r="B6" s="345" t="s">
        <v>72</v>
      </c>
      <c r="C6" s="300">
        <v>6</v>
      </c>
      <c r="D6" s="240" t="s">
        <v>73</v>
      </c>
      <c r="E6" s="260"/>
      <c r="F6" s="238">
        <v>44748</v>
      </c>
      <c r="G6" s="239"/>
      <c r="H6" s="234" t="s">
        <v>74</v>
      </c>
      <c r="I6" s="237"/>
      <c r="J6" s="258" t="s">
        <v>65</v>
      </c>
      <c r="K6" s="300" t="s">
        <v>66</v>
      </c>
    </row>
    <row r="7" ht="14.25" spans="1:11">
      <c r="A7" s="234" t="s">
        <v>75</v>
      </c>
      <c r="B7" s="346">
        <v>1235</v>
      </c>
      <c r="C7" s="347"/>
      <c r="D7" s="240" t="s">
        <v>76</v>
      </c>
      <c r="E7" s="259"/>
      <c r="F7" s="238">
        <v>44749</v>
      </c>
      <c r="G7" s="239"/>
      <c r="H7" s="234" t="s">
        <v>77</v>
      </c>
      <c r="I7" s="237"/>
      <c r="J7" s="258" t="s">
        <v>65</v>
      </c>
      <c r="K7" s="300" t="s">
        <v>66</v>
      </c>
    </row>
    <row r="8" ht="15" spans="1:11">
      <c r="A8" s="244" t="s">
        <v>78</v>
      </c>
      <c r="B8" s="245" t="s">
        <v>79</v>
      </c>
      <c r="C8" s="246"/>
      <c r="D8" s="247" t="s">
        <v>80</v>
      </c>
      <c r="E8" s="248"/>
      <c r="F8" s="249">
        <v>44750</v>
      </c>
      <c r="G8" s="250"/>
      <c r="H8" s="247" t="s">
        <v>81</v>
      </c>
      <c r="I8" s="248"/>
      <c r="J8" s="269" t="s">
        <v>65</v>
      </c>
      <c r="K8" s="309" t="s">
        <v>66</v>
      </c>
    </row>
    <row r="9" ht="15" spans="1:11">
      <c r="A9" s="348" t="s">
        <v>82</v>
      </c>
      <c r="B9" s="349"/>
      <c r="C9" s="349"/>
      <c r="D9" s="349"/>
      <c r="E9" s="349"/>
      <c r="F9" s="349"/>
      <c r="G9" s="349"/>
      <c r="H9" s="349"/>
      <c r="I9" s="349"/>
      <c r="J9" s="349"/>
      <c r="K9" s="391"/>
    </row>
    <row r="10" ht="15" spans="1:11">
      <c r="A10" s="350" t="s">
        <v>83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92"/>
    </row>
    <row r="11" ht="14.25" spans="1:11">
      <c r="A11" s="352" t="s">
        <v>84</v>
      </c>
      <c r="B11" s="353" t="s">
        <v>85</v>
      </c>
      <c r="C11" s="354" t="s">
        <v>86</v>
      </c>
      <c r="D11" s="355"/>
      <c r="E11" s="356" t="s">
        <v>87</v>
      </c>
      <c r="F11" s="353" t="s">
        <v>85</v>
      </c>
      <c r="G11" s="354" t="s">
        <v>86</v>
      </c>
      <c r="H11" s="354" t="s">
        <v>88</v>
      </c>
      <c r="I11" s="356" t="s">
        <v>89</v>
      </c>
      <c r="J11" s="353" t="s">
        <v>85</v>
      </c>
      <c r="K11" s="393" t="s">
        <v>86</v>
      </c>
    </row>
    <row r="12" ht="14.25" spans="1:11">
      <c r="A12" s="240" t="s">
        <v>90</v>
      </c>
      <c r="B12" s="257" t="s">
        <v>85</v>
      </c>
      <c r="C12" s="258" t="s">
        <v>86</v>
      </c>
      <c r="D12" s="259"/>
      <c r="E12" s="260" t="s">
        <v>91</v>
      </c>
      <c r="F12" s="257" t="s">
        <v>85</v>
      </c>
      <c r="G12" s="258" t="s">
        <v>86</v>
      </c>
      <c r="H12" s="258" t="s">
        <v>88</v>
      </c>
      <c r="I12" s="260" t="s">
        <v>92</v>
      </c>
      <c r="J12" s="257" t="s">
        <v>85</v>
      </c>
      <c r="K12" s="300" t="s">
        <v>86</v>
      </c>
    </row>
    <row r="13" ht="14.25" spans="1:11">
      <c r="A13" s="240" t="s">
        <v>93</v>
      </c>
      <c r="B13" s="257" t="s">
        <v>85</v>
      </c>
      <c r="C13" s="258" t="s">
        <v>86</v>
      </c>
      <c r="D13" s="259"/>
      <c r="E13" s="260" t="s">
        <v>94</v>
      </c>
      <c r="F13" s="258" t="s">
        <v>95</v>
      </c>
      <c r="G13" s="258" t="s">
        <v>96</v>
      </c>
      <c r="H13" s="258" t="s">
        <v>88</v>
      </c>
      <c r="I13" s="260" t="s">
        <v>97</v>
      </c>
      <c r="J13" s="257" t="s">
        <v>85</v>
      </c>
      <c r="K13" s="300" t="s">
        <v>86</v>
      </c>
    </row>
    <row r="14" ht="15" spans="1:11">
      <c r="A14" s="247" t="s">
        <v>98</v>
      </c>
      <c r="B14" s="248"/>
      <c r="C14" s="248"/>
      <c r="D14" s="248"/>
      <c r="E14" s="248"/>
      <c r="F14" s="248"/>
      <c r="G14" s="248"/>
      <c r="H14" s="248"/>
      <c r="I14" s="248"/>
      <c r="J14" s="248"/>
      <c r="K14" s="302"/>
    </row>
    <row r="15" ht="15" spans="1:11">
      <c r="A15" s="350" t="s">
        <v>99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92"/>
    </row>
    <row r="16" ht="14.25" spans="1:11">
      <c r="A16" s="357" t="s">
        <v>100</v>
      </c>
      <c r="B16" s="354" t="s">
        <v>95</v>
      </c>
      <c r="C16" s="354" t="s">
        <v>96</v>
      </c>
      <c r="D16" s="358"/>
      <c r="E16" s="359" t="s">
        <v>101</v>
      </c>
      <c r="F16" s="354" t="s">
        <v>95</v>
      </c>
      <c r="G16" s="354" t="s">
        <v>96</v>
      </c>
      <c r="H16" s="360"/>
      <c r="I16" s="359" t="s">
        <v>102</v>
      </c>
      <c r="J16" s="354" t="s">
        <v>95</v>
      </c>
      <c r="K16" s="393" t="s">
        <v>96</v>
      </c>
    </row>
    <row r="17" customHeight="1" spans="1:22">
      <c r="A17" s="274" t="s">
        <v>103</v>
      </c>
      <c r="B17" s="258" t="s">
        <v>95</v>
      </c>
      <c r="C17" s="258" t="s">
        <v>96</v>
      </c>
      <c r="D17" s="235"/>
      <c r="E17" s="275" t="s">
        <v>104</v>
      </c>
      <c r="F17" s="258" t="s">
        <v>95</v>
      </c>
      <c r="G17" s="258" t="s">
        <v>96</v>
      </c>
      <c r="H17" s="361"/>
      <c r="I17" s="275" t="s">
        <v>105</v>
      </c>
      <c r="J17" s="258" t="s">
        <v>95</v>
      </c>
      <c r="K17" s="300" t="s">
        <v>96</v>
      </c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</row>
    <row r="18" ht="18" customHeight="1" spans="1:11">
      <c r="A18" s="362" t="s">
        <v>106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95"/>
    </row>
    <row r="19" s="343" customFormat="1" ht="18" customHeight="1" spans="1:11">
      <c r="A19" s="350" t="s">
        <v>107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92"/>
    </row>
    <row r="20" customHeight="1" spans="1:11">
      <c r="A20" s="364" t="s">
        <v>108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96"/>
    </row>
    <row r="21" ht="21.75" customHeight="1" spans="1:11">
      <c r="A21" s="366" t="s">
        <v>109</v>
      </c>
      <c r="B21" s="275"/>
      <c r="C21" s="367">
        <v>120</v>
      </c>
      <c r="D21" s="367">
        <v>130</v>
      </c>
      <c r="E21" s="367">
        <v>140</v>
      </c>
      <c r="F21" s="367">
        <v>150</v>
      </c>
      <c r="G21" s="367">
        <v>160</v>
      </c>
      <c r="H21" s="367">
        <v>165</v>
      </c>
      <c r="J21" s="275"/>
      <c r="K21" s="312" t="s">
        <v>110</v>
      </c>
    </row>
    <row r="22" ht="23" customHeight="1" spans="1:11">
      <c r="A22" s="12" t="s">
        <v>111</v>
      </c>
      <c r="B22" s="368"/>
      <c r="C22" s="12" t="s">
        <v>95</v>
      </c>
      <c r="D22" s="12" t="s">
        <v>95</v>
      </c>
      <c r="E22" s="12" t="s">
        <v>95</v>
      </c>
      <c r="F22" s="12" t="s">
        <v>95</v>
      </c>
      <c r="G22" s="12" t="s">
        <v>95</v>
      </c>
      <c r="H22" s="12" t="s">
        <v>95</v>
      </c>
      <c r="I22" s="12"/>
      <c r="J22" s="368"/>
      <c r="K22" s="397"/>
    </row>
    <row r="23" ht="23" customHeight="1" spans="1:11">
      <c r="A23" s="12" t="s">
        <v>112</v>
      </c>
      <c r="B23" s="368"/>
      <c r="C23" s="12" t="s">
        <v>95</v>
      </c>
      <c r="D23" s="12" t="s">
        <v>95</v>
      </c>
      <c r="E23" s="12" t="s">
        <v>95</v>
      </c>
      <c r="F23" s="12" t="s">
        <v>95</v>
      </c>
      <c r="G23" s="12" t="s">
        <v>95</v>
      </c>
      <c r="H23" s="12" t="s">
        <v>95</v>
      </c>
      <c r="I23" s="12"/>
      <c r="J23" s="368"/>
      <c r="K23" s="398"/>
    </row>
    <row r="24" ht="23" customHeight="1" spans="1:11">
      <c r="A24" s="13"/>
      <c r="B24" s="368"/>
      <c r="C24" s="368"/>
      <c r="D24" s="12"/>
      <c r="E24" s="12"/>
      <c r="F24" s="12"/>
      <c r="G24" s="12"/>
      <c r="H24" s="12"/>
      <c r="I24" s="368"/>
      <c r="J24" s="368"/>
      <c r="K24" s="398"/>
    </row>
    <row r="25" ht="23" customHeight="1" spans="1:11">
      <c r="A25" s="243"/>
      <c r="B25" s="368"/>
      <c r="C25" s="368"/>
      <c r="D25" s="368"/>
      <c r="E25" s="368"/>
      <c r="F25" s="368"/>
      <c r="G25" s="368"/>
      <c r="H25" s="368"/>
      <c r="I25" s="368"/>
      <c r="J25" s="368"/>
      <c r="K25" s="399"/>
    </row>
    <row r="26" ht="23" customHeight="1" spans="1:11">
      <c r="A26" s="243"/>
      <c r="B26" s="368"/>
      <c r="C26" s="368"/>
      <c r="D26" s="368"/>
      <c r="E26" s="368"/>
      <c r="F26" s="368"/>
      <c r="G26" s="368"/>
      <c r="H26" s="368"/>
      <c r="I26" s="368"/>
      <c r="J26" s="368"/>
      <c r="K26" s="399"/>
    </row>
    <row r="27" ht="23" customHeight="1" spans="1:11">
      <c r="A27" s="243"/>
      <c r="B27" s="368"/>
      <c r="C27" s="368"/>
      <c r="D27" s="368"/>
      <c r="E27" s="368"/>
      <c r="F27" s="368"/>
      <c r="G27" s="368"/>
      <c r="H27" s="368"/>
      <c r="I27" s="368"/>
      <c r="J27" s="368"/>
      <c r="K27" s="399"/>
    </row>
    <row r="28" ht="23" customHeight="1" spans="1:11">
      <c r="A28" s="243"/>
      <c r="B28" s="368"/>
      <c r="C28" s="368"/>
      <c r="D28" s="368"/>
      <c r="E28" s="368"/>
      <c r="F28" s="368"/>
      <c r="G28" s="368"/>
      <c r="H28" s="368"/>
      <c r="I28" s="368"/>
      <c r="J28" s="368"/>
      <c r="K28" s="399"/>
    </row>
    <row r="29" ht="18" customHeight="1" spans="1:11">
      <c r="A29" s="369" t="s">
        <v>113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0"/>
    </row>
    <row r="30" ht="18.75" customHeight="1" spans="1:11">
      <c r="A30" s="371" t="s">
        <v>114</v>
      </c>
      <c r="B30" s="372"/>
      <c r="C30" s="372"/>
      <c r="D30" s="372"/>
      <c r="E30" s="372"/>
      <c r="F30" s="372"/>
      <c r="G30" s="372"/>
      <c r="H30" s="372"/>
      <c r="I30" s="372"/>
      <c r="J30" s="372"/>
      <c r="K30" s="401"/>
    </row>
    <row r="31" ht="18.75" customHeight="1" spans="1:11">
      <c r="A31" s="373"/>
      <c r="B31" s="374"/>
      <c r="C31" s="374"/>
      <c r="D31" s="374"/>
      <c r="E31" s="374"/>
      <c r="F31" s="374"/>
      <c r="G31" s="374"/>
      <c r="H31" s="374"/>
      <c r="I31" s="374"/>
      <c r="J31" s="374"/>
      <c r="K31" s="402"/>
    </row>
    <row r="32" ht="18" customHeight="1" spans="1:11">
      <c r="A32" s="369" t="s">
        <v>115</v>
      </c>
      <c r="B32" s="370"/>
      <c r="C32" s="370"/>
      <c r="D32" s="370"/>
      <c r="E32" s="370"/>
      <c r="F32" s="370"/>
      <c r="G32" s="370"/>
      <c r="H32" s="370"/>
      <c r="I32" s="370"/>
      <c r="J32" s="370"/>
      <c r="K32" s="400"/>
    </row>
    <row r="33" ht="14.25" spans="1:11">
      <c r="A33" s="375" t="s">
        <v>116</v>
      </c>
      <c r="B33" s="376"/>
      <c r="C33" s="376"/>
      <c r="D33" s="376"/>
      <c r="E33" s="376"/>
      <c r="F33" s="376"/>
      <c r="G33" s="376"/>
      <c r="H33" s="376"/>
      <c r="I33" s="376"/>
      <c r="J33" s="376"/>
      <c r="K33" s="403"/>
    </row>
    <row r="34" ht="15" spans="1:11">
      <c r="A34" s="148" t="s">
        <v>117</v>
      </c>
      <c r="B34" s="149"/>
      <c r="C34" s="258" t="s">
        <v>65</v>
      </c>
      <c r="D34" s="258" t="s">
        <v>66</v>
      </c>
      <c r="E34" s="377" t="s">
        <v>118</v>
      </c>
      <c r="F34" s="378"/>
      <c r="G34" s="378"/>
      <c r="H34" s="378"/>
      <c r="I34" s="378"/>
      <c r="J34" s="378"/>
      <c r="K34" s="404"/>
    </row>
    <row r="35" ht="15" spans="1:11">
      <c r="A35" s="379" t="s">
        <v>119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</row>
    <row r="36" ht="21" customHeight="1" spans="1:11">
      <c r="A36" s="380" t="s">
        <v>120</v>
      </c>
      <c r="B36" s="381"/>
      <c r="C36" s="381"/>
      <c r="D36" s="381"/>
      <c r="E36" s="381"/>
      <c r="F36" s="381"/>
      <c r="G36" s="381"/>
      <c r="H36" s="381"/>
      <c r="I36" s="381"/>
      <c r="J36" s="381"/>
      <c r="K36" s="405"/>
    </row>
    <row r="37" ht="21" customHeight="1" spans="1:11">
      <c r="A37" s="282" t="s">
        <v>121</v>
      </c>
      <c r="B37" s="283"/>
      <c r="C37" s="283"/>
      <c r="D37" s="283"/>
      <c r="E37" s="283"/>
      <c r="F37" s="283"/>
      <c r="G37" s="283"/>
      <c r="H37" s="283"/>
      <c r="I37" s="283"/>
      <c r="J37" s="283"/>
      <c r="K37" s="315"/>
    </row>
    <row r="38" ht="21" customHeight="1" spans="1:11">
      <c r="A38" s="282" t="s">
        <v>122</v>
      </c>
      <c r="B38" s="283"/>
      <c r="C38" s="283"/>
      <c r="D38" s="283"/>
      <c r="E38" s="283"/>
      <c r="F38" s="283"/>
      <c r="G38" s="283"/>
      <c r="H38" s="283"/>
      <c r="I38" s="283"/>
      <c r="J38" s="283"/>
      <c r="K38" s="315"/>
    </row>
    <row r="39" ht="21" customHeight="1" spans="1:11">
      <c r="A39" s="282" t="s">
        <v>123</v>
      </c>
      <c r="B39" s="283"/>
      <c r="C39" s="283"/>
      <c r="D39" s="283"/>
      <c r="E39" s="283"/>
      <c r="F39" s="283"/>
      <c r="G39" s="283"/>
      <c r="H39" s="283"/>
      <c r="I39" s="283"/>
      <c r="J39" s="283"/>
      <c r="K39" s="315"/>
    </row>
    <row r="40" ht="21" customHeight="1" spans="1:1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315"/>
    </row>
    <row r="41" ht="21" customHeight="1" spans="1:1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315"/>
    </row>
    <row r="42" ht="21" customHeight="1" spans="1:11">
      <c r="A42" s="282"/>
      <c r="B42" s="283"/>
      <c r="C42" s="283"/>
      <c r="D42" s="283"/>
      <c r="E42" s="283"/>
      <c r="F42" s="283"/>
      <c r="G42" s="283"/>
      <c r="H42" s="283"/>
      <c r="I42" s="283"/>
      <c r="J42" s="283"/>
      <c r="K42" s="315"/>
    </row>
    <row r="43" ht="15" spans="1:11">
      <c r="A43" s="277" t="s">
        <v>124</v>
      </c>
      <c r="B43" s="278"/>
      <c r="C43" s="278"/>
      <c r="D43" s="278"/>
      <c r="E43" s="278"/>
      <c r="F43" s="278"/>
      <c r="G43" s="278"/>
      <c r="H43" s="278"/>
      <c r="I43" s="278"/>
      <c r="J43" s="278"/>
      <c r="K43" s="313"/>
    </row>
    <row r="44" ht="15" spans="1:11">
      <c r="A44" s="350" t="s">
        <v>125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92"/>
    </row>
    <row r="45" ht="14.25" spans="1:11">
      <c r="A45" s="357" t="s">
        <v>126</v>
      </c>
      <c r="B45" s="354" t="s">
        <v>95</v>
      </c>
      <c r="C45" s="354" t="s">
        <v>96</v>
      </c>
      <c r="D45" s="354" t="s">
        <v>88</v>
      </c>
      <c r="E45" s="359" t="s">
        <v>127</v>
      </c>
      <c r="F45" s="354" t="s">
        <v>95</v>
      </c>
      <c r="G45" s="354" t="s">
        <v>96</v>
      </c>
      <c r="H45" s="354" t="s">
        <v>88</v>
      </c>
      <c r="I45" s="359" t="s">
        <v>128</v>
      </c>
      <c r="J45" s="354" t="s">
        <v>95</v>
      </c>
      <c r="K45" s="393" t="s">
        <v>96</v>
      </c>
    </row>
    <row r="46" ht="14.25" spans="1:11">
      <c r="A46" s="274" t="s">
        <v>87</v>
      </c>
      <c r="B46" s="258" t="s">
        <v>95</v>
      </c>
      <c r="C46" s="258" t="s">
        <v>96</v>
      </c>
      <c r="D46" s="258" t="s">
        <v>88</v>
      </c>
      <c r="E46" s="275" t="s">
        <v>94</v>
      </c>
      <c r="F46" s="258" t="s">
        <v>95</v>
      </c>
      <c r="G46" s="258" t="s">
        <v>96</v>
      </c>
      <c r="H46" s="258" t="s">
        <v>88</v>
      </c>
      <c r="I46" s="275" t="s">
        <v>105</v>
      </c>
      <c r="J46" s="258" t="s">
        <v>95</v>
      </c>
      <c r="K46" s="300" t="s">
        <v>96</v>
      </c>
    </row>
    <row r="47" ht="15" spans="1:11">
      <c r="A47" s="247" t="s">
        <v>98</v>
      </c>
      <c r="B47" s="248"/>
      <c r="C47" s="248"/>
      <c r="D47" s="248"/>
      <c r="E47" s="248"/>
      <c r="F47" s="248"/>
      <c r="G47" s="248"/>
      <c r="H47" s="248"/>
      <c r="I47" s="248"/>
      <c r="J47" s="248"/>
      <c r="K47" s="302"/>
    </row>
    <row r="48" ht="15" spans="1:11">
      <c r="A48" s="379" t="s">
        <v>129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</row>
    <row r="49" ht="15" spans="1:11">
      <c r="A49" s="380"/>
      <c r="B49" s="381"/>
      <c r="C49" s="381"/>
      <c r="D49" s="381"/>
      <c r="E49" s="381"/>
      <c r="F49" s="381"/>
      <c r="G49" s="381"/>
      <c r="H49" s="381"/>
      <c r="I49" s="381"/>
      <c r="J49" s="381"/>
      <c r="K49" s="405"/>
    </row>
    <row r="50" ht="15" spans="1:11">
      <c r="A50" s="382" t="s">
        <v>130</v>
      </c>
      <c r="B50" s="383" t="s">
        <v>131</v>
      </c>
      <c r="C50" s="383"/>
      <c r="D50" s="384" t="s">
        <v>132</v>
      </c>
      <c r="E50" s="385" t="s">
        <v>133</v>
      </c>
      <c r="F50" s="386" t="s">
        <v>134</v>
      </c>
      <c r="G50" s="387">
        <v>44744</v>
      </c>
      <c r="H50" s="388" t="s">
        <v>135</v>
      </c>
      <c r="I50" s="406"/>
      <c r="J50" s="407" t="s">
        <v>136</v>
      </c>
      <c r="K50" s="408"/>
    </row>
    <row r="51" ht="15" spans="1:11">
      <c r="A51" s="379" t="s">
        <v>137</v>
      </c>
      <c r="B51" s="379"/>
      <c r="C51" s="379"/>
      <c r="D51" s="379"/>
      <c r="E51" s="379"/>
      <c r="F51" s="379"/>
      <c r="G51" s="379"/>
      <c r="H51" s="379"/>
      <c r="I51" s="379"/>
      <c r="J51" s="379"/>
      <c r="K51" s="379"/>
    </row>
    <row r="52" ht="15" spans="1:11">
      <c r="A52" s="389" t="s">
        <v>138</v>
      </c>
      <c r="B52" s="390"/>
      <c r="C52" s="390"/>
      <c r="D52" s="390"/>
      <c r="E52" s="390"/>
      <c r="F52" s="390"/>
      <c r="G52" s="390"/>
      <c r="H52" s="390"/>
      <c r="I52" s="390"/>
      <c r="J52" s="390"/>
      <c r="K52" s="409"/>
    </row>
    <row r="53" ht="15" spans="1:11">
      <c r="A53" s="382" t="s">
        <v>130</v>
      </c>
      <c r="B53" s="383" t="s">
        <v>131</v>
      </c>
      <c r="C53" s="383"/>
      <c r="D53" s="384" t="s">
        <v>132</v>
      </c>
      <c r="E53" s="385" t="s">
        <v>133</v>
      </c>
      <c r="F53" s="386" t="s">
        <v>139</v>
      </c>
      <c r="G53" s="387">
        <v>44744</v>
      </c>
      <c r="H53" s="388" t="s">
        <v>135</v>
      </c>
      <c r="I53" s="406"/>
      <c r="J53" s="407" t="s">
        <v>136</v>
      </c>
      <c r="K53" s="40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200025</xdr:colOff>
                    <xdr:row>15</xdr:row>
                    <xdr:rowOff>57150</xdr:rowOff>
                  </from>
                  <to>
                    <xdr:col>5</xdr:col>
                    <xdr:colOff>590550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213995</xdr:colOff>
                    <xdr:row>4</xdr:row>
                    <xdr:rowOff>58420</xdr:rowOff>
                  </from>
                  <to>
                    <xdr:col>9</xdr:col>
                    <xdr:colOff>604520</xdr:colOff>
                    <xdr:row>4</xdr:row>
                    <xdr:rowOff>125095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197485</xdr:colOff>
                    <xdr:row>3</xdr:row>
                    <xdr:rowOff>26670</xdr:rowOff>
                  </from>
                  <to>
                    <xdr:col>9</xdr:col>
                    <xdr:colOff>588010</xdr:colOff>
                    <xdr:row>3</xdr:row>
                    <xdr:rowOff>140970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3"/>
  <sheetViews>
    <sheetView tabSelected="1" workbookViewId="0">
      <selection activeCell="S14" sqref="S14"/>
    </sheetView>
  </sheetViews>
  <sheetFormatPr defaultColWidth="9" defaultRowHeight="14.25"/>
  <cols>
    <col min="1" max="1" width="13.625" style="73" customWidth="1"/>
    <col min="2" max="2" width="9.75" style="73" customWidth="1"/>
    <col min="3" max="3" width="9.75" style="74" customWidth="1"/>
    <col min="4" max="8" width="9.75" style="73" customWidth="1"/>
    <col min="9" max="9" width="4.125" style="73" customWidth="1"/>
    <col min="10" max="10" width="10.75" style="73" customWidth="1"/>
    <col min="11" max="11" width="9.75" style="73" customWidth="1"/>
    <col min="12" max="12" width="9.75" style="323" customWidth="1"/>
    <col min="13" max="13" width="9.75" style="73" customWidth="1"/>
    <col min="14" max="14" width="9.75" style="323" customWidth="1"/>
    <col min="15" max="15" width="9.75" style="73" customWidth="1"/>
    <col min="16" max="16" width="9.75" style="75" customWidth="1"/>
    <col min="17" max="254" width="9" style="73"/>
    <col min="255" max="16384" width="9" style="76"/>
  </cols>
  <sheetData>
    <row r="1" s="73" customFormat="1" ht="29" customHeight="1" spans="1:257">
      <c r="A1" s="77" t="s">
        <v>140</v>
      </c>
      <c r="B1" s="78"/>
      <c r="C1" s="79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109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</row>
    <row r="2" s="73" customFormat="1" ht="20" customHeight="1" spans="1:257">
      <c r="A2" s="80" t="s">
        <v>61</v>
      </c>
      <c r="B2" s="81" t="s">
        <v>62</v>
      </c>
      <c r="C2" s="82"/>
      <c r="D2" s="83" t="s">
        <v>67</v>
      </c>
      <c r="E2" s="84" t="s">
        <v>68</v>
      </c>
      <c r="F2" s="84"/>
      <c r="G2" s="84"/>
      <c r="H2" s="324"/>
      <c r="I2" s="336"/>
      <c r="J2" s="110" t="s">
        <v>56</v>
      </c>
      <c r="K2" s="111" t="s">
        <v>57</v>
      </c>
      <c r="L2" s="111"/>
      <c r="M2" s="111"/>
      <c r="N2" s="111"/>
      <c r="O2" s="112"/>
      <c r="P2" s="113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  <c r="IW2" s="76"/>
    </row>
    <row r="3" s="73" customFormat="1" ht="17.25" spans="1:257">
      <c r="A3" s="86" t="s">
        <v>141</v>
      </c>
      <c r="B3" s="87" t="s">
        <v>142</v>
      </c>
      <c r="C3" s="88"/>
      <c r="D3" s="87"/>
      <c r="E3" s="87"/>
      <c r="F3" s="87"/>
      <c r="G3" s="87"/>
      <c r="H3" s="90"/>
      <c r="I3" s="337"/>
      <c r="J3" s="114" t="s">
        <v>143</v>
      </c>
      <c r="K3" s="114"/>
      <c r="L3" s="114"/>
      <c r="M3" s="114"/>
      <c r="N3" s="114"/>
      <c r="O3" s="115"/>
      <c r="P3" s="11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  <c r="IW3" s="76"/>
    </row>
    <row r="4" s="73" customFormat="1" ht="16.5" spans="1:257">
      <c r="A4" s="86"/>
      <c r="B4" s="90"/>
      <c r="C4" s="90"/>
      <c r="D4" s="90"/>
      <c r="E4" s="90"/>
      <c r="F4" s="90"/>
      <c r="G4" s="90"/>
      <c r="H4" s="90"/>
      <c r="I4" s="337"/>
      <c r="J4" s="117" t="s">
        <v>144</v>
      </c>
      <c r="K4" s="218">
        <v>160</v>
      </c>
      <c r="L4" s="218">
        <v>160</v>
      </c>
      <c r="M4" s="218"/>
      <c r="N4" s="218"/>
      <c r="O4" s="218"/>
      <c r="P4" s="219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  <c r="IW4" s="76"/>
    </row>
    <row r="5" s="73" customFormat="1" ht="24" customHeight="1" spans="1:257">
      <c r="A5" s="86"/>
      <c r="B5" s="325" t="s">
        <v>145</v>
      </c>
      <c r="C5" s="325" t="s">
        <v>146</v>
      </c>
      <c r="D5" s="325" t="s">
        <v>147</v>
      </c>
      <c r="E5" s="325" t="s">
        <v>148</v>
      </c>
      <c r="F5" s="325" t="s">
        <v>149</v>
      </c>
      <c r="G5" s="325" t="s">
        <v>150</v>
      </c>
      <c r="H5" s="98"/>
      <c r="I5" s="338"/>
      <c r="J5" s="120"/>
      <c r="K5" s="90" t="s">
        <v>151</v>
      </c>
      <c r="L5" s="90" t="s">
        <v>152</v>
      </c>
      <c r="M5" s="90"/>
      <c r="N5" s="90"/>
      <c r="O5" s="90"/>
      <c r="P5" s="339"/>
      <c r="Q5" s="76"/>
      <c r="R5" s="76"/>
      <c r="Y5" s="90" t="s">
        <v>153</v>
      </c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</row>
    <row r="6" s="73" customFormat="1" ht="24" customHeight="1" spans="1:257">
      <c r="A6" s="326" t="s">
        <v>154</v>
      </c>
      <c r="B6" s="326">
        <f t="shared" ref="B6:B9" si="0">C6-4</f>
        <v>44</v>
      </c>
      <c r="C6" s="327">
        <v>48</v>
      </c>
      <c r="D6" s="326">
        <f t="shared" ref="D6:D9" si="1">C6+4</f>
        <v>52</v>
      </c>
      <c r="E6" s="326">
        <f>D6+4</f>
        <v>56</v>
      </c>
      <c r="F6" s="326">
        <f>E6+4</f>
        <v>60</v>
      </c>
      <c r="G6" s="326">
        <f>F6+2</f>
        <v>62</v>
      </c>
      <c r="H6" s="98"/>
      <c r="I6" s="338"/>
      <c r="J6" s="122"/>
      <c r="K6" s="122" t="s">
        <v>155</v>
      </c>
      <c r="L6" s="123" t="s">
        <v>156</v>
      </c>
      <c r="M6" s="122"/>
      <c r="N6" s="122"/>
      <c r="O6" s="122"/>
      <c r="P6" s="124"/>
      <c r="Q6" s="76"/>
      <c r="R6" s="76"/>
      <c r="Y6" s="90" t="s">
        <v>157</v>
      </c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  <c r="IW6" s="76"/>
    </row>
    <row r="7" s="73" customFormat="1" ht="24" customHeight="1" spans="1:257">
      <c r="A7" s="326" t="s">
        <v>158</v>
      </c>
      <c r="B7" s="326">
        <f t="shared" si="0"/>
        <v>88</v>
      </c>
      <c r="C7" s="327">
        <v>92</v>
      </c>
      <c r="D7" s="326">
        <f t="shared" si="1"/>
        <v>96</v>
      </c>
      <c r="E7" s="326">
        <f t="shared" ref="E7:E9" si="2">D7+6</f>
        <v>102</v>
      </c>
      <c r="F7" s="326">
        <f t="shared" ref="F7:F9" si="3">E7+6</f>
        <v>108</v>
      </c>
      <c r="G7" s="326">
        <f t="shared" ref="G7:G9" si="4">F7+4</f>
        <v>112</v>
      </c>
      <c r="H7" s="98"/>
      <c r="I7" s="338"/>
      <c r="J7" s="125"/>
      <c r="K7" s="125" t="s">
        <v>155</v>
      </c>
      <c r="L7" s="125" t="s">
        <v>159</v>
      </c>
      <c r="M7" s="125"/>
      <c r="N7" s="125"/>
      <c r="O7" s="125"/>
      <c r="P7" s="12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</row>
    <row r="8" s="73" customFormat="1" ht="24" customHeight="1" spans="1:257">
      <c r="A8" s="326" t="s">
        <v>160</v>
      </c>
      <c r="B8" s="326">
        <f t="shared" si="0"/>
        <v>69</v>
      </c>
      <c r="C8" s="327">
        <v>73</v>
      </c>
      <c r="D8" s="326">
        <f t="shared" si="1"/>
        <v>77</v>
      </c>
      <c r="E8" s="326">
        <f t="shared" si="2"/>
        <v>83</v>
      </c>
      <c r="F8" s="326">
        <f t="shared" si="3"/>
        <v>89</v>
      </c>
      <c r="G8" s="326">
        <f t="shared" si="4"/>
        <v>93</v>
      </c>
      <c r="H8" s="98"/>
      <c r="I8" s="338"/>
      <c r="J8" s="125"/>
      <c r="K8" s="125" t="s">
        <v>161</v>
      </c>
      <c r="L8" s="125" t="s">
        <v>162</v>
      </c>
      <c r="M8" s="125"/>
      <c r="N8" s="125"/>
      <c r="O8" s="125"/>
      <c r="P8" s="12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</row>
    <row r="9" s="73" customFormat="1" ht="24" customHeight="1" spans="1:257">
      <c r="A9" s="326" t="s">
        <v>163</v>
      </c>
      <c r="B9" s="326">
        <f t="shared" si="0"/>
        <v>84</v>
      </c>
      <c r="C9" s="327">
        <v>88</v>
      </c>
      <c r="D9" s="326">
        <f t="shared" si="1"/>
        <v>92</v>
      </c>
      <c r="E9" s="326">
        <f t="shared" si="2"/>
        <v>98</v>
      </c>
      <c r="F9" s="326">
        <f t="shared" si="3"/>
        <v>104</v>
      </c>
      <c r="G9" s="326">
        <f t="shared" si="4"/>
        <v>108</v>
      </c>
      <c r="H9" s="98"/>
      <c r="I9" s="338"/>
      <c r="J9" s="125"/>
      <c r="K9" s="125" t="s">
        <v>161</v>
      </c>
      <c r="L9" s="125" t="s">
        <v>164</v>
      </c>
      <c r="M9" s="125"/>
      <c r="N9" s="125"/>
      <c r="O9" s="125"/>
      <c r="P9" s="12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</row>
    <row r="10" s="73" customFormat="1" ht="24" customHeight="1" spans="1:257">
      <c r="A10" s="326" t="s">
        <v>165</v>
      </c>
      <c r="B10" s="326">
        <f>C10-1</f>
        <v>-1</v>
      </c>
      <c r="C10" s="327"/>
      <c r="D10" s="326">
        <f>C10+1</f>
        <v>1</v>
      </c>
      <c r="E10" s="326">
        <f>D10+1.5</f>
        <v>2.5</v>
      </c>
      <c r="F10" s="326">
        <f>E10+1.5</f>
        <v>4</v>
      </c>
      <c r="G10" s="326">
        <f>F10+1</f>
        <v>5</v>
      </c>
      <c r="H10" s="98"/>
      <c r="I10" s="338"/>
      <c r="J10" s="125"/>
      <c r="K10" s="125" t="s">
        <v>161</v>
      </c>
      <c r="L10" s="125" t="s">
        <v>166</v>
      </c>
      <c r="M10" s="125"/>
      <c r="N10" s="125"/>
      <c r="O10" s="125"/>
      <c r="P10" s="12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</row>
    <row r="11" s="73" customFormat="1" ht="24" customHeight="1" spans="1:257">
      <c r="A11" s="328" t="s">
        <v>167</v>
      </c>
      <c r="B11" s="329">
        <f>C11-1.5</f>
        <v>46</v>
      </c>
      <c r="C11" s="325">
        <v>47.5</v>
      </c>
      <c r="D11" s="329">
        <f t="shared" ref="D11:G11" si="5">C11+2.2</f>
        <v>49.7</v>
      </c>
      <c r="E11" s="329">
        <f t="shared" si="5"/>
        <v>51.9</v>
      </c>
      <c r="F11" s="329">
        <f t="shared" si="5"/>
        <v>54.1</v>
      </c>
      <c r="G11" s="329">
        <f t="shared" si="5"/>
        <v>56.3</v>
      </c>
      <c r="H11" s="98"/>
      <c r="I11" s="338"/>
      <c r="J11" s="125"/>
      <c r="K11" s="125" t="s">
        <v>168</v>
      </c>
      <c r="L11" s="125" t="s">
        <v>156</v>
      </c>
      <c r="M11" s="125"/>
      <c r="N11" s="125"/>
      <c r="O11" s="125"/>
      <c r="P11" s="12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  <c r="IW11" s="76"/>
    </row>
    <row r="12" s="73" customFormat="1" ht="24" customHeight="1" spans="1:257">
      <c r="A12" s="328" t="s">
        <v>169</v>
      </c>
      <c r="B12" s="329">
        <f>C12-4</f>
        <v>35.4</v>
      </c>
      <c r="C12" s="325">
        <v>39.4</v>
      </c>
      <c r="D12" s="329">
        <f t="shared" ref="D12:G12" si="6">C12+3</f>
        <v>42.4</v>
      </c>
      <c r="E12" s="329">
        <f t="shared" si="6"/>
        <v>45.4</v>
      </c>
      <c r="F12" s="329">
        <f t="shared" si="6"/>
        <v>48.4</v>
      </c>
      <c r="G12" s="329">
        <f t="shared" si="6"/>
        <v>51.4</v>
      </c>
      <c r="H12" s="98"/>
      <c r="I12" s="338"/>
      <c r="J12" s="125"/>
      <c r="K12" s="125" t="s">
        <v>161</v>
      </c>
      <c r="L12" s="125" t="s">
        <v>166</v>
      </c>
      <c r="M12" s="125"/>
      <c r="N12" s="125"/>
      <c r="O12" s="125"/>
      <c r="P12" s="12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</row>
    <row r="13" s="73" customFormat="1" ht="24" customHeight="1" spans="1:257">
      <c r="A13" s="326" t="s">
        <v>170</v>
      </c>
      <c r="B13" s="326">
        <f>C13-1.2</f>
        <v>17.55</v>
      </c>
      <c r="C13" s="327">
        <v>18.75</v>
      </c>
      <c r="D13" s="326">
        <f>C13+1.2</f>
        <v>19.95</v>
      </c>
      <c r="E13" s="326">
        <f>D13+1.5</f>
        <v>21.45</v>
      </c>
      <c r="F13" s="326">
        <f>E13+1.5</f>
        <v>22.95</v>
      </c>
      <c r="G13" s="326">
        <f>F13+0.8</f>
        <v>23.75</v>
      </c>
      <c r="H13" s="98"/>
      <c r="I13" s="338"/>
      <c r="J13" s="125"/>
      <c r="K13" s="125" t="s">
        <v>161</v>
      </c>
      <c r="L13" s="125" t="s">
        <v>164</v>
      </c>
      <c r="M13" s="125"/>
      <c r="N13" s="125"/>
      <c r="O13" s="125"/>
      <c r="P13" s="12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  <c r="IW13" s="76"/>
    </row>
    <row r="14" s="73" customFormat="1" ht="24" customHeight="1" spans="1:257">
      <c r="A14" s="326" t="s">
        <v>171</v>
      </c>
      <c r="B14" s="326">
        <f>C14-0.2</f>
        <v>12.2</v>
      </c>
      <c r="C14" s="327">
        <v>12.4</v>
      </c>
      <c r="D14" s="326">
        <f>C14+0.2</f>
        <v>12.6</v>
      </c>
      <c r="E14" s="326">
        <f>D14+0.4</f>
        <v>13</v>
      </c>
      <c r="F14" s="326">
        <f>E14+0.4</f>
        <v>13.4</v>
      </c>
      <c r="G14" s="326">
        <f>F14+0.2</f>
        <v>13.6</v>
      </c>
      <c r="H14" s="98"/>
      <c r="I14" s="338"/>
      <c r="J14" s="125"/>
      <c r="K14" s="125" t="s">
        <v>161</v>
      </c>
      <c r="L14" s="125" t="s">
        <v>161</v>
      </c>
      <c r="M14" s="125"/>
      <c r="N14" s="125"/>
      <c r="O14" s="125"/>
      <c r="P14" s="12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</row>
    <row r="15" s="73" customFormat="1" ht="24" customHeight="1" spans="1:257">
      <c r="A15" s="326" t="s">
        <v>172</v>
      </c>
      <c r="B15" s="326">
        <f>C15-0.2</f>
        <v>7.3</v>
      </c>
      <c r="C15" s="327">
        <v>7.5</v>
      </c>
      <c r="D15" s="326">
        <f>C15+0.2</f>
        <v>7.7</v>
      </c>
      <c r="E15" s="326">
        <f>D15+0.4</f>
        <v>8.1</v>
      </c>
      <c r="F15" s="326">
        <f>E15+0.4</f>
        <v>8.5</v>
      </c>
      <c r="G15" s="326">
        <f>F15+0.2</f>
        <v>8.7</v>
      </c>
      <c r="H15" s="98"/>
      <c r="I15" s="338"/>
      <c r="J15" s="125"/>
      <c r="K15" s="125" t="s">
        <v>161</v>
      </c>
      <c r="L15" s="125" t="s">
        <v>161</v>
      </c>
      <c r="M15" s="125"/>
      <c r="N15" s="125"/>
      <c r="O15" s="125"/>
      <c r="P15" s="12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</row>
    <row r="16" s="73" customFormat="1" ht="24" customHeight="1" spans="1:257">
      <c r="A16" s="330" t="s">
        <v>173</v>
      </c>
      <c r="B16" s="330">
        <v>6</v>
      </c>
      <c r="C16" s="331">
        <v>6</v>
      </c>
      <c r="D16" s="330">
        <v>6</v>
      </c>
      <c r="E16" s="330">
        <v>6</v>
      </c>
      <c r="F16" s="330">
        <v>6</v>
      </c>
      <c r="G16" s="330">
        <v>6</v>
      </c>
      <c r="H16" s="98"/>
      <c r="I16" s="338"/>
      <c r="J16" s="125"/>
      <c r="K16" s="340">
        <v>-0.5</v>
      </c>
      <c r="L16" s="340">
        <v>-0.5</v>
      </c>
      <c r="M16" s="125"/>
      <c r="N16" s="125"/>
      <c r="O16" s="125"/>
      <c r="P16" s="12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  <c r="IW16" s="76"/>
    </row>
    <row r="17" s="73" customFormat="1" ht="24" customHeight="1" spans="1:257">
      <c r="A17" s="330" t="s">
        <v>174</v>
      </c>
      <c r="B17" s="330">
        <v>2</v>
      </c>
      <c r="C17" s="330">
        <v>2</v>
      </c>
      <c r="D17" s="330">
        <v>2</v>
      </c>
      <c r="E17" s="330">
        <v>2</v>
      </c>
      <c r="F17" s="330">
        <v>2</v>
      </c>
      <c r="G17" s="330">
        <v>2</v>
      </c>
      <c r="H17" s="98"/>
      <c r="I17" s="338"/>
      <c r="J17" s="125"/>
      <c r="K17" s="125" t="s">
        <v>161</v>
      </c>
      <c r="L17" s="125" t="s">
        <v>161</v>
      </c>
      <c r="M17" s="125"/>
      <c r="N17" s="125"/>
      <c r="O17" s="125"/>
      <c r="P17" s="12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</row>
    <row r="18" s="73" customFormat="1" ht="24" customHeight="1" spans="1:257">
      <c r="A18" s="330" t="s">
        <v>175</v>
      </c>
      <c r="B18" s="330">
        <v>17.3</v>
      </c>
      <c r="C18" s="330">
        <v>17.8</v>
      </c>
      <c r="D18" s="330">
        <v>18.3</v>
      </c>
      <c r="E18" s="330">
        <v>18.8</v>
      </c>
      <c r="F18" s="330">
        <v>19.8</v>
      </c>
      <c r="G18" s="330">
        <v>19.8</v>
      </c>
      <c r="H18" s="98"/>
      <c r="I18" s="338"/>
      <c r="J18" s="125"/>
      <c r="K18" s="125" t="s">
        <v>161</v>
      </c>
      <c r="L18" s="125" t="s">
        <v>161</v>
      </c>
      <c r="M18" s="125"/>
      <c r="N18" s="125"/>
      <c r="O18" s="125"/>
      <c r="P18" s="12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  <c r="IW18" s="76"/>
    </row>
    <row r="19" s="73" customFormat="1" ht="24" customHeight="1" spans="1:257">
      <c r="A19" s="97"/>
      <c r="B19" s="98"/>
      <c r="C19" s="98"/>
      <c r="D19" s="332"/>
      <c r="E19" s="98"/>
      <c r="F19" s="98"/>
      <c r="G19" s="98"/>
      <c r="H19" s="98"/>
      <c r="I19" s="338"/>
      <c r="J19" s="125"/>
      <c r="K19" s="125"/>
      <c r="L19" s="125"/>
      <c r="M19" s="125"/>
      <c r="N19" s="125"/>
      <c r="O19" s="125"/>
      <c r="P19" s="12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  <c r="IW19" s="76"/>
    </row>
    <row r="20" s="73" customFormat="1" ht="24" customHeight="1" spans="1:257">
      <c r="A20" s="333"/>
      <c r="B20" s="334"/>
      <c r="C20" s="334"/>
      <c r="D20" s="335"/>
      <c r="E20" s="334"/>
      <c r="F20" s="334"/>
      <c r="G20" s="334"/>
      <c r="H20" s="334"/>
      <c r="I20" s="341"/>
      <c r="J20" s="127"/>
      <c r="K20" s="127"/>
      <c r="L20" s="128"/>
      <c r="M20" s="127"/>
      <c r="N20" s="127"/>
      <c r="O20" s="128"/>
      <c r="P20" s="129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  <c r="IW20" s="76"/>
    </row>
    <row r="21" s="73" customFormat="1" ht="24" customHeight="1" spans="1:257">
      <c r="A21" s="103"/>
      <c r="B21" s="104"/>
      <c r="C21" s="104"/>
      <c r="D21" s="105"/>
      <c r="E21" s="104"/>
      <c r="F21" s="104"/>
      <c r="G21" s="106"/>
      <c r="L21" s="323"/>
      <c r="N21" s="323"/>
      <c r="P21" s="109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</row>
    <row r="22" s="73" customFormat="1" spans="1:257">
      <c r="A22" s="107" t="s">
        <v>176</v>
      </c>
      <c r="B22" s="107"/>
      <c r="C22" s="108"/>
      <c r="L22" s="323"/>
      <c r="N22" s="323"/>
      <c r="P22" s="109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  <c r="IW22" s="76"/>
    </row>
    <row r="23" s="73" customFormat="1" spans="3:257">
      <c r="C23" s="74"/>
      <c r="F23" s="130" t="s">
        <v>177</v>
      </c>
      <c r="G23" s="131">
        <v>44746</v>
      </c>
      <c r="J23" s="130" t="s">
        <v>178</v>
      </c>
      <c r="K23" s="130" t="s">
        <v>133</v>
      </c>
      <c r="L23" s="323"/>
      <c r="N23" s="342" t="s">
        <v>179</v>
      </c>
      <c r="O23" s="107" t="s">
        <v>136</v>
      </c>
      <c r="P23" s="109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  <c r="IW23" s="76"/>
    </row>
  </sheetData>
  <mergeCells count="7">
    <mergeCell ref="A1:O1"/>
    <mergeCell ref="B2:C2"/>
    <mergeCell ref="E2:G2"/>
    <mergeCell ref="K2:O2"/>
    <mergeCell ref="B3:G3"/>
    <mergeCell ref="J3:O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A24" sqref="A24:K24"/>
    </sheetView>
  </sheetViews>
  <sheetFormatPr defaultColWidth="10" defaultRowHeight="16.5" customHeight="1"/>
  <cols>
    <col min="1" max="1" width="10.875" style="223" customWidth="1"/>
    <col min="2" max="16384" width="10" style="223"/>
  </cols>
  <sheetData>
    <row r="1" ht="22.5" customHeight="1" spans="1:11">
      <c r="A1" s="135" t="s">
        <v>180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7.25" customHeight="1" spans="1:11">
      <c r="A2" s="224" t="s">
        <v>53</v>
      </c>
      <c r="B2" s="225"/>
      <c r="C2" s="225"/>
      <c r="D2" s="226" t="s">
        <v>55</v>
      </c>
      <c r="E2" s="226"/>
      <c r="F2" s="225"/>
      <c r="G2" s="225"/>
      <c r="H2" s="227" t="s">
        <v>56</v>
      </c>
      <c r="I2" s="298"/>
      <c r="J2" s="298"/>
      <c r="K2" s="299"/>
    </row>
    <row r="3" customHeight="1" spans="1:11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customHeight="1" spans="1:11">
      <c r="A4" s="234" t="s">
        <v>61</v>
      </c>
      <c r="B4" s="235"/>
      <c r="C4" s="236"/>
      <c r="D4" s="234" t="s">
        <v>63</v>
      </c>
      <c r="E4" s="237"/>
      <c r="F4" s="238"/>
      <c r="G4" s="239"/>
      <c r="H4" s="234" t="s">
        <v>181</v>
      </c>
      <c r="I4" s="237"/>
      <c r="J4" s="258" t="s">
        <v>65</v>
      </c>
      <c r="K4" s="300" t="s">
        <v>66</v>
      </c>
    </row>
    <row r="5" customHeight="1" spans="1:11">
      <c r="A5" s="240" t="s">
        <v>67</v>
      </c>
      <c r="B5" s="241"/>
      <c r="C5" s="242"/>
      <c r="D5" s="234" t="s">
        <v>182</v>
      </c>
      <c r="E5" s="237"/>
      <c r="F5" s="235"/>
      <c r="G5" s="236"/>
      <c r="H5" s="234" t="s">
        <v>183</v>
      </c>
      <c r="I5" s="237"/>
      <c r="J5" s="258" t="s">
        <v>65</v>
      </c>
      <c r="K5" s="300" t="s">
        <v>66</v>
      </c>
    </row>
    <row r="6" customHeight="1" spans="1:11">
      <c r="A6" s="234" t="s">
        <v>71</v>
      </c>
      <c r="B6" s="241"/>
      <c r="C6" s="242"/>
      <c r="D6" s="234" t="s">
        <v>184</v>
      </c>
      <c r="E6" s="237"/>
      <c r="F6" s="235"/>
      <c r="G6" s="236"/>
      <c r="H6" s="234" t="s">
        <v>185</v>
      </c>
      <c r="I6" s="237"/>
      <c r="J6" s="237"/>
      <c r="K6" s="301"/>
    </row>
    <row r="7" customHeight="1" spans="1:11">
      <c r="A7" s="234" t="s">
        <v>75</v>
      </c>
      <c r="B7" s="235"/>
      <c r="C7" s="236"/>
      <c r="D7" s="234" t="s">
        <v>186</v>
      </c>
      <c r="E7" s="237"/>
      <c r="F7" s="235"/>
      <c r="G7" s="236"/>
      <c r="H7" s="243"/>
      <c r="I7" s="258"/>
      <c r="J7" s="258"/>
      <c r="K7" s="300"/>
    </row>
    <row r="8" customHeight="1" spans="1:11">
      <c r="A8" s="244" t="s">
        <v>78</v>
      </c>
      <c r="B8" s="245"/>
      <c r="C8" s="246"/>
      <c r="D8" s="247" t="s">
        <v>80</v>
      </c>
      <c r="E8" s="248"/>
      <c r="F8" s="249"/>
      <c r="G8" s="250"/>
      <c r="H8" s="247"/>
      <c r="I8" s="248"/>
      <c r="J8" s="248"/>
      <c r="K8" s="302"/>
    </row>
    <row r="9" customHeight="1" spans="1:11">
      <c r="A9" s="251" t="s">
        <v>187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customHeight="1" spans="1:11">
      <c r="A10" s="252" t="s">
        <v>84</v>
      </c>
      <c r="B10" s="253" t="s">
        <v>85</v>
      </c>
      <c r="C10" s="254" t="s">
        <v>86</v>
      </c>
      <c r="D10" s="255"/>
      <c r="E10" s="256" t="s">
        <v>89</v>
      </c>
      <c r="F10" s="253" t="s">
        <v>85</v>
      </c>
      <c r="G10" s="254" t="s">
        <v>86</v>
      </c>
      <c r="H10" s="253"/>
      <c r="I10" s="256" t="s">
        <v>87</v>
      </c>
      <c r="J10" s="253" t="s">
        <v>85</v>
      </c>
      <c r="K10" s="303" t="s">
        <v>86</v>
      </c>
    </row>
    <row r="11" customHeight="1" spans="1:11">
      <c r="A11" s="240" t="s">
        <v>90</v>
      </c>
      <c r="B11" s="257" t="s">
        <v>85</v>
      </c>
      <c r="C11" s="258" t="s">
        <v>86</v>
      </c>
      <c r="D11" s="259"/>
      <c r="E11" s="260" t="s">
        <v>92</v>
      </c>
      <c r="F11" s="257" t="s">
        <v>85</v>
      </c>
      <c r="G11" s="258" t="s">
        <v>86</v>
      </c>
      <c r="H11" s="257"/>
      <c r="I11" s="260" t="s">
        <v>97</v>
      </c>
      <c r="J11" s="257" t="s">
        <v>85</v>
      </c>
      <c r="K11" s="300" t="s">
        <v>86</v>
      </c>
    </row>
    <row r="12" customHeight="1" spans="1:11">
      <c r="A12" s="247" t="s">
        <v>118</v>
      </c>
      <c r="B12" s="248"/>
      <c r="C12" s="248"/>
      <c r="D12" s="248"/>
      <c r="E12" s="248"/>
      <c r="F12" s="248"/>
      <c r="G12" s="248"/>
      <c r="H12" s="248"/>
      <c r="I12" s="248"/>
      <c r="J12" s="248"/>
      <c r="K12" s="302"/>
    </row>
    <row r="13" customHeight="1" spans="1:11">
      <c r="A13" s="261" t="s">
        <v>188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customHeight="1" spans="1:11">
      <c r="A14" s="262"/>
      <c r="B14" s="263"/>
      <c r="C14" s="263"/>
      <c r="D14" s="263"/>
      <c r="E14" s="263"/>
      <c r="F14" s="263"/>
      <c r="G14" s="263"/>
      <c r="H14" s="263"/>
      <c r="I14" s="304"/>
      <c r="J14" s="304"/>
      <c r="K14" s="305"/>
    </row>
    <row r="15" customHeight="1" spans="1:11">
      <c r="A15" s="264"/>
      <c r="B15" s="265"/>
      <c r="C15" s="265"/>
      <c r="D15" s="266"/>
      <c r="E15" s="267"/>
      <c r="F15" s="265"/>
      <c r="G15" s="265"/>
      <c r="H15" s="266"/>
      <c r="I15" s="306"/>
      <c r="J15" s="307"/>
      <c r="K15" s="308"/>
    </row>
    <row r="16" customHeight="1" spans="1:11">
      <c r="A16" s="268"/>
      <c r="B16" s="269"/>
      <c r="C16" s="269"/>
      <c r="D16" s="269"/>
      <c r="E16" s="269"/>
      <c r="F16" s="269"/>
      <c r="G16" s="269"/>
      <c r="H16" s="269"/>
      <c r="I16" s="269"/>
      <c r="J16" s="269"/>
      <c r="K16" s="309"/>
    </row>
    <row r="17" customHeight="1" spans="1:11">
      <c r="A17" s="261" t="s">
        <v>189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</row>
    <row r="18" customHeight="1" spans="1:11">
      <c r="A18" s="262"/>
      <c r="B18" s="263"/>
      <c r="C18" s="263"/>
      <c r="D18" s="263"/>
      <c r="E18" s="263"/>
      <c r="F18" s="263"/>
      <c r="G18" s="263"/>
      <c r="H18" s="263"/>
      <c r="I18" s="304"/>
      <c r="J18" s="304"/>
      <c r="K18" s="305"/>
    </row>
    <row r="19" customHeight="1" spans="1:11">
      <c r="A19" s="264"/>
      <c r="B19" s="265"/>
      <c r="C19" s="265"/>
      <c r="D19" s="266"/>
      <c r="E19" s="267"/>
      <c r="F19" s="265"/>
      <c r="G19" s="265"/>
      <c r="H19" s="266"/>
      <c r="I19" s="306"/>
      <c r="J19" s="307"/>
      <c r="K19" s="308"/>
    </row>
    <row r="20" customHeight="1" spans="1:11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309"/>
    </row>
    <row r="21" customHeight="1" spans="1:11">
      <c r="A21" s="270" t="s">
        <v>115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</row>
    <row r="22" customHeight="1" spans="1:11">
      <c r="A22" s="136" t="s">
        <v>116</v>
      </c>
      <c r="B22" s="170"/>
      <c r="C22" s="170"/>
      <c r="D22" s="170"/>
      <c r="E22" s="170"/>
      <c r="F22" s="170"/>
      <c r="G22" s="170"/>
      <c r="H22" s="170"/>
      <c r="I22" s="170"/>
      <c r="J22" s="170"/>
      <c r="K22" s="200"/>
    </row>
    <row r="23" customHeight="1" spans="1:11">
      <c r="A23" s="148" t="s">
        <v>117</v>
      </c>
      <c r="B23" s="149"/>
      <c r="C23" s="258" t="s">
        <v>65</v>
      </c>
      <c r="D23" s="258" t="s">
        <v>66</v>
      </c>
      <c r="E23" s="147"/>
      <c r="F23" s="147"/>
      <c r="G23" s="147"/>
      <c r="H23" s="147"/>
      <c r="I23" s="147"/>
      <c r="J23" s="147"/>
      <c r="K23" s="193"/>
    </row>
    <row r="24" customHeight="1" spans="1:11">
      <c r="A24" s="271" t="s">
        <v>190</v>
      </c>
      <c r="B24" s="143"/>
      <c r="C24" s="143"/>
      <c r="D24" s="143"/>
      <c r="E24" s="143"/>
      <c r="F24" s="143"/>
      <c r="G24" s="143"/>
      <c r="H24" s="143"/>
      <c r="I24" s="143"/>
      <c r="J24" s="143"/>
      <c r="K24" s="310"/>
    </row>
    <row r="25" customHeight="1" spans="1:11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311"/>
    </row>
    <row r="26" customHeight="1" spans="1:11">
      <c r="A26" s="251" t="s">
        <v>125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</row>
    <row r="27" customHeight="1" spans="1:11">
      <c r="A27" s="228" t="s">
        <v>126</v>
      </c>
      <c r="B27" s="254" t="s">
        <v>95</v>
      </c>
      <c r="C27" s="254" t="s">
        <v>96</v>
      </c>
      <c r="D27" s="254" t="s">
        <v>88</v>
      </c>
      <c r="E27" s="229" t="s">
        <v>127</v>
      </c>
      <c r="F27" s="254" t="s">
        <v>95</v>
      </c>
      <c r="G27" s="254" t="s">
        <v>96</v>
      </c>
      <c r="H27" s="254" t="s">
        <v>88</v>
      </c>
      <c r="I27" s="229" t="s">
        <v>128</v>
      </c>
      <c r="J27" s="254" t="s">
        <v>95</v>
      </c>
      <c r="K27" s="303" t="s">
        <v>96</v>
      </c>
    </row>
    <row r="28" customHeight="1" spans="1:11">
      <c r="A28" s="274" t="s">
        <v>87</v>
      </c>
      <c r="B28" s="258" t="s">
        <v>95</v>
      </c>
      <c r="C28" s="258" t="s">
        <v>96</v>
      </c>
      <c r="D28" s="258" t="s">
        <v>88</v>
      </c>
      <c r="E28" s="275" t="s">
        <v>94</v>
      </c>
      <c r="F28" s="258" t="s">
        <v>95</v>
      </c>
      <c r="G28" s="258" t="s">
        <v>96</v>
      </c>
      <c r="H28" s="258" t="s">
        <v>88</v>
      </c>
      <c r="I28" s="275" t="s">
        <v>105</v>
      </c>
      <c r="J28" s="258" t="s">
        <v>95</v>
      </c>
      <c r="K28" s="300" t="s">
        <v>96</v>
      </c>
    </row>
    <row r="29" customHeight="1" spans="1:11">
      <c r="A29" s="234" t="s">
        <v>98</v>
      </c>
      <c r="B29" s="276"/>
      <c r="C29" s="276"/>
      <c r="D29" s="276"/>
      <c r="E29" s="276"/>
      <c r="F29" s="276"/>
      <c r="G29" s="276"/>
      <c r="H29" s="276"/>
      <c r="I29" s="276"/>
      <c r="J29" s="276"/>
      <c r="K29" s="312"/>
    </row>
    <row r="30" customHeight="1" spans="1:11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313"/>
    </row>
    <row r="31" customHeight="1" spans="1:11">
      <c r="A31" s="279" t="s">
        <v>191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ht="21" customHeight="1" spans="1:11">
      <c r="A32" s="280"/>
      <c r="B32" s="281"/>
      <c r="C32" s="281"/>
      <c r="D32" s="281"/>
      <c r="E32" s="281"/>
      <c r="F32" s="281"/>
      <c r="G32" s="281"/>
      <c r="H32" s="281"/>
      <c r="I32" s="281"/>
      <c r="J32" s="281"/>
      <c r="K32" s="314"/>
    </row>
    <row r="33" ht="21" customHeight="1" spans="1:11">
      <c r="A33" s="282"/>
      <c r="B33" s="283"/>
      <c r="C33" s="283"/>
      <c r="D33" s="283"/>
      <c r="E33" s="283"/>
      <c r="F33" s="283"/>
      <c r="G33" s="283"/>
      <c r="H33" s="283"/>
      <c r="I33" s="283"/>
      <c r="J33" s="283"/>
      <c r="K33" s="315"/>
    </row>
    <row r="34" ht="21" customHeight="1" spans="1:11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315"/>
    </row>
    <row r="35" ht="21" customHeight="1" spans="1:11">
      <c r="A35" s="282"/>
      <c r="B35" s="283"/>
      <c r="C35" s="283"/>
      <c r="D35" s="283"/>
      <c r="E35" s="283"/>
      <c r="F35" s="283"/>
      <c r="G35" s="283"/>
      <c r="H35" s="283"/>
      <c r="I35" s="283"/>
      <c r="J35" s="283"/>
      <c r="K35" s="315"/>
    </row>
    <row r="36" ht="21" customHeight="1" spans="1:11">
      <c r="A36" s="282"/>
      <c r="B36" s="283"/>
      <c r="C36" s="283"/>
      <c r="D36" s="283"/>
      <c r="E36" s="283"/>
      <c r="F36" s="283"/>
      <c r="G36" s="283"/>
      <c r="H36" s="283"/>
      <c r="I36" s="283"/>
      <c r="J36" s="283"/>
      <c r="K36" s="315"/>
    </row>
    <row r="37" ht="21" customHeight="1" spans="1:11">
      <c r="A37" s="282"/>
      <c r="B37" s="283"/>
      <c r="C37" s="283"/>
      <c r="D37" s="283"/>
      <c r="E37" s="283"/>
      <c r="F37" s="283"/>
      <c r="G37" s="283"/>
      <c r="H37" s="283"/>
      <c r="I37" s="283"/>
      <c r="J37" s="283"/>
      <c r="K37" s="315"/>
    </row>
    <row r="38" ht="21" customHeight="1" spans="1:11">
      <c r="A38" s="282"/>
      <c r="B38" s="283"/>
      <c r="C38" s="283"/>
      <c r="D38" s="283"/>
      <c r="E38" s="283"/>
      <c r="F38" s="283"/>
      <c r="G38" s="283"/>
      <c r="H38" s="283"/>
      <c r="I38" s="283"/>
      <c r="J38" s="283"/>
      <c r="K38" s="315"/>
    </row>
    <row r="39" ht="21" customHeight="1" spans="1:11">
      <c r="A39" s="282"/>
      <c r="B39" s="283"/>
      <c r="C39" s="283"/>
      <c r="D39" s="283"/>
      <c r="E39" s="283"/>
      <c r="F39" s="283"/>
      <c r="G39" s="283"/>
      <c r="H39" s="283"/>
      <c r="I39" s="283"/>
      <c r="J39" s="283"/>
      <c r="K39" s="315"/>
    </row>
    <row r="40" ht="21" customHeight="1" spans="1:1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315"/>
    </row>
    <row r="41" ht="21" customHeight="1" spans="1:1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315"/>
    </row>
    <row r="42" ht="21" customHeight="1" spans="1:11">
      <c r="A42" s="282"/>
      <c r="B42" s="283"/>
      <c r="C42" s="283"/>
      <c r="D42" s="283"/>
      <c r="E42" s="283"/>
      <c r="F42" s="283"/>
      <c r="G42" s="283"/>
      <c r="H42" s="283"/>
      <c r="I42" s="283"/>
      <c r="J42" s="283"/>
      <c r="K42" s="315"/>
    </row>
    <row r="43" ht="17.25" customHeight="1" spans="1:11">
      <c r="A43" s="277" t="s">
        <v>124</v>
      </c>
      <c r="B43" s="278"/>
      <c r="C43" s="278"/>
      <c r="D43" s="278"/>
      <c r="E43" s="278"/>
      <c r="F43" s="278"/>
      <c r="G43" s="278"/>
      <c r="H43" s="278"/>
      <c r="I43" s="278"/>
      <c r="J43" s="278"/>
      <c r="K43" s="313"/>
    </row>
    <row r="44" customHeight="1" spans="1:11">
      <c r="A44" s="279" t="s">
        <v>192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ht="18" customHeight="1" spans="1:11">
      <c r="A45" s="284" t="s">
        <v>118</v>
      </c>
      <c r="B45" s="285"/>
      <c r="C45" s="285"/>
      <c r="D45" s="285"/>
      <c r="E45" s="285"/>
      <c r="F45" s="285"/>
      <c r="G45" s="285"/>
      <c r="H45" s="285"/>
      <c r="I45" s="285"/>
      <c r="J45" s="285"/>
      <c r="K45" s="316"/>
    </row>
    <row r="46" ht="18" customHeight="1" spans="1:11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316"/>
    </row>
    <row r="47" ht="18" customHeight="1" spans="1:11">
      <c r="A47" s="272"/>
      <c r="B47" s="273"/>
      <c r="C47" s="273"/>
      <c r="D47" s="273"/>
      <c r="E47" s="273"/>
      <c r="F47" s="273"/>
      <c r="G47" s="273"/>
      <c r="H47" s="273"/>
      <c r="I47" s="273"/>
      <c r="J47" s="273"/>
      <c r="K47" s="311"/>
    </row>
    <row r="48" ht="21" customHeight="1" spans="1:11">
      <c r="A48" s="286" t="s">
        <v>130</v>
      </c>
      <c r="B48" s="287" t="s">
        <v>131</v>
      </c>
      <c r="C48" s="287"/>
      <c r="D48" s="288" t="s">
        <v>132</v>
      </c>
      <c r="E48" s="289"/>
      <c r="F48" s="288" t="s">
        <v>134</v>
      </c>
      <c r="G48" s="290"/>
      <c r="H48" s="291" t="s">
        <v>135</v>
      </c>
      <c r="I48" s="291"/>
      <c r="J48" s="287"/>
      <c r="K48" s="317"/>
    </row>
    <row r="49" customHeight="1" spans="1:11">
      <c r="A49" s="292" t="s">
        <v>137</v>
      </c>
      <c r="B49" s="293"/>
      <c r="C49" s="293"/>
      <c r="D49" s="293"/>
      <c r="E49" s="293"/>
      <c r="F49" s="293"/>
      <c r="G49" s="293"/>
      <c r="H49" s="293"/>
      <c r="I49" s="293"/>
      <c r="J49" s="293"/>
      <c r="K49" s="318"/>
    </row>
    <row r="50" customHeight="1" spans="1:11">
      <c r="A50" s="294"/>
      <c r="B50" s="295"/>
      <c r="C50" s="295"/>
      <c r="D50" s="295"/>
      <c r="E50" s="295"/>
      <c r="F50" s="295"/>
      <c r="G50" s="295"/>
      <c r="H50" s="295"/>
      <c r="I50" s="295"/>
      <c r="J50" s="295"/>
      <c r="K50" s="319"/>
    </row>
    <row r="51" customHeight="1" spans="1:1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320"/>
    </row>
    <row r="52" ht="21" customHeight="1" spans="1:11">
      <c r="A52" s="286" t="s">
        <v>130</v>
      </c>
      <c r="B52" s="287" t="s">
        <v>131</v>
      </c>
      <c r="C52" s="287"/>
      <c r="D52" s="288" t="s">
        <v>132</v>
      </c>
      <c r="E52" s="288"/>
      <c r="F52" s="288" t="s">
        <v>134</v>
      </c>
      <c r="G52" s="288"/>
      <c r="H52" s="291" t="s">
        <v>135</v>
      </c>
      <c r="I52" s="291"/>
      <c r="J52" s="321"/>
      <c r="K52" s="322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73" customWidth="1"/>
    <col min="2" max="2" width="8.5" style="73" customWidth="1"/>
    <col min="3" max="3" width="8.5" style="74" customWidth="1"/>
    <col min="4" max="7" width="8.5" style="73" customWidth="1"/>
    <col min="8" max="8" width="2.75" style="73" customWidth="1"/>
    <col min="9" max="9" width="9.15833333333333" style="73" customWidth="1"/>
    <col min="10" max="14" width="9.75" style="73" customWidth="1"/>
    <col min="15" max="15" width="9.75" style="75" customWidth="1"/>
    <col min="16" max="253" width="9" style="73"/>
    <col min="254" max="16384" width="9" style="76"/>
  </cols>
  <sheetData>
    <row r="1" s="73" customFormat="1" ht="29" customHeight="1" spans="1:256">
      <c r="A1" s="77" t="s">
        <v>140</v>
      </c>
      <c r="B1" s="78"/>
      <c r="C1" s="79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109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</row>
    <row r="2" s="73" customFormat="1" ht="20" customHeight="1" spans="1:256">
      <c r="A2" s="80" t="s">
        <v>61</v>
      </c>
      <c r="B2" s="81"/>
      <c r="C2" s="82"/>
      <c r="D2" s="83" t="s">
        <v>67</v>
      </c>
      <c r="E2" s="84"/>
      <c r="F2" s="84"/>
      <c r="G2" s="84"/>
      <c r="H2" s="85"/>
      <c r="I2" s="110" t="s">
        <v>56</v>
      </c>
      <c r="J2" s="111" t="s">
        <v>57</v>
      </c>
      <c r="K2" s="111"/>
      <c r="L2" s="111"/>
      <c r="M2" s="111"/>
      <c r="N2" s="112"/>
      <c r="O2" s="113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</row>
    <row r="3" s="73" customFormat="1" ht="15" spans="1:256">
      <c r="A3" s="86" t="s">
        <v>141</v>
      </c>
      <c r="B3" s="87" t="s">
        <v>142</v>
      </c>
      <c r="C3" s="88"/>
      <c r="D3" s="87"/>
      <c r="E3" s="87"/>
      <c r="F3" s="87"/>
      <c r="G3" s="87"/>
      <c r="H3" s="89"/>
      <c r="I3" s="114" t="s">
        <v>143</v>
      </c>
      <c r="J3" s="114"/>
      <c r="K3" s="114"/>
      <c r="L3" s="114"/>
      <c r="M3" s="114"/>
      <c r="N3" s="115"/>
      <c r="O3" s="11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</row>
    <row r="4" s="73" customFormat="1" ht="16.5" spans="1:256">
      <c r="A4" s="86"/>
      <c r="B4" s="90" t="s">
        <v>193</v>
      </c>
      <c r="C4" s="90" t="s">
        <v>194</v>
      </c>
      <c r="D4" s="90" t="s">
        <v>195</v>
      </c>
      <c r="E4" s="90" t="s">
        <v>196</v>
      </c>
      <c r="F4" s="90" t="s">
        <v>197</v>
      </c>
      <c r="G4" s="90" t="s">
        <v>198</v>
      </c>
      <c r="H4" s="89"/>
      <c r="I4" s="117" t="s">
        <v>144</v>
      </c>
      <c r="J4" s="218" t="s">
        <v>194</v>
      </c>
      <c r="K4" s="218" t="s">
        <v>195</v>
      </c>
      <c r="L4" s="218" t="s">
        <v>196</v>
      </c>
      <c r="M4" s="218" t="s">
        <v>197</v>
      </c>
      <c r="N4" s="218" t="s">
        <v>198</v>
      </c>
      <c r="O4" s="219" t="s">
        <v>153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</row>
    <row r="5" s="73" customFormat="1" ht="20" customHeight="1" spans="1:256">
      <c r="A5" s="86"/>
      <c r="B5" s="90"/>
      <c r="C5" s="90"/>
      <c r="D5" s="90"/>
      <c r="E5" s="90"/>
      <c r="F5" s="90"/>
      <c r="G5" s="90"/>
      <c r="H5" s="92"/>
      <c r="I5" s="120"/>
      <c r="J5" s="220"/>
      <c r="K5" s="221"/>
      <c r="L5" s="221"/>
      <c r="M5" s="221"/>
      <c r="N5" s="221"/>
      <c r="O5" s="222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</row>
    <row r="6" s="73" customFormat="1" ht="20" customHeight="1" spans="1:256">
      <c r="A6" s="209"/>
      <c r="B6" s="210"/>
      <c r="C6" s="210"/>
      <c r="D6" s="211"/>
      <c r="E6" s="210"/>
      <c r="F6" s="210"/>
      <c r="G6" s="210"/>
      <c r="H6" s="92"/>
      <c r="I6" s="122"/>
      <c r="J6" s="122"/>
      <c r="K6" s="123"/>
      <c r="L6" s="122"/>
      <c r="M6" s="122"/>
      <c r="N6" s="122"/>
      <c r="O6" s="124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</row>
    <row r="7" s="73" customFormat="1" ht="20" customHeight="1" spans="1:256">
      <c r="A7" s="212"/>
      <c r="B7" s="213"/>
      <c r="C7" s="213"/>
      <c r="D7" s="214"/>
      <c r="E7" s="213"/>
      <c r="F7" s="213"/>
      <c r="G7" s="213"/>
      <c r="H7" s="92"/>
      <c r="I7" s="125"/>
      <c r="J7" s="125"/>
      <c r="K7" s="125"/>
      <c r="L7" s="125"/>
      <c r="M7" s="125"/>
      <c r="N7" s="125"/>
      <c r="O7" s="12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</row>
    <row r="8" s="73" customFormat="1" ht="20" customHeight="1" spans="1:256">
      <c r="A8" s="212"/>
      <c r="B8" s="213"/>
      <c r="C8" s="213"/>
      <c r="D8" s="214"/>
      <c r="E8" s="213"/>
      <c r="F8" s="213"/>
      <c r="G8" s="213"/>
      <c r="H8" s="92"/>
      <c r="I8" s="125"/>
      <c r="J8" s="125"/>
      <c r="K8" s="125"/>
      <c r="L8" s="125"/>
      <c r="M8" s="125"/>
      <c r="N8" s="125"/>
      <c r="O8" s="12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</row>
    <row r="9" s="73" customFormat="1" ht="20" customHeight="1" spans="1:256">
      <c r="A9" s="212"/>
      <c r="B9" s="213"/>
      <c r="C9" s="213"/>
      <c r="D9" s="214"/>
      <c r="E9" s="213"/>
      <c r="F9" s="213"/>
      <c r="G9" s="213"/>
      <c r="H9" s="92"/>
      <c r="I9" s="125"/>
      <c r="J9" s="125"/>
      <c r="K9" s="125"/>
      <c r="L9" s="125"/>
      <c r="M9" s="125"/>
      <c r="N9" s="125"/>
      <c r="O9" s="12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</row>
    <row r="10" s="73" customFormat="1" ht="20" customHeight="1" spans="1:256">
      <c r="A10" s="212"/>
      <c r="B10" s="213"/>
      <c r="C10" s="213"/>
      <c r="D10" s="214"/>
      <c r="E10" s="213"/>
      <c r="F10" s="213"/>
      <c r="G10" s="213"/>
      <c r="H10" s="92"/>
      <c r="I10" s="125"/>
      <c r="J10" s="125"/>
      <c r="K10" s="125"/>
      <c r="L10" s="125"/>
      <c r="M10" s="125"/>
      <c r="N10" s="125"/>
      <c r="O10" s="12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</row>
    <row r="11" s="73" customFormat="1" ht="20" customHeight="1" spans="1:256">
      <c r="A11" s="212"/>
      <c r="B11" s="213"/>
      <c r="C11" s="213"/>
      <c r="D11" s="214"/>
      <c r="E11" s="213"/>
      <c r="F11" s="213"/>
      <c r="G11" s="213"/>
      <c r="H11" s="92"/>
      <c r="I11" s="125"/>
      <c r="J11" s="125"/>
      <c r="K11" s="125"/>
      <c r="L11" s="125"/>
      <c r="M11" s="125"/>
      <c r="N11" s="125"/>
      <c r="O11" s="12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</row>
    <row r="12" s="73" customFormat="1" ht="20" customHeight="1" spans="1:256">
      <c r="A12" s="212"/>
      <c r="B12" s="213"/>
      <c r="C12" s="213"/>
      <c r="D12" s="214"/>
      <c r="E12" s="213"/>
      <c r="F12" s="213"/>
      <c r="G12" s="213"/>
      <c r="H12" s="92"/>
      <c r="I12" s="125"/>
      <c r="J12" s="125"/>
      <c r="K12" s="125"/>
      <c r="L12" s="125"/>
      <c r="M12" s="125"/>
      <c r="N12" s="125"/>
      <c r="O12" s="12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</row>
    <row r="13" s="73" customFormat="1" ht="20" customHeight="1" spans="1:256">
      <c r="A13" s="212"/>
      <c r="B13" s="213"/>
      <c r="C13" s="213"/>
      <c r="D13" s="214"/>
      <c r="E13" s="213"/>
      <c r="F13" s="213"/>
      <c r="G13" s="213"/>
      <c r="H13" s="92"/>
      <c r="I13" s="125"/>
      <c r="J13" s="125"/>
      <c r="K13" s="125"/>
      <c r="L13" s="125"/>
      <c r="M13" s="125"/>
      <c r="N13" s="125"/>
      <c r="O13" s="12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</row>
    <row r="14" s="73" customFormat="1" ht="20" customHeight="1" spans="1:256">
      <c r="A14" s="212"/>
      <c r="B14" s="213"/>
      <c r="C14" s="213"/>
      <c r="D14" s="214"/>
      <c r="E14" s="213"/>
      <c r="F14" s="213"/>
      <c r="G14" s="213"/>
      <c r="H14" s="92"/>
      <c r="I14" s="125"/>
      <c r="J14" s="125"/>
      <c r="K14" s="125"/>
      <c r="L14" s="125"/>
      <c r="M14" s="125"/>
      <c r="N14" s="125"/>
      <c r="O14" s="12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</row>
    <row r="15" s="73" customFormat="1" ht="20" customHeight="1" spans="1:256">
      <c r="A15" s="212"/>
      <c r="B15" s="213"/>
      <c r="C15" s="213"/>
      <c r="D15" s="215"/>
      <c r="E15" s="213"/>
      <c r="F15" s="213"/>
      <c r="G15" s="213"/>
      <c r="H15" s="92"/>
      <c r="I15" s="125"/>
      <c r="J15" s="125"/>
      <c r="K15" s="125"/>
      <c r="L15" s="125"/>
      <c r="M15" s="125"/>
      <c r="N15" s="125"/>
      <c r="O15" s="12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</row>
    <row r="16" s="73" customFormat="1" ht="20" customHeight="1" spans="1:256">
      <c r="A16" s="212"/>
      <c r="B16" s="213"/>
      <c r="C16" s="213"/>
      <c r="D16" s="215"/>
      <c r="E16" s="213"/>
      <c r="F16" s="213"/>
      <c r="G16" s="213"/>
      <c r="H16" s="92"/>
      <c r="I16" s="125"/>
      <c r="J16" s="125"/>
      <c r="K16" s="125"/>
      <c r="L16" s="125"/>
      <c r="M16" s="125"/>
      <c r="N16" s="125"/>
      <c r="O16" s="12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</row>
    <row r="17" s="73" customFormat="1" ht="20" customHeight="1" spans="1:256">
      <c r="A17" s="212"/>
      <c r="B17" s="213"/>
      <c r="C17" s="213"/>
      <c r="D17" s="215"/>
      <c r="E17" s="213"/>
      <c r="F17" s="213"/>
      <c r="G17" s="213"/>
      <c r="H17" s="92"/>
      <c r="I17" s="125"/>
      <c r="J17" s="125"/>
      <c r="K17" s="125"/>
      <c r="L17" s="125"/>
      <c r="M17" s="125"/>
      <c r="N17" s="125"/>
      <c r="O17" s="12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</row>
    <row r="18" s="73" customFormat="1" ht="20" customHeight="1" spans="1:256">
      <c r="A18" s="212"/>
      <c r="B18" s="213"/>
      <c r="C18" s="213"/>
      <c r="D18" s="214"/>
      <c r="E18" s="213"/>
      <c r="F18" s="213"/>
      <c r="G18" s="213"/>
      <c r="H18" s="92"/>
      <c r="I18" s="125"/>
      <c r="J18" s="125"/>
      <c r="K18" s="125"/>
      <c r="L18" s="125"/>
      <c r="M18" s="125"/>
      <c r="N18" s="125"/>
      <c r="O18" s="12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</row>
    <row r="19" s="73" customFormat="1" ht="20" customHeight="1" spans="1:256">
      <c r="A19" s="216"/>
      <c r="B19" s="217"/>
      <c r="C19" s="217"/>
      <c r="D19" s="217"/>
      <c r="E19" s="217"/>
      <c r="F19" s="217"/>
      <c r="G19" s="217"/>
      <c r="H19" s="92"/>
      <c r="I19" s="125"/>
      <c r="J19" s="125"/>
      <c r="K19" s="125"/>
      <c r="L19" s="125"/>
      <c r="M19" s="125"/>
      <c r="N19" s="125"/>
      <c r="O19" s="12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</row>
    <row r="20" s="73" customFormat="1" ht="20" customHeight="1" spans="1:256">
      <c r="A20" s="97"/>
      <c r="B20" s="98"/>
      <c r="C20" s="98"/>
      <c r="D20" s="98"/>
      <c r="E20" s="98"/>
      <c r="F20" s="98"/>
      <c r="G20" s="98"/>
      <c r="H20" s="92"/>
      <c r="I20" s="125"/>
      <c r="J20" s="125"/>
      <c r="K20" s="125"/>
      <c r="L20" s="125"/>
      <c r="M20" s="125"/>
      <c r="N20" s="125"/>
      <c r="O20" s="12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</row>
    <row r="21" s="73" customFormat="1" ht="20" customHeight="1" spans="1:256">
      <c r="A21" s="99"/>
      <c r="B21" s="100"/>
      <c r="C21" s="100"/>
      <c r="D21" s="101"/>
      <c r="E21" s="100"/>
      <c r="F21" s="100"/>
      <c r="G21" s="100"/>
      <c r="H21" s="102"/>
      <c r="I21" s="127"/>
      <c r="J21" s="127"/>
      <c r="K21" s="128"/>
      <c r="L21" s="127"/>
      <c r="M21" s="127"/>
      <c r="N21" s="128"/>
      <c r="O21" s="129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</row>
    <row r="22" s="73" customFormat="1" ht="17.25" spans="1:256">
      <c r="A22" s="103"/>
      <c r="B22" s="104"/>
      <c r="C22" s="104"/>
      <c r="D22" s="105"/>
      <c r="E22" s="104"/>
      <c r="F22" s="104"/>
      <c r="G22" s="106"/>
      <c r="O22" s="109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</row>
    <row r="23" s="73" customFormat="1" spans="1:256">
      <c r="A23" s="107" t="s">
        <v>176</v>
      </c>
      <c r="B23" s="107"/>
      <c r="C23" s="108"/>
      <c r="O23" s="109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</row>
    <row r="24" s="73" customFormat="1" spans="3:256">
      <c r="C24" s="74"/>
      <c r="I24" s="130" t="s">
        <v>177</v>
      </c>
      <c r="J24" s="131"/>
      <c r="K24" s="130" t="s">
        <v>178</v>
      </c>
      <c r="L24" s="130"/>
      <c r="M24" s="130" t="s">
        <v>179</v>
      </c>
      <c r="O24" s="109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  <c r="IV24" s="7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workbookViewId="0">
      <selection activeCell="A20" sqref="A20:K20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0.62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199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8" customHeight="1" spans="1:11">
      <c r="A2" s="136" t="s">
        <v>53</v>
      </c>
      <c r="B2" s="137" t="s">
        <v>54</v>
      </c>
      <c r="C2" s="137"/>
      <c r="D2" s="138" t="s">
        <v>61</v>
      </c>
      <c r="E2" s="139" t="s">
        <v>62</v>
      </c>
      <c r="F2" s="140" t="s">
        <v>200</v>
      </c>
      <c r="G2" s="141" t="s">
        <v>68</v>
      </c>
      <c r="H2" s="141"/>
      <c r="I2" s="170" t="s">
        <v>56</v>
      </c>
      <c r="J2" s="141" t="s">
        <v>57</v>
      </c>
      <c r="K2" s="192"/>
    </row>
    <row r="3" ht="18" customHeight="1" spans="1:11">
      <c r="A3" s="142" t="s">
        <v>75</v>
      </c>
      <c r="B3" s="143">
        <v>1235</v>
      </c>
      <c r="C3" s="143"/>
      <c r="D3" s="144" t="s">
        <v>201</v>
      </c>
      <c r="E3" s="145">
        <v>44752</v>
      </c>
      <c r="F3" s="146"/>
      <c r="G3" s="146"/>
      <c r="H3" s="147" t="s">
        <v>202</v>
      </c>
      <c r="I3" s="147"/>
      <c r="J3" s="147"/>
      <c r="K3" s="193"/>
    </row>
    <row r="4" ht="18" customHeight="1" spans="1:11">
      <c r="A4" s="148" t="s">
        <v>71</v>
      </c>
      <c r="B4" s="143">
        <v>2</v>
      </c>
      <c r="C4" s="143">
        <v>6</v>
      </c>
      <c r="D4" s="149" t="s">
        <v>203</v>
      </c>
      <c r="E4" s="146" t="s">
        <v>204</v>
      </c>
      <c r="F4" s="146"/>
      <c r="G4" s="146"/>
      <c r="H4" s="149" t="s">
        <v>205</v>
      </c>
      <c r="I4" s="149"/>
      <c r="J4" s="163" t="s">
        <v>65</v>
      </c>
      <c r="K4" s="194" t="s">
        <v>66</v>
      </c>
    </row>
    <row r="5" ht="18" customHeight="1" spans="1:11">
      <c r="A5" s="148" t="s">
        <v>206</v>
      </c>
      <c r="B5" s="143">
        <v>2</v>
      </c>
      <c r="C5" s="143"/>
      <c r="D5" s="144" t="s">
        <v>207</v>
      </c>
      <c r="E5" s="144" t="s">
        <v>208</v>
      </c>
      <c r="F5" s="144"/>
      <c r="G5" s="144"/>
      <c r="H5" s="149" t="s">
        <v>209</v>
      </c>
      <c r="I5" s="149"/>
      <c r="J5" s="163" t="s">
        <v>65</v>
      </c>
      <c r="K5" s="194" t="s">
        <v>66</v>
      </c>
    </row>
    <row r="6" ht="18" customHeight="1" spans="1:11">
      <c r="A6" s="150" t="s">
        <v>210</v>
      </c>
      <c r="B6" s="151" t="s">
        <v>211</v>
      </c>
      <c r="C6" s="151"/>
      <c r="D6" s="152" t="s">
        <v>212</v>
      </c>
      <c r="E6" s="153"/>
      <c r="F6" s="154"/>
      <c r="G6" s="152"/>
      <c r="H6" s="155" t="s">
        <v>213</v>
      </c>
      <c r="I6" s="155"/>
      <c r="J6" s="154" t="s">
        <v>65</v>
      </c>
      <c r="K6" s="195" t="s">
        <v>66</v>
      </c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4">
      <c r="A8" s="159" t="s">
        <v>214</v>
      </c>
      <c r="B8" s="160" t="s">
        <v>215</v>
      </c>
      <c r="C8" s="160" t="s">
        <v>216</v>
      </c>
      <c r="D8" s="160" t="s">
        <v>217</v>
      </c>
      <c r="E8" s="160" t="s">
        <v>218</v>
      </c>
      <c r="F8" s="160" t="s">
        <v>219</v>
      </c>
      <c r="G8" s="161" t="s">
        <v>220</v>
      </c>
      <c r="H8" s="162"/>
      <c r="I8" s="162"/>
      <c r="J8" s="162"/>
      <c r="K8" s="196"/>
      <c r="N8" s="197"/>
    </row>
    <row r="9" ht="18" customHeight="1" spans="1:11">
      <c r="A9" s="148" t="s">
        <v>221</v>
      </c>
      <c r="B9" s="149"/>
      <c r="C9" s="163" t="s">
        <v>65</v>
      </c>
      <c r="D9" s="163" t="s">
        <v>66</v>
      </c>
      <c r="E9" s="144" t="s">
        <v>222</v>
      </c>
      <c r="F9" s="164" t="s">
        <v>138</v>
      </c>
      <c r="G9" s="165"/>
      <c r="H9" s="166"/>
      <c r="I9" s="166"/>
      <c r="J9" s="166"/>
      <c r="K9" s="198"/>
    </row>
    <row r="10" ht="18" customHeight="1" spans="1:11">
      <c r="A10" s="148" t="s">
        <v>223</v>
      </c>
      <c r="B10" s="149"/>
      <c r="C10" s="163" t="s">
        <v>65</v>
      </c>
      <c r="D10" s="163" t="s">
        <v>66</v>
      </c>
      <c r="E10" s="144" t="s">
        <v>224</v>
      </c>
      <c r="F10" s="164" t="s">
        <v>225</v>
      </c>
      <c r="G10" s="165" t="s">
        <v>226</v>
      </c>
      <c r="H10" s="166"/>
      <c r="I10" s="166"/>
      <c r="J10" s="166"/>
      <c r="K10" s="198"/>
    </row>
    <row r="11" ht="18" customHeight="1" spans="1:11">
      <c r="A11" s="167" t="s">
        <v>187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99"/>
    </row>
    <row r="12" ht="18" customHeight="1" spans="1:11">
      <c r="A12" s="142" t="s">
        <v>89</v>
      </c>
      <c r="B12" s="163" t="s">
        <v>85</v>
      </c>
      <c r="C12" s="163" t="s">
        <v>86</v>
      </c>
      <c r="D12" s="164"/>
      <c r="E12" s="144" t="s">
        <v>87</v>
      </c>
      <c r="F12" s="163" t="s">
        <v>85</v>
      </c>
      <c r="G12" s="163" t="s">
        <v>86</v>
      </c>
      <c r="H12" s="163"/>
      <c r="I12" s="144" t="s">
        <v>227</v>
      </c>
      <c r="J12" s="163" t="s">
        <v>85</v>
      </c>
      <c r="K12" s="194" t="s">
        <v>86</v>
      </c>
    </row>
    <row r="13" ht="18" customHeight="1" spans="1:11">
      <c r="A13" s="142" t="s">
        <v>92</v>
      </c>
      <c r="B13" s="163" t="s">
        <v>85</v>
      </c>
      <c r="C13" s="163" t="s">
        <v>86</v>
      </c>
      <c r="D13" s="164"/>
      <c r="E13" s="144" t="s">
        <v>97</v>
      </c>
      <c r="F13" s="163" t="s">
        <v>85</v>
      </c>
      <c r="G13" s="163" t="s">
        <v>86</v>
      </c>
      <c r="H13" s="163"/>
      <c r="I13" s="144" t="s">
        <v>228</v>
      </c>
      <c r="J13" s="163" t="s">
        <v>85</v>
      </c>
      <c r="K13" s="194" t="s">
        <v>86</v>
      </c>
    </row>
    <row r="14" ht="18" customHeight="1" spans="1:11">
      <c r="A14" s="150" t="s">
        <v>229</v>
      </c>
      <c r="B14" s="154" t="s">
        <v>85</v>
      </c>
      <c r="C14" s="154" t="s">
        <v>86</v>
      </c>
      <c r="D14" s="153"/>
      <c r="E14" s="152" t="s">
        <v>230</v>
      </c>
      <c r="F14" s="154" t="s">
        <v>85</v>
      </c>
      <c r="G14" s="154" t="s">
        <v>86</v>
      </c>
      <c r="H14" s="154"/>
      <c r="I14" s="152" t="s">
        <v>231</v>
      </c>
      <c r="J14" s="154" t="s">
        <v>85</v>
      </c>
      <c r="K14" s="195" t="s">
        <v>86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232</v>
      </c>
      <c r="B16" s="170"/>
      <c r="C16" s="170"/>
      <c r="D16" s="170"/>
      <c r="E16" s="170"/>
      <c r="F16" s="170"/>
      <c r="G16" s="170"/>
      <c r="H16" s="170"/>
      <c r="I16" s="170"/>
      <c r="J16" s="170"/>
      <c r="K16" s="200"/>
    </row>
    <row r="17" ht="18" customHeight="1" spans="1:11">
      <c r="A17" s="148" t="s">
        <v>233</v>
      </c>
      <c r="B17" s="149"/>
      <c r="C17" s="149"/>
      <c r="D17" s="149"/>
      <c r="E17" s="149"/>
      <c r="F17" s="149"/>
      <c r="G17" s="149"/>
      <c r="H17" s="149"/>
      <c r="I17" s="149"/>
      <c r="J17" s="149"/>
      <c r="K17" s="201"/>
    </row>
    <row r="18" ht="18" customHeight="1" spans="1:11">
      <c r="A18" s="148" t="s">
        <v>234</v>
      </c>
      <c r="B18" s="149"/>
      <c r="C18" s="149"/>
      <c r="D18" s="149"/>
      <c r="E18" s="149"/>
      <c r="F18" s="149"/>
      <c r="G18" s="149"/>
      <c r="H18" s="149"/>
      <c r="I18" s="149"/>
      <c r="J18" s="149"/>
      <c r="K18" s="201"/>
    </row>
    <row r="19" ht="22" customHeight="1" spans="1:11">
      <c r="A19" s="171"/>
      <c r="B19" s="163"/>
      <c r="C19" s="163"/>
      <c r="D19" s="163"/>
      <c r="E19" s="163"/>
      <c r="F19" s="163"/>
      <c r="G19" s="163"/>
      <c r="H19" s="163"/>
      <c r="I19" s="163"/>
      <c r="J19" s="163"/>
      <c r="K19" s="194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2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2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2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3"/>
    </row>
    <row r="24" ht="18" customHeight="1" spans="1:11">
      <c r="A24" s="148" t="s">
        <v>117</v>
      </c>
      <c r="B24" s="149"/>
      <c r="C24" s="163" t="s">
        <v>65</v>
      </c>
      <c r="D24" s="163" t="s">
        <v>66</v>
      </c>
      <c r="E24" s="147"/>
      <c r="F24" s="147"/>
      <c r="G24" s="147"/>
      <c r="H24" s="147"/>
      <c r="I24" s="147"/>
      <c r="J24" s="147"/>
      <c r="K24" s="193"/>
    </row>
    <row r="25" ht="18" customHeight="1" spans="1:11">
      <c r="A25" s="176" t="s">
        <v>235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4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236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96"/>
    </row>
    <row r="28" ht="23" customHeight="1" spans="1:11">
      <c r="A28" s="180" t="s">
        <v>237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205"/>
    </row>
    <row r="29" ht="23" customHeight="1" spans="1:11">
      <c r="A29" s="180" t="s">
        <v>238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5"/>
    </row>
    <row r="30" ht="23" customHeight="1" spans="1:11">
      <c r="A30" s="180" t="s">
        <v>239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5"/>
    </row>
    <row r="31" ht="23" customHeight="1" spans="1:11">
      <c r="A31" s="180" t="s">
        <v>240</v>
      </c>
      <c r="B31" s="181"/>
      <c r="C31" s="181"/>
      <c r="D31" s="181"/>
      <c r="E31" s="181"/>
      <c r="F31" s="181"/>
      <c r="G31" s="181"/>
      <c r="H31" s="181"/>
      <c r="I31" s="181"/>
      <c r="J31" s="181"/>
      <c r="K31" s="205"/>
    </row>
    <row r="32" ht="23" customHeight="1" spans="1:11">
      <c r="A32" s="180" t="s">
        <v>241</v>
      </c>
      <c r="B32" s="181"/>
      <c r="C32" s="181"/>
      <c r="D32" s="181"/>
      <c r="E32" s="181"/>
      <c r="F32" s="181"/>
      <c r="G32" s="181"/>
      <c r="H32" s="181"/>
      <c r="I32" s="181"/>
      <c r="J32" s="181"/>
      <c r="K32" s="205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05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202"/>
    </row>
    <row r="35" ht="23" customHeight="1" spans="1:11">
      <c r="A35" s="182"/>
      <c r="B35" s="173"/>
      <c r="C35" s="173"/>
      <c r="D35" s="173"/>
      <c r="E35" s="173"/>
      <c r="F35" s="173"/>
      <c r="G35" s="173"/>
      <c r="H35" s="173"/>
      <c r="I35" s="173"/>
      <c r="J35" s="173"/>
      <c r="K35" s="202"/>
    </row>
    <row r="36" ht="23" customHeight="1" spans="1:1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206"/>
    </row>
    <row r="37" ht="18.75" customHeight="1" spans="1:11">
      <c r="A37" s="185" t="s">
        <v>242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07"/>
    </row>
    <row r="38" s="133" customFormat="1" ht="18.75" customHeight="1" spans="1:11">
      <c r="A38" s="148" t="s">
        <v>243</v>
      </c>
      <c r="B38" s="149"/>
      <c r="C38" s="149"/>
      <c r="D38" s="147" t="s">
        <v>244</v>
      </c>
      <c r="E38" s="147"/>
      <c r="F38" s="187" t="s">
        <v>245</v>
      </c>
      <c r="G38" s="188"/>
      <c r="H38" s="149" t="s">
        <v>246</v>
      </c>
      <c r="I38" s="149"/>
      <c r="J38" s="149" t="s">
        <v>247</v>
      </c>
      <c r="K38" s="201"/>
    </row>
    <row r="39" ht="18.75" customHeight="1" spans="1:13">
      <c r="A39" s="148" t="s">
        <v>118</v>
      </c>
      <c r="B39" s="149" t="s">
        <v>248</v>
      </c>
      <c r="C39" s="149"/>
      <c r="D39" s="149"/>
      <c r="E39" s="149"/>
      <c r="F39" s="149"/>
      <c r="G39" s="149"/>
      <c r="H39" s="149"/>
      <c r="I39" s="149"/>
      <c r="J39" s="149"/>
      <c r="K39" s="201"/>
      <c r="M39" s="133"/>
    </row>
    <row r="40" ht="24" customHeight="1" spans="1:11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201"/>
    </row>
    <row r="41" ht="24" customHeight="1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201"/>
    </row>
    <row r="42" ht="32.1" customHeight="1" spans="1:11">
      <c r="A42" s="150" t="s">
        <v>130</v>
      </c>
      <c r="B42" s="189" t="s">
        <v>249</v>
      </c>
      <c r="C42" s="189"/>
      <c r="D42" s="152" t="s">
        <v>250</v>
      </c>
      <c r="E42" s="153" t="s">
        <v>251</v>
      </c>
      <c r="F42" s="152" t="s">
        <v>134</v>
      </c>
      <c r="G42" s="190">
        <v>44710</v>
      </c>
      <c r="H42" s="191" t="s">
        <v>135</v>
      </c>
      <c r="I42" s="191"/>
      <c r="J42" s="189" t="s">
        <v>136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A17" sqref="A17:G18"/>
    </sheetView>
  </sheetViews>
  <sheetFormatPr defaultColWidth="9" defaultRowHeight="14.25"/>
  <cols>
    <col min="1" max="1" width="15.875" style="73" customWidth="1"/>
    <col min="2" max="2" width="8.5" style="73" customWidth="1"/>
    <col min="3" max="3" width="8.5" style="74" customWidth="1"/>
    <col min="4" max="7" width="8.5" style="73" customWidth="1"/>
    <col min="8" max="8" width="2.75" style="73" customWidth="1"/>
    <col min="9" max="9" width="9.15833333333333" style="73" customWidth="1"/>
    <col min="10" max="14" width="9.75" style="73" customWidth="1"/>
    <col min="15" max="15" width="9.75" style="75" customWidth="1"/>
    <col min="16" max="253" width="9" style="73"/>
    <col min="254" max="16384" width="9" style="76"/>
  </cols>
  <sheetData>
    <row r="1" s="73" customFormat="1" ht="29" customHeight="1" spans="1:256">
      <c r="A1" s="77" t="s">
        <v>140</v>
      </c>
      <c r="B1" s="78"/>
      <c r="C1" s="79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109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</row>
    <row r="2" s="73" customFormat="1" ht="20" customHeight="1" spans="1:256">
      <c r="A2" s="80" t="s">
        <v>61</v>
      </c>
      <c r="B2" s="81" t="s">
        <v>62</v>
      </c>
      <c r="C2" s="82"/>
      <c r="D2" s="83" t="s">
        <v>67</v>
      </c>
      <c r="E2" s="84" t="s">
        <v>68</v>
      </c>
      <c r="F2" s="84"/>
      <c r="G2" s="84"/>
      <c r="H2" s="85"/>
      <c r="I2" s="110" t="s">
        <v>56</v>
      </c>
      <c r="J2" s="111" t="s">
        <v>57</v>
      </c>
      <c r="K2" s="111"/>
      <c r="L2" s="111"/>
      <c r="M2" s="111"/>
      <c r="N2" s="112"/>
      <c r="O2" s="113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</row>
    <row r="3" s="73" customFormat="1" spans="1:256">
      <c r="A3" s="86" t="s">
        <v>141</v>
      </c>
      <c r="B3" s="87" t="s">
        <v>142</v>
      </c>
      <c r="C3" s="88"/>
      <c r="D3" s="87"/>
      <c r="E3" s="87"/>
      <c r="F3" s="87"/>
      <c r="G3" s="87"/>
      <c r="H3" s="89"/>
      <c r="I3" s="114" t="s">
        <v>143</v>
      </c>
      <c r="J3" s="114"/>
      <c r="K3" s="114"/>
      <c r="L3" s="114"/>
      <c r="M3" s="114"/>
      <c r="N3" s="115"/>
      <c r="O3" s="11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</row>
    <row r="4" s="73" customFormat="1" ht="16.5" spans="1:256">
      <c r="A4" s="86"/>
      <c r="B4" s="90"/>
      <c r="C4" s="90"/>
      <c r="D4" s="90"/>
      <c r="E4" s="90"/>
      <c r="F4" s="90"/>
      <c r="G4" s="90"/>
      <c r="H4" s="89"/>
      <c r="I4" s="117"/>
      <c r="J4" s="118"/>
      <c r="K4" s="118"/>
      <c r="L4" s="118"/>
      <c r="M4" s="118"/>
      <c r="N4" s="118"/>
      <c r="O4" s="119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</row>
    <row r="5" s="73" customFormat="1" ht="16.5" spans="1:256">
      <c r="A5" s="86"/>
      <c r="B5" s="91" t="s">
        <v>145</v>
      </c>
      <c r="C5" s="91" t="s">
        <v>146</v>
      </c>
      <c r="D5" s="91" t="s">
        <v>147</v>
      </c>
      <c r="E5" s="91" t="s">
        <v>148</v>
      </c>
      <c r="F5" s="91" t="s">
        <v>252</v>
      </c>
      <c r="G5" s="91" t="s">
        <v>253</v>
      </c>
      <c r="H5" s="92"/>
      <c r="I5" s="120"/>
      <c r="J5" s="91" t="s">
        <v>145</v>
      </c>
      <c r="K5" s="91" t="s">
        <v>146</v>
      </c>
      <c r="L5" s="91" t="s">
        <v>147</v>
      </c>
      <c r="M5" s="91" t="s">
        <v>148</v>
      </c>
      <c r="N5" s="91" t="s">
        <v>252</v>
      </c>
      <c r="O5" s="121" t="s">
        <v>253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</row>
    <row r="6" s="73" customFormat="1" ht="21" customHeight="1" spans="1:256">
      <c r="A6" s="93" t="s">
        <v>154</v>
      </c>
      <c r="B6" s="93">
        <f t="shared" ref="B6:B9" si="0">C6-4</f>
        <v>44</v>
      </c>
      <c r="C6" s="93">
        <v>48</v>
      </c>
      <c r="D6" s="93">
        <f t="shared" ref="D6:D9" si="1">C6+4</f>
        <v>52</v>
      </c>
      <c r="E6" s="93">
        <f>D6+4</f>
        <v>56</v>
      </c>
      <c r="F6" s="93">
        <f>E6+4</f>
        <v>60</v>
      </c>
      <c r="G6" s="93">
        <f>F6+2</f>
        <v>62</v>
      </c>
      <c r="H6" s="92"/>
      <c r="I6" s="122"/>
      <c r="J6" s="122" t="s">
        <v>254</v>
      </c>
      <c r="K6" s="123" t="s">
        <v>255</v>
      </c>
      <c r="L6" s="122" t="s">
        <v>256</v>
      </c>
      <c r="M6" s="122" t="s">
        <v>256</v>
      </c>
      <c r="N6" s="122" t="s">
        <v>254</v>
      </c>
      <c r="O6" s="124" t="s">
        <v>257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</row>
    <row r="7" s="73" customFormat="1" ht="21" customHeight="1" spans="1:256">
      <c r="A7" s="93" t="s">
        <v>158</v>
      </c>
      <c r="B7" s="93">
        <f t="shared" si="0"/>
        <v>88</v>
      </c>
      <c r="C7" s="93">
        <v>92</v>
      </c>
      <c r="D7" s="93">
        <f t="shared" si="1"/>
        <v>96</v>
      </c>
      <c r="E7" s="93">
        <f t="shared" ref="E7:E9" si="2">D7+6</f>
        <v>102</v>
      </c>
      <c r="F7" s="93">
        <f t="shared" ref="F7:F9" si="3">E7+6</f>
        <v>108</v>
      </c>
      <c r="G7" s="93">
        <f t="shared" ref="G7:G9" si="4">F7+4</f>
        <v>112</v>
      </c>
      <c r="H7" s="92"/>
      <c r="I7" s="125"/>
      <c r="J7" s="125" t="s">
        <v>258</v>
      </c>
      <c r="K7" s="125" t="s">
        <v>259</v>
      </c>
      <c r="L7" s="125" t="s">
        <v>260</v>
      </c>
      <c r="M7" s="125" t="s">
        <v>261</v>
      </c>
      <c r="N7" s="125" t="s">
        <v>260</v>
      </c>
      <c r="O7" s="125" t="s">
        <v>262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</row>
    <row r="8" s="73" customFormat="1" ht="21" customHeight="1" spans="1:256">
      <c r="A8" s="93" t="s">
        <v>160</v>
      </c>
      <c r="B8" s="93">
        <f t="shared" si="0"/>
        <v>69</v>
      </c>
      <c r="C8" s="93">
        <v>73</v>
      </c>
      <c r="D8" s="93">
        <f t="shared" si="1"/>
        <v>77</v>
      </c>
      <c r="E8" s="93">
        <f t="shared" si="2"/>
        <v>83</v>
      </c>
      <c r="F8" s="93">
        <f t="shared" si="3"/>
        <v>89</v>
      </c>
      <c r="G8" s="93">
        <f t="shared" si="4"/>
        <v>93</v>
      </c>
      <c r="H8" s="92"/>
      <c r="I8" s="125"/>
      <c r="J8" s="125" t="s">
        <v>262</v>
      </c>
      <c r="K8" s="125" t="s">
        <v>262</v>
      </c>
      <c r="L8" s="125" t="s">
        <v>262</v>
      </c>
      <c r="M8" s="125" t="s">
        <v>263</v>
      </c>
      <c r="N8" s="125" t="s">
        <v>262</v>
      </c>
      <c r="O8" s="126" t="s">
        <v>264</v>
      </c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</row>
    <row r="9" s="73" customFormat="1" ht="21" customHeight="1" spans="1:256">
      <c r="A9" s="93" t="s">
        <v>163</v>
      </c>
      <c r="B9" s="93">
        <f t="shared" si="0"/>
        <v>84</v>
      </c>
      <c r="C9" s="93">
        <v>88</v>
      </c>
      <c r="D9" s="93">
        <f t="shared" si="1"/>
        <v>92</v>
      </c>
      <c r="E9" s="93">
        <f t="shared" si="2"/>
        <v>98</v>
      </c>
      <c r="F9" s="93">
        <f t="shared" si="3"/>
        <v>104</v>
      </c>
      <c r="G9" s="93">
        <f t="shared" si="4"/>
        <v>108</v>
      </c>
      <c r="H9" s="92"/>
      <c r="I9" s="125"/>
      <c r="J9" s="125" t="s">
        <v>262</v>
      </c>
      <c r="K9" s="125" t="s">
        <v>262</v>
      </c>
      <c r="L9" s="125" t="s">
        <v>262</v>
      </c>
      <c r="M9" s="125" t="s">
        <v>262</v>
      </c>
      <c r="N9" s="125" t="s">
        <v>262</v>
      </c>
      <c r="O9" s="125" t="s">
        <v>262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</row>
    <row r="10" s="73" customFormat="1" ht="21" customHeight="1" spans="1:256">
      <c r="A10" s="93" t="s">
        <v>165</v>
      </c>
      <c r="B10" s="93">
        <f>C10-1</f>
        <v>-1</v>
      </c>
      <c r="C10" s="93"/>
      <c r="D10" s="93">
        <f>C10+1</f>
        <v>1</v>
      </c>
      <c r="E10" s="93">
        <f>D10+1.5</f>
        <v>2.5</v>
      </c>
      <c r="F10" s="93">
        <f>E10+1.5</f>
        <v>4</v>
      </c>
      <c r="G10" s="93">
        <f>F10+1</f>
        <v>5</v>
      </c>
      <c r="H10" s="92"/>
      <c r="I10" s="125"/>
      <c r="J10" s="125"/>
      <c r="K10" s="125"/>
      <c r="L10" s="125"/>
      <c r="M10" s="125"/>
      <c r="N10" s="125"/>
      <c r="O10" s="12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</row>
    <row r="11" s="73" customFormat="1" ht="21" customHeight="1" spans="1:256">
      <c r="A11" s="94" t="s">
        <v>167</v>
      </c>
      <c r="B11" s="93">
        <f>C11-1.5</f>
        <v>46</v>
      </c>
      <c r="C11" s="93">
        <v>47.5</v>
      </c>
      <c r="D11" s="93">
        <f t="shared" ref="D11:G11" si="5">C11+2.2</f>
        <v>49.7</v>
      </c>
      <c r="E11" s="93">
        <f t="shared" si="5"/>
        <v>51.9</v>
      </c>
      <c r="F11" s="93">
        <f t="shared" si="5"/>
        <v>54.1</v>
      </c>
      <c r="G11" s="93">
        <f t="shared" si="5"/>
        <v>56.3</v>
      </c>
      <c r="H11" s="92"/>
      <c r="I11" s="125"/>
      <c r="J11" s="125" t="s">
        <v>262</v>
      </c>
      <c r="K11" s="125" t="s">
        <v>254</v>
      </c>
      <c r="L11" s="125" t="s">
        <v>265</v>
      </c>
      <c r="M11" s="125" t="s">
        <v>262</v>
      </c>
      <c r="N11" s="125" t="s">
        <v>262</v>
      </c>
      <c r="O11" s="126" t="s">
        <v>266</v>
      </c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</row>
    <row r="12" s="73" customFormat="1" ht="21" customHeight="1" spans="1:256">
      <c r="A12" s="94" t="s">
        <v>169</v>
      </c>
      <c r="B12" s="93">
        <f>C12-4</f>
        <v>35.4</v>
      </c>
      <c r="C12" s="93">
        <v>39.4</v>
      </c>
      <c r="D12" s="93">
        <f t="shared" ref="D12:G12" si="6">C12+3</f>
        <v>42.4</v>
      </c>
      <c r="E12" s="93">
        <f t="shared" si="6"/>
        <v>45.4</v>
      </c>
      <c r="F12" s="93">
        <f t="shared" si="6"/>
        <v>48.4</v>
      </c>
      <c r="G12" s="93">
        <f t="shared" si="6"/>
        <v>51.4</v>
      </c>
      <c r="H12" s="92"/>
      <c r="I12" s="125"/>
      <c r="J12" s="125" t="s">
        <v>267</v>
      </c>
      <c r="K12" s="125" t="s">
        <v>268</v>
      </c>
      <c r="L12" s="125" t="s">
        <v>269</v>
      </c>
      <c r="M12" s="125" t="s">
        <v>269</v>
      </c>
      <c r="N12" s="125" t="s">
        <v>270</v>
      </c>
      <c r="O12" s="125" t="s">
        <v>262</v>
      </c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</row>
    <row r="13" s="73" customFormat="1" ht="21" customHeight="1" spans="1:256">
      <c r="A13" s="93" t="s">
        <v>170</v>
      </c>
      <c r="B13" s="93">
        <f>C13-1.2</f>
        <v>17.55</v>
      </c>
      <c r="C13" s="93">
        <v>18.75</v>
      </c>
      <c r="D13" s="93">
        <f>C13+1.2</f>
        <v>19.95</v>
      </c>
      <c r="E13" s="93">
        <f>D13+1.5</f>
        <v>21.45</v>
      </c>
      <c r="F13" s="93">
        <f>E13+1.5</f>
        <v>22.95</v>
      </c>
      <c r="G13" s="93">
        <f>F13+0.8</f>
        <v>23.75</v>
      </c>
      <c r="H13" s="92"/>
      <c r="I13" s="125"/>
      <c r="J13" s="125" t="s">
        <v>271</v>
      </c>
      <c r="K13" s="125" t="s">
        <v>272</v>
      </c>
      <c r="L13" s="125" t="s">
        <v>262</v>
      </c>
      <c r="M13" s="125" t="s">
        <v>271</v>
      </c>
      <c r="N13" s="125" t="s">
        <v>262</v>
      </c>
      <c r="O13" s="126" t="s">
        <v>272</v>
      </c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</row>
    <row r="14" s="73" customFormat="1" ht="21" customHeight="1" spans="1:256">
      <c r="A14" s="93" t="s">
        <v>171</v>
      </c>
      <c r="B14" s="93">
        <f>C14-0.2</f>
        <v>12.2</v>
      </c>
      <c r="C14" s="93">
        <v>12.4</v>
      </c>
      <c r="D14" s="93">
        <f>C14+0.2</f>
        <v>12.6</v>
      </c>
      <c r="E14" s="93">
        <f>D14+0.4</f>
        <v>13</v>
      </c>
      <c r="F14" s="93">
        <f>E14+0.4</f>
        <v>13.4</v>
      </c>
      <c r="G14" s="93">
        <f>F14+0.2</f>
        <v>13.6</v>
      </c>
      <c r="H14" s="92"/>
      <c r="I14" s="125"/>
      <c r="J14" s="125"/>
      <c r="K14" s="125"/>
      <c r="L14" s="125"/>
      <c r="M14" s="125"/>
      <c r="N14" s="125"/>
      <c r="O14" s="126" t="s">
        <v>273</v>
      </c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</row>
    <row r="15" s="73" customFormat="1" ht="21" customHeight="1" spans="1:256">
      <c r="A15" s="93" t="s">
        <v>172</v>
      </c>
      <c r="B15" s="93">
        <f>C15-0.2</f>
        <v>7.3</v>
      </c>
      <c r="C15" s="93">
        <v>7.5</v>
      </c>
      <c r="D15" s="93">
        <f>C15+0.2</f>
        <v>7.7</v>
      </c>
      <c r="E15" s="93">
        <f>D15+0.4</f>
        <v>8.1</v>
      </c>
      <c r="F15" s="93">
        <f>E15+0.4</f>
        <v>8.5</v>
      </c>
      <c r="G15" s="93">
        <f>F15+0.2</f>
        <v>8.7</v>
      </c>
      <c r="H15" s="92"/>
      <c r="I15" s="125"/>
      <c r="J15" s="125" t="s">
        <v>262</v>
      </c>
      <c r="K15" s="125" t="s">
        <v>262</v>
      </c>
      <c r="L15" s="125" t="s">
        <v>262</v>
      </c>
      <c r="M15" s="125" t="s">
        <v>262</v>
      </c>
      <c r="N15" s="125" t="s">
        <v>262</v>
      </c>
      <c r="O15" s="125" t="s">
        <v>262</v>
      </c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</row>
    <row r="16" s="73" customFormat="1" ht="21" customHeight="1" spans="1:256">
      <c r="A16" s="95" t="s">
        <v>173</v>
      </c>
      <c r="B16" s="95">
        <v>6</v>
      </c>
      <c r="C16" s="95">
        <v>6</v>
      </c>
      <c r="D16" s="95">
        <v>6</v>
      </c>
      <c r="E16" s="95">
        <v>6</v>
      </c>
      <c r="F16" s="95">
        <v>6</v>
      </c>
      <c r="G16" s="95">
        <v>6</v>
      </c>
      <c r="H16" s="92"/>
      <c r="I16" s="125"/>
      <c r="J16" s="125" t="s">
        <v>262</v>
      </c>
      <c r="K16" s="125" t="s">
        <v>262</v>
      </c>
      <c r="L16" s="125" t="s">
        <v>262</v>
      </c>
      <c r="M16" s="125" t="s">
        <v>262</v>
      </c>
      <c r="N16" s="125" t="s">
        <v>262</v>
      </c>
      <c r="O16" s="125" t="s">
        <v>262</v>
      </c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</row>
    <row r="17" s="73" customFormat="1" ht="21" customHeight="1" spans="1:256">
      <c r="A17" s="96" t="s">
        <v>174</v>
      </c>
      <c r="B17" s="12">
        <v>2</v>
      </c>
      <c r="C17" s="12">
        <v>2</v>
      </c>
      <c r="D17" s="12">
        <v>2</v>
      </c>
      <c r="E17" s="12">
        <v>2</v>
      </c>
      <c r="F17" s="12">
        <v>2</v>
      </c>
      <c r="G17" s="12">
        <v>2</v>
      </c>
      <c r="H17" s="92"/>
      <c r="I17" s="125"/>
      <c r="J17" s="125" t="s">
        <v>262</v>
      </c>
      <c r="K17" s="125" t="s">
        <v>262</v>
      </c>
      <c r="L17" s="125" t="s">
        <v>262</v>
      </c>
      <c r="M17" s="125" t="s">
        <v>262</v>
      </c>
      <c r="N17" s="125" t="s">
        <v>262</v>
      </c>
      <c r="O17" s="125" t="s">
        <v>262</v>
      </c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</row>
    <row r="18" s="73" customFormat="1" ht="21" customHeight="1" spans="1:256">
      <c r="A18" s="96" t="s">
        <v>175</v>
      </c>
      <c r="B18" s="12">
        <v>17.3</v>
      </c>
      <c r="C18" s="12">
        <v>17.8</v>
      </c>
      <c r="D18" s="12">
        <v>18.3</v>
      </c>
      <c r="E18" s="12">
        <v>18.8</v>
      </c>
      <c r="F18" s="12">
        <v>19.8</v>
      </c>
      <c r="G18" s="12">
        <v>19.8</v>
      </c>
      <c r="H18" s="92"/>
      <c r="I18" s="125"/>
      <c r="J18" s="125" t="s">
        <v>262</v>
      </c>
      <c r="K18" s="125" t="s">
        <v>274</v>
      </c>
      <c r="L18" s="125" t="s">
        <v>275</v>
      </c>
      <c r="M18" s="125" t="s">
        <v>276</v>
      </c>
      <c r="N18" s="125" t="s">
        <v>262</v>
      </c>
      <c r="O18" s="126" t="s">
        <v>271</v>
      </c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</row>
    <row r="19" s="73" customFormat="1" ht="21" customHeight="1" spans="1:256">
      <c r="A19" s="96"/>
      <c r="B19" s="12"/>
      <c r="C19" s="12"/>
      <c r="D19" s="12"/>
      <c r="E19" s="12"/>
      <c r="F19" s="12"/>
      <c r="G19" s="12"/>
      <c r="H19" s="92"/>
      <c r="I19" s="125"/>
      <c r="J19" s="125"/>
      <c r="K19" s="125"/>
      <c r="L19" s="125"/>
      <c r="M19" s="125"/>
      <c r="N19" s="125"/>
      <c r="O19" s="12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</row>
    <row r="20" s="73" customFormat="1" ht="21" customHeight="1" spans="1:256">
      <c r="A20" s="97"/>
      <c r="B20" s="98"/>
      <c r="C20" s="98"/>
      <c r="D20" s="98"/>
      <c r="E20" s="98"/>
      <c r="F20" s="98"/>
      <c r="G20" s="98"/>
      <c r="H20" s="92"/>
      <c r="I20" s="125"/>
      <c r="J20" s="125"/>
      <c r="K20" s="125"/>
      <c r="L20" s="125"/>
      <c r="M20" s="125"/>
      <c r="N20" s="125"/>
      <c r="O20" s="12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</row>
    <row r="21" s="73" customFormat="1" ht="21" customHeight="1" spans="1:256">
      <c r="A21" s="99"/>
      <c r="B21" s="100"/>
      <c r="C21" s="100"/>
      <c r="D21" s="101"/>
      <c r="E21" s="100"/>
      <c r="F21" s="100"/>
      <c r="G21" s="100"/>
      <c r="H21" s="102"/>
      <c r="I21" s="127"/>
      <c r="J21" s="127"/>
      <c r="K21" s="128"/>
      <c r="L21" s="127"/>
      <c r="M21" s="127"/>
      <c r="N21" s="128"/>
      <c r="O21" s="129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</row>
    <row r="22" s="73" customFormat="1" ht="17.25" spans="1:256">
      <c r="A22" s="103"/>
      <c r="B22" s="104"/>
      <c r="C22" s="104"/>
      <c r="D22" s="105"/>
      <c r="E22" s="104"/>
      <c r="F22" s="104"/>
      <c r="G22" s="106"/>
      <c r="O22" s="109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</row>
    <row r="23" s="73" customFormat="1" spans="1:256">
      <c r="A23" s="107" t="s">
        <v>176</v>
      </c>
      <c r="B23" s="107"/>
      <c r="C23" s="108"/>
      <c r="O23" s="109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</row>
    <row r="24" s="73" customFormat="1" spans="3:256">
      <c r="C24" s="74"/>
      <c r="I24" s="130" t="s">
        <v>177</v>
      </c>
      <c r="J24" s="131"/>
      <c r="K24" s="130" t="s">
        <v>178</v>
      </c>
      <c r="L24" s="130"/>
      <c r="M24" s="130" t="s">
        <v>179</v>
      </c>
      <c r="O24" s="109" t="s">
        <v>136</v>
      </c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  <c r="IV24" s="7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F4" sqref="F4"/>
    </sheetView>
  </sheetViews>
  <sheetFormatPr defaultColWidth="9" defaultRowHeight="14.25"/>
  <cols>
    <col min="1" max="1" width="7" customWidth="1"/>
    <col min="2" max="2" width="13.6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278</v>
      </c>
      <c r="B2" s="5" t="s">
        <v>279</v>
      </c>
      <c r="C2" s="5" t="s">
        <v>280</v>
      </c>
      <c r="D2" s="5" t="s">
        <v>281</v>
      </c>
      <c r="E2" s="5" t="s">
        <v>282</v>
      </c>
      <c r="F2" s="5" t="s">
        <v>283</v>
      </c>
      <c r="G2" s="5" t="s">
        <v>284</v>
      </c>
      <c r="H2" s="5" t="s">
        <v>285</v>
      </c>
      <c r="I2" s="4" t="s">
        <v>286</v>
      </c>
      <c r="J2" s="4" t="s">
        <v>287</v>
      </c>
      <c r="K2" s="4" t="s">
        <v>288</v>
      </c>
      <c r="L2" s="4" t="s">
        <v>289</v>
      </c>
      <c r="M2" s="4" t="s">
        <v>290</v>
      </c>
      <c r="N2" s="5" t="s">
        <v>291</v>
      </c>
      <c r="O2" s="5" t="s">
        <v>292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293</v>
      </c>
      <c r="J3" s="4" t="s">
        <v>293</v>
      </c>
      <c r="K3" s="4" t="s">
        <v>293</v>
      </c>
      <c r="L3" s="4" t="s">
        <v>293</v>
      </c>
      <c r="M3" s="4" t="s">
        <v>293</v>
      </c>
      <c r="N3" s="7"/>
      <c r="O3" s="7"/>
    </row>
    <row r="4" spans="1:15">
      <c r="A4" s="9">
        <v>1</v>
      </c>
      <c r="B4" s="26" t="s">
        <v>294</v>
      </c>
      <c r="C4" s="71" t="s">
        <v>295</v>
      </c>
      <c r="D4" s="26" t="s">
        <v>296</v>
      </c>
      <c r="E4" s="26" t="s">
        <v>62</v>
      </c>
      <c r="F4" s="26" t="s">
        <v>297</v>
      </c>
      <c r="G4" s="9"/>
      <c r="H4" s="9"/>
      <c r="I4" s="72">
        <v>0</v>
      </c>
      <c r="J4" s="72">
        <v>0</v>
      </c>
      <c r="K4" s="72">
        <v>1</v>
      </c>
      <c r="L4" s="9">
        <v>0</v>
      </c>
      <c r="M4" s="9">
        <v>0</v>
      </c>
      <c r="N4" s="9">
        <f>SUM(I4:M4)</f>
        <v>1</v>
      </c>
      <c r="O4" s="9"/>
    </row>
    <row r="5" spans="1:15">
      <c r="A5" s="9">
        <v>2</v>
      </c>
      <c r="B5" s="26" t="s">
        <v>298</v>
      </c>
      <c r="C5" s="71" t="s">
        <v>295</v>
      </c>
      <c r="D5" s="26" t="s">
        <v>111</v>
      </c>
      <c r="E5" s="26" t="s">
        <v>62</v>
      </c>
      <c r="F5" s="26" t="s">
        <v>297</v>
      </c>
      <c r="G5" s="9"/>
      <c r="H5" s="9"/>
      <c r="I5" s="72">
        <v>1</v>
      </c>
      <c r="J5" s="72">
        <v>0</v>
      </c>
      <c r="K5" s="72">
        <v>2</v>
      </c>
      <c r="L5" s="72">
        <v>1</v>
      </c>
      <c r="M5" s="9">
        <v>0</v>
      </c>
      <c r="N5" s="9">
        <f>SUM(I5:M5)</f>
        <v>4</v>
      </c>
      <c r="O5" s="9"/>
    </row>
    <row r="6" spans="1:15">
      <c r="A6" s="9">
        <v>3</v>
      </c>
      <c r="B6" s="26">
        <v>2000218008</v>
      </c>
      <c r="C6" s="71" t="s">
        <v>295</v>
      </c>
      <c r="D6" s="26" t="s">
        <v>299</v>
      </c>
      <c r="E6" s="26" t="s">
        <v>62</v>
      </c>
      <c r="F6" s="26" t="s">
        <v>297</v>
      </c>
      <c r="G6" s="9"/>
      <c r="H6" s="9"/>
      <c r="I6" s="72">
        <v>0</v>
      </c>
      <c r="J6" s="72">
        <v>0</v>
      </c>
      <c r="K6" s="72">
        <v>1</v>
      </c>
      <c r="L6" s="9">
        <v>0</v>
      </c>
      <c r="M6" s="9">
        <v>0</v>
      </c>
      <c r="N6" s="9">
        <f>SUM(I6:M6)</f>
        <v>1</v>
      </c>
      <c r="O6" s="9"/>
    </row>
    <row r="7" spans="1:15">
      <c r="A7" s="9"/>
      <c r="B7" s="12"/>
      <c r="C7" s="12"/>
      <c r="D7" s="12"/>
      <c r="E7" s="12"/>
      <c r="F7" s="12"/>
      <c r="G7" s="9"/>
      <c r="H7" s="9"/>
      <c r="I7" s="72"/>
      <c r="J7" s="72"/>
      <c r="K7" s="72"/>
      <c r="L7" s="72"/>
      <c r="M7" s="9"/>
      <c r="N7" s="9"/>
      <c r="O7" s="9"/>
    </row>
    <row r="8" spans="1:15">
      <c r="A8" s="9"/>
      <c r="B8" s="12"/>
      <c r="C8" s="63"/>
      <c r="D8" s="12"/>
      <c r="E8" s="12"/>
      <c r="F8" s="12"/>
      <c r="G8" s="10"/>
      <c r="H8" s="10"/>
      <c r="I8" s="72"/>
      <c r="J8" s="72"/>
      <c r="K8" s="72"/>
      <c r="L8" s="9"/>
      <c r="M8" s="9"/>
      <c r="N8" s="9"/>
      <c r="O8" s="10"/>
    </row>
    <row r="9" spans="1:15">
      <c r="A9" s="9"/>
      <c r="B9" s="12"/>
      <c r="C9" s="63"/>
      <c r="D9" s="12"/>
      <c r="E9" s="12"/>
      <c r="F9" s="12"/>
      <c r="G9" s="10"/>
      <c r="H9" s="10"/>
      <c r="I9" s="72"/>
      <c r="J9" s="72"/>
      <c r="K9" s="72"/>
      <c r="L9" s="72"/>
      <c r="M9" s="9"/>
      <c r="N9" s="9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2" customFormat="1" ht="18.75" spans="1:15">
      <c r="A12" s="15" t="s">
        <v>300</v>
      </c>
      <c r="B12" s="16"/>
      <c r="C12" s="16"/>
      <c r="D12" s="17"/>
      <c r="E12" s="18"/>
      <c r="F12" s="38"/>
      <c r="G12" s="38"/>
      <c r="H12" s="38"/>
      <c r="I12" s="32"/>
      <c r="J12" s="15" t="s">
        <v>301</v>
      </c>
      <c r="K12" s="16"/>
      <c r="L12" s="16"/>
      <c r="M12" s="17"/>
      <c r="N12" s="16"/>
      <c r="O12" s="23"/>
    </row>
    <row r="13" ht="16.5" spans="1:15">
      <c r="A13" s="19" t="s">
        <v>302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2022-07-08T01:14:44Z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CA127E89F0594584BAFC2C97EA48034D</vt:lpwstr>
  </property>
  <property fmtid="{D5CDD505-2E9C-101B-9397-08002B2CF9AE}" pid="4" name="KSOReadingLayout">
    <vt:bool>true</vt:bool>
  </property>
</Properties>
</file>