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优溢22FW\TAJJAK92020\5-30尾期第1批\"/>
    </mc:Choice>
  </mc:AlternateContent>
  <xr:revisionPtr revIDLastSave="0" documentId="13_ncr:1_{DC47DF75-C4D3-4C50-95A4-34BDA44530A5}" xr6:coauthVersionLast="47" xr6:coauthVersionMax="47" xr10:uidLastSave="{00000000-0000-0000-0000-000000000000}"/>
  <bookViews>
    <workbookView xWindow="-120" yWindow="-120" windowWidth="20730" windowHeight="11160" tabRatio="793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8" l="1"/>
  <c r="K4" i="8"/>
  <c r="N5" i="7"/>
  <c r="N4" i="7"/>
  <c r="E13" i="17"/>
  <c r="F13" i="17"/>
  <c r="G13" i="17"/>
  <c r="C13" i="17"/>
  <c r="B13" i="17"/>
  <c r="E12" i="17"/>
  <c r="F12" i="17"/>
  <c r="G12" i="17"/>
  <c r="C12" i="17"/>
  <c r="B12" i="17"/>
  <c r="E11" i="17"/>
  <c r="F11" i="17"/>
  <c r="G11" i="17"/>
  <c r="C11" i="17"/>
  <c r="B11" i="17"/>
  <c r="E10" i="17"/>
  <c r="F10" i="17"/>
  <c r="G10" i="17"/>
  <c r="C10" i="17"/>
  <c r="B10" i="17"/>
  <c r="E9" i="17"/>
  <c r="F9" i="17"/>
  <c r="G9" i="17"/>
  <c r="C9" i="17"/>
  <c r="B9" i="17"/>
  <c r="E8" i="17"/>
  <c r="F8" i="17"/>
  <c r="G8" i="17"/>
  <c r="C8" i="17"/>
  <c r="B8" i="17"/>
  <c r="E7" i="17"/>
  <c r="F7" i="17"/>
  <c r="G7" i="17"/>
  <c r="C7" i="17"/>
  <c r="B7" i="17"/>
  <c r="E6" i="17"/>
  <c r="F6" i="17"/>
  <c r="G6" i="17"/>
  <c r="C6" i="17"/>
  <c r="B6" i="17"/>
  <c r="G20" i="15"/>
  <c r="F20" i="15"/>
  <c r="E20" i="15"/>
  <c r="C20" i="15"/>
  <c r="B20" i="15"/>
  <c r="E19" i="15"/>
  <c r="F19" i="15"/>
  <c r="G19" i="15"/>
  <c r="C19" i="15"/>
  <c r="B19" i="15"/>
  <c r="E18" i="15"/>
  <c r="F18" i="15"/>
  <c r="G18" i="15"/>
  <c r="C18" i="15"/>
  <c r="B18" i="15"/>
  <c r="E17" i="15"/>
  <c r="F17" i="15"/>
  <c r="G17" i="15"/>
  <c r="C17" i="15"/>
  <c r="B17" i="15"/>
  <c r="E16" i="15"/>
  <c r="F16" i="15"/>
  <c r="G16" i="15"/>
  <c r="C16" i="15"/>
  <c r="B16" i="15"/>
  <c r="E15" i="15"/>
  <c r="F15" i="15"/>
  <c r="G15" i="15"/>
  <c r="C15" i="15"/>
  <c r="B15" i="15"/>
  <c r="E14" i="15"/>
  <c r="F14" i="15"/>
  <c r="G14" i="15"/>
  <c r="C14" i="15"/>
  <c r="B14" i="15"/>
  <c r="E13" i="15"/>
  <c r="F13" i="15"/>
  <c r="G13" i="15"/>
  <c r="C13" i="15"/>
  <c r="B13" i="1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</calcChain>
</file>

<file path=xl/sharedStrings.xml><?xml version="1.0" encoding="utf-8"?>
<sst xmlns="http://schemas.openxmlformats.org/spreadsheetml/2006/main" count="832" uniqueCount="386">
  <si>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</si>
  <si>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</si>
  <si>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</si>
  <si>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</si>
  <si>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</si>
  <si>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</si>
  <si>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</si>
  <si>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</si>
  <si>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</si>
  <si>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</si>
  <si>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</si>
  <si>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</si>
  <si>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</si>
  <si>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</si>
  <si>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</si>
  <si>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</si>
  <si>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</si>
  <si>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</si>
  <si>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</si>
  <si>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</si>
  <si>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</si>
  <si>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</si>
  <si>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</si>
  <si>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</si>
  <si>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</si>
  <si>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</si>
  <si>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</si>
  <si>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</si>
  <si>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</si>
  <si>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</si>
  <si>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</si>
  <si>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</si>
  <si>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</si>
  <si>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</si>
  <si>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</si>
  <si>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</si>
  <si>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</si>
  <si>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</si>
  <si>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</si>
  <si>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</si>
  <si>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</si>
  <si>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</si>
  <si>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</si>
  <si>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</si>
  <si>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</si>
  <si>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</si>
  <si>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</si>
  <si>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</si>
  <si>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</si>
  <si>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</si>
  <si>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</si>
  <si>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</si>
  <si>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</si>
  <si>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</si>
  <si>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</si>
  <si>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</si>
  <si>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</si>
  <si>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</si>
  <si>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</si>
  <si>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</si>
  <si>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</si>
  <si>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</si>
  <si>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TAJJAK92020</t>
  </si>
  <si>
    <t>合同交期</t>
  </si>
  <si>
    <t>产前确认样</t>
  </si>
  <si>
    <t>有</t>
  </si>
  <si>
    <t>无</t>
  </si>
  <si>
    <t>品名</t>
  </si>
  <si>
    <t>女式极地长袖T恤</t>
  </si>
  <si>
    <t>上线日</t>
  </si>
  <si>
    <t>原辅材料卡</t>
  </si>
  <si>
    <t>色/号型数</t>
  </si>
  <si>
    <t>3/6</t>
  </si>
  <si>
    <t>XS~2XL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</si>
  <si>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</si>
  <si>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</si>
  <si>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</si>
  <si>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</si>
  <si>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</si>
  <si>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</si>
  <si>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CGDD22042900114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</si>
  <si>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</si>
  <si>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</si>
  <si>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</si>
  <si>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</si>
  <si>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</si>
  <si>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</si>
  <si>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</si>
  <si>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</si>
  <si>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</si>
  <si>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</si>
  <si>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</si>
  <si>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</si>
  <si>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</si>
  <si>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</si>
  <si>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</si>
  <si>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</si>
  <si>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</si>
  <si>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</si>
  <si>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</si>
  <si>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</si>
  <si>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</si>
  <si>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</si>
  <si>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</si>
  <si>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</si>
  <si>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</si>
  <si>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</si>
  <si>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</si>
  <si>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</si>
  <si>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</si>
  <si>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</si>
  <si>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</si>
  <si>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</si>
  <si>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</si>
  <si>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</si>
  <si>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</si>
  <si>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</si>
  <si>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</si>
  <si>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</si>
  <si>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</si>
  <si>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</si>
  <si>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冰紫色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</si>
  <si>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</si>
  <si>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</si>
  <si>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</si>
  <si>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</si>
  <si>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</si>
  <si>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</si>
  <si>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</si>
  <si>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1.领骨位两边有长短，请改善.</t>
  </si>
  <si>
    <t>2.腰围偏大1.5cm，请改善.</t>
  </si>
  <si>
    <t>3.下脚坎线不顺直，请改善.</t>
  </si>
  <si>
    <t>4.线头，浮线多，请改善.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</si>
  <si>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</si>
  <si>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</si>
  <si>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</si>
  <si>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</si>
  <si>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</si>
  <si>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</si>
  <si>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</si>
  <si>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</si>
  <si>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</si>
  <si>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</si>
  <si>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</si>
  <si>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周宇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</si>
  <si>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</si>
  <si>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</si>
  <si>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</si>
  <si>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</si>
  <si>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</si>
  <si>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</si>
  <si>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S洗前/洗后</t>
  </si>
  <si>
    <t>冰紫色洗前</t>
  </si>
  <si>
    <t>冰紫色洗后</t>
  </si>
  <si>
    <t>150/80B</t>
  </si>
  <si>
    <t>155/84B</t>
  </si>
  <si>
    <t>160/88B</t>
  </si>
  <si>
    <t>165/92B</t>
  </si>
  <si>
    <t>170/96B</t>
  </si>
  <si>
    <t>175/100B</t>
  </si>
  <si>
    <t>后中长</t>
  </si>
  <si>
    <t>+0.5</t>
  </si>
  <si>
    <t>前中长</t>
  </si>
  <si>
    <t>前门襟开口长</t>
  </si>
  <si>
    <t>+1</t>
  </si>
  <si>
    <t>胸围</t>
  </si>
  <si>
    <t>-1</t>
  </si>
  <si>
    <t>-2</t>
  </si>
  <si>
    <t>腰围</t>
  </si>
  <si>
    <t>+1.5</t>
  </si>
  <si>
    <t>下摆</t>
  </si>
  <si>
    <t>后中袖长</t>
  </si>
  <si>
    <t>-0.5</t>
  </si>
  <si>
    <t>-1.5</t>
  </si>
  <si>
    <t>肩宽</t>
  </si>
  <si>
    <t>肩点袖长</t>
  </si>
  <si>
    <t>袖肥</t>
  </si>
  <si>
    <t>/</t>
  </si>
  <si>
    <t>袖肘</t>
  </si>
  <si>
    <t>袖口松量</t>
  </si>
  <si>
    <t>上领围</t>
  </si>
  <si>
    <t>下领围</t>
  </si>
  <si>
    <t>后领高</t>
  </si>
  <si>
    <t xml:space="preserve">     初期请洗测2-3件，有问题的另加测量数量。</t>
  </si>
  <si>
    <t>验货时间：</t>
  </si>
  <si>
    <t>跟单QC:</t>
  </si>
  <si>
    <t>唐元辉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</si>
  <si>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</si>
  <si>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</si>
  <si>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</si>
  <si>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</si>
  <si>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</si>
  <si>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</si>
  <si>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</si>
  <si>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</si>
  <si>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</si>
  <si>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</si>
  <si>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</si>
  <si>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</si>
  <si>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</si>
  <si>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</si>
  <si>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</si>
  <si>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</si>
  <si>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</si>
  <si>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</si>
  <si>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</si>
  <si>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</si>
  <si>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</si>
  <si>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</si>
  <si>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</si>
  <si>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</si>
  <si>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</si>
  <si>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</si>
  <si>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</si>
  <si>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</si>
  <si>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</si>
  <si>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</si>
  <si>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</si>
  <si>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</si>
  <si>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</si>
  <si>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</si>
  <si>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采购凭证编号：CGDD22042900114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</si>
  <si>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</si>
  <si>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</si>
  <si>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</si>
  <si>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</si>
  <si>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</si>
  <si>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</si>
  <si>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</si>
  <si>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</si>
  <si>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</si>
  <si>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</si>
  <si>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</si>
  <si>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</si>
  <si>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</si>
  <si>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</si>
  <si>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</si>
  <si>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齐色齐码各3件</t>
  </si>
  <si>
    <t>情况说明：</t>
  </si>
  <si>
    <t xml:space="preserve">【问题点描述】  </t>
  </si>
  <si>
    <t>1.前中拉链尾端方向挡贴歪不方正。</t>
  </si>
  <si>
    <t>2.上袖夹说错 骨位倒错方向，后背拼接起拱。</t>
  </si>
  <si>
    <t>3.冚袖口骨位方向倒反。</t>
  </si>
  <si>
    <t>4.冚脚不顺直。</t>
  </si>
  <si>
    <t>5.有线头、浮线。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</si>
  <si>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</si>
  <si>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</si>
  <si>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</si>
  <si>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</si>
  <si>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</si>
  <si>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</si>
  <si>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</si>
  <si>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</si>
  <si>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</si>
  <si>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 -</t>
  </si>
  <si>
    <t>+0.5 -</t>
  </si>
  <si>
    <t>-1 -0.8</t>
  </si>
  <si>
    <t>+2 +1</t>
  </si>
  <si>
    <t>-</t>
  </si>
  <si>
    <t>-0.5 -</t>
  </si>
  <si>
    <t>+0.6 +0.5</t>
  </si>
  <si>
    <t>+0.5 +0.5</t>
  </si>
  <si>
    <t>-0.2 -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</si>
  <si>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</si>
  <si>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</si>
  <si>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</si>
  <si>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</si>
  <si>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</si>
  <si>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</si>
  <si>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</si>
  <si>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</si>
  <si>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</si>
  <si>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</si>
  <si>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</si>
  <si>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</si>
  <si>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</si>
  <si>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</si>
  <si>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</si>
  <si>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</si>
  <si>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</si>
  <si>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3190-</t>
  </si>
  <si>
    <t>G20FW1640不拉毛版本</t>
  </si>
  <si>
    <t>22FW雾灰</t>
  </si>
  <si>
    <t>恒诺纺织</t>
  </si>
  <si>
    <t>19SS黑色</t>
  </si>
  <si>
    <t>制表时间：2022/4/1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</si>
  <si>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</si>
  <si>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</si>
  <si>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</si>
  <si>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</si>
  <si>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</si>
  <si>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</si>
  <si>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</si>
  <si>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</si>
  <si>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</si>
  <si>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</si>
  <si>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制表时间：2022/4/3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</si>
  <si>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</si>
  <si>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</si>
  <si>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</si>
  <si>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</si>
  <si>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</si>
  <si>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</si>
  <si>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</si>
  <si>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</si>
  <si>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</si>
  <si>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</si>
  <si>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</si>
  <si>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2195
3089</t>
  </si>
  <si>
    <t xml:space="preserve">22FW雾灰
19SS黑色
</t>
  </si>
  <si>
    <t>TAJJAK91019
TAJJAK92020</t>
  </si>
  <si>
    <t>G20FW1640</t>
  </si>
  <si>
    <t>物料6</t>
  </si>
  <si>
    <t>物料7</t>
  </si>
  <si>
    <t>物料8</t>
  </si>
  <si>
    <t>物料9</t>
  </si>
  <si>
    <t>物料10</t>
  </si>
  <si>
    <t xml:space="preserve">3190-
3089
</t>
  </si>
  <si>
    <t>冰紫色
黑色</t>
  </si>
  <si>
    <t>制表时间：2022/4/5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</si>
  <si>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</si>
  <si>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</si>
  <si>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</si>
  <si>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</si>
  <si>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</si>
  <si>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</si>
  <si>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</si>
  <si>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</si>
  <si>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</si>
  <si>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</si>
  <si>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</si>
  <si>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</si>
  <si>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</si>
  <si>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</si>
  <si>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</si>
  <si>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</si>
  <si>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</si>
  <si>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整件</t>
  </si>
  <si>
    <t>前幅烫高周波</t>
  </si>
  <si>
    <t>YES</t>
  </si>
  <si>
    <t>制表时间：2022/5/5</t>
  </si>
  <si>
    <t>测试人签名：陈远彬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</si>
  <si>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</si>
  <si>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</si>
  <si>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</si>
  <si>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</si>
  <si>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</si>
  <si>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冰紫</t>
    <phoneticPr fontId="49" type="noConversion"/>
  </si>
  <si>
    <t>+0.5 +0.5</t>
    <phoneticPr fontId="49" type="noConversion"/>
  </si>
  <si>
    <t>- -+0.8-0.2</t>
    <phoneticPr fontId="49" type="noConversion"/>
  </si>
  <si>
    <t>-1 -0.8-1-1</t>
    <phoneticPr fontId="49" type="noConversion"/>
  </si>
  <si>
    <t>+2 +1.2+3+1</t>
    <phoneticPr fontId="49" type="noConversion"/>
  </si>
  <si>
    <t>-+0-1</t>
    <phoneticPr fontId="49" type="noConversion"/>
  </si>
  <si>
    <t>-0.5 -+0.5-0.5</t>
    <phoneticPr fontId="49" type="noConversion"/>
  </si>
  <si>
    <t>- -+0.2+0</t>
    <phoneticPr fontId="49" type="noConversion"/>
  </si>
  <si>
    <t>+0.5 -+0-0.2</t>
    <phoneticPr fontId="49" type="noConversion"/>
  </si>
  <si>
    <t>黑色</t>
    <phoneticPr fontId="49" type="noConversion"/>
  </si>
  <si>
    <t>+0.5 -+0.3+0</t>
    <phoneticPr fontId="49" type="noConversion"/>
  </si>
  <si>
    <t>-1 --1.7-1</t>
    <phoneticPr fontId="49" type="noConversion"/>
  </si>
  <si>
    <t>+2 +1+0+2</t>
    <phoneticPr fontId="49" type="noConversion"/>
  </si>
  <si>
    <t>-1 -0.8-1-2</t>
    <phoneticPr fontId="49" type="noConversion"/>
  </si>
  <si>
    <t>-0.5 -+1.3+0.5</t>
    <phoneticPr fontId="49" type="noConversion"/>
  </si>
  <si>
    <t>+0.3 -+0.3+0.5</t>
    <phoneticPr fontId="49" type="noConversion"/>
  </si>
  <si>
    <t>-+0.5+0.5</t>
    <phoneticPr fontId="49" type="noConversion"/>
  </si>
  <si>
    <t>+0.5 +03</t>
    <phoneticPr fontId="49" type="noConversion"/>
  </si>
  <si>
    <t>+1 -+0.5+0</t>
    <phoneticPr fontId="49" type="noConversion"/>
  </si>
  <si>
    <t>+1 +0.8+1+0</t>
    <phoneticPr fontId="49" type="noConversion"/>
  </si>
  <si>
    <t>+2 -1.5+3+3</t>
    <phoneticPr fontId="49" type="noConversion"/>
  </si>
  <si>
    <t>+1 +0.5+2+2</t>
    <phoneticPr fontId="49" type="noConversion"/>
  </si>
  <si>
    <t>+0.5 +0.3-0.5-0.5</t>
    <phoneticPr fontId="49" type="noConversion"/>
  </si>
  <si>
    <t>+0+0+0.2+0.6</t>
    <phoneticPr fontId="49" type="noConversion"/>
  </si>
  <si>
    <t>+0+0+0+0</t>
    <phoneticPr fontId="49" type="noConversion"/>
  </si>
  <si>
    <t>+0.5 +0.3+0+0.3</t>
    <phoneticPr fontId="49" type="noConversion"/>
  </si>
  <si>
    <t>-1 -+0-2</t>
    <phoneticPr fontId="49" type="noConversion"/>
  </si>
  <si>
    <t>+2 +1+3+3</t>
    <phoneticPr fontId="49" type="noConversion"/>
  </si>
  <si>
    <t>+0+1+0</t>
    <phoneticPr fontId="49" type="noConversion"/>
  </si>
  <si>
    <t>+0.5 +0-1.5+0</t>
    <phoneticPr fontId="49" type="noConversion"/>
  </si>
  <si>
    <t>+0.4 +0+0</t>
    <phoneticPr fontId="49" type="noConversion"/>
  </si>
  <si>
    <t>+0.4 +0.4+0+0</t>
    <phoneticPr fontId="49" type="noConversion"/>
  </si>
  <si>
    <t>+0.5 +0-0.7+0.8</t>
    <phoneticPr fontId="49" type="noConversion"/>
  </si>
  <si>
    <t>-2 -1-2-3</t>
    <phoneticPr fontId="49" type="noConversion"/>
  </si>
  <si>
    <t>+2 +1.5+3+0</t>
    <phoneticPr fontId="49" type="noConversion"/>
  </si>
  <si>
    <t>-2 -1-2-2</t>
    <phoneticPr fontId="49" type="noConversion"/>
  </si>
  <si>
    <t>+0.9 +0.5+1.4+0.4</t>
    <phoneticPr fontId="49" type="noConversion"/>
  </si>
  <si>
    <t>-0.2 -0.3+0.6‘-0.6</t>
    <phoneticPr fontId="49" type="noConversion"/>
  </si>
  <si>
    <t>+0.6 +0.3+0+0</t>
    <phoneticPr fontId="4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</si>
</sst>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9" formatCode="0.00_ "/>
    <numFmt numFmtId="180" formatCode="_ [$¥-804]* #,##0.00_ ;_ [$¥-804]* \-#,##0.00_ ;_ [$¥-804]* &quot;-&quot;??_ ;_ @_ 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Arial"/>
      <family val="2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0"/>
      <color indexed="8"/>
      <name val="Arial"/>
      <family val="2"/>
    </font>
    <font>
      <b/>
      <sz val="9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Calibri"/>
    </font>
    <font>
      <sz val="11"/>
      <color rgb="FF000000"/>
      <name val="Calibri"/>
    </font>
    <font>
      <sz val="9"/>
      <name val="宋体"/>
      <charset val="134"/>
      <scheme val="minor"/>
    </font>
    <font>
      <b/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46" fillId="0" borderId="0">
      <alignment horizontal="center" vertical="center"/>
    </xf>
  </cellStyleXfs>
  <cellXfs count="4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horizontal="center"/>
    </xf>
    <xf numFmtId="0" fontId="12" fillId="0" borderId="2" xfId="0" applyFont="1" applyFill="1" applyBorder="1" applyAlignment="1">
      <alignment horizontal="center" vertical="center" shrinkToFit="1"/>
    </xf>
    <xf numFmtId="0" fontId="13" fillId="0" borderId="0" xfId="5" applyFont="1" applyFill="1" applyAlignment="1"/>
    <xf numFmtId="0" fontId="14" fillId="0" borderId="0" xfId="5" applyFont="1" applyFill="1" applyAlignment="1"/>
    <xf numFmtId="0" fontId="13" fillId="0" borderId="0" xfId="5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6" fillId="0" borderId="9" xfId="4" applyFont="1" applyFill="1" applyBorder="1" applyAlignment="1">
      <alignment horizontal="left" vertical="center"/>
    </xf>
    <xf numFmtId="0" fontId="16" fillId="0" borderId="10" xfId="4" applyFont="1" applyFill="1" applyBorder="1" applyAlignment="1">
      <alignment vertical="center"/>
    </xf>
    <xf numFmtId="0" fontId="22" fillId="0" borderId="12" xfId="0" applyNumberFormat="1" applyFont="1" applyFill="1" applyBorder="1" applyAlignment="1">
      <alignment horizontal="center" vertical="center"/>
    </xf>
    <xf numFmtId="0" fontId="22" fillId="3" borderId="13" xfId="0" applyNumberFormat="1" applyFont="1" applyFill="1" applyBorder="1" applyAlignment="1">
      <alignment horizontal="center" vertical="center"/>
    </xf>
    <xf numFmtId="0" fontId="22" fillId="0" borderId="14" xfId="0" applyNumberFormat="1" applyFont="1" applyFill="1" applyBorder="1" applyAlignment="1">
      <alignment horizontal="center" vertical="center"/>
    </xf>
    <xf numFmtId="0" fontId="23" fillId="0" borderId="15" xfId="0" applyNumberFormat="1" applyFont="1" applyFill="1" applyBorder="1" applyAlignment="1">
      <alignment horizontal="center" vertical="center"/>
    </xf>
    <xf numFmtId="0" fontId="23" fillId="3" borderId="15" xfId="0" applyNumberFormat="1" applyFont="1" applyFill="1" applyBorder="1" applyAlignment="1">
      <alignment horizontal="center" vertical="center"/>
    </xf>
    <xf numFmtId="0" fontId="23" fillId="0" borderId="16" xfId="0" applyNumberFormat="1" applyFont="1" applyFill="1" applyBorder="1" applyAlignment="1">
      <alignment horizontal="center" vertical="center"/>
    </xf>
    <xf numFmtId="0" fontId="22" fillId="0" borderId="17" xfId="0" applyNumberFormat="1" applyFont="1" applyFill="1" applyBorder="1" applyAlignment="1">
      <alignment shrinkToFit="1"/>
    </xf>
    <xf numFmtId="176" fontId="24" fillId="0" borderId="2" xfId="0" applyNumberFormat="1" applyFont="1" applyFill="1" applyBorder="1" applyAlignment="1">
      <alignment horizontal="center" vertical="center"/>
    </xf>
    <xf numFmtId="0" fontId="25" fillId="0" borderId="18" xfId="0" applyNumberFormat="1" applyFont="1" applyFill="1" applyBorder="1" applyAlignment="1">
      <alignment horizontal="center" vertical="center"/>
    </xf>
    <xf numFmtId="176" fontId="24" fillId="0" borderId="19" xfId="0" applyNumberFormat="1" applyFont="1" applyFill="1" applyBorder="1" applyAlignment="1">
      <alignment horizontal="center" vertical="center"/>
    </xf>
    <xf numFmtId="58" fontId="22" fillId="0" borderId="17" xfId="0" applyNumberFormat="1" applyFont="1" applyFill="1" applyBorder="1" applyAlignment="1">
      <alignment shrinkToFit="1"/>
    </xf>
    <xf numFmtId="0" fontId="25" fillId="3" borderId="18" xfId="0" applyNumberFormat="1" applyFont="1" applyFill="1" applyBorder="1" applyAlignment="1">
      <alignment horizontal="center" vertical="center"/>
    </xf>
    <xf numFmtId="0" fontId="22" fillId="4" borderId="17" xfId="0" applyNumberFormat="1" applyFont="1" applyFill="1" applyBorder="1" applyAlignment="1">
      <alignment shrinkToFit="1"/>
    </xf>
    <xf numFmtId="0" fontId="22" fillId="4" borderId="20" xfId="0" applyNumberFormat="1" applyFont="1" applyFill="1" applyBorder="1" applyAlignment="1">
      <alignment shrinkToFit="1"/>
    </xf>
    <xf numFmtId="176" fontId="24" fillId="0" borderId="3" xfId="0" applyNumberFormat="1" applyFont="1" applyFill="1" applyBorder="1" applyAlignment="1">
      <alignment horizontal="center" vertical="center"/>
    </xf>
    <xf numFmtId="0" fontId="25" fillId="0" borderId="3" xfId="0" applyNumberFormat="1" applyFont="1" applyFill="1" applyBorder="1" applyAlignment="1">
      <alignment horizontal="center" vertical="center"/>
    </xf>
    <xf numFmtId="176" fontId="24" fillId="0" borderId="21" xfId="0" applyNumberFormat="1" applyFont="1" applyFill="1" applyBorder="1" applyAlignment="1">
      <alignment horizontal="center" vertical="center"/>
    </xf>
    <xf numFmtId="0" fontId="13" fillId="0" borderId="11" xfId="5" applyFont="1" applyFill="1" applyBorder="1" applyAlignment="1"/>
    <xf numFmtId="0" fontId="13" fillId="0" borderId="2" xfId="5" applyFont="1" applyFill="1" applyBorder="1" applyAlignment="1"/>
    <xf numFmtId="0" fontId="22" fillId="4" borderId="11" xfId="0" applyNumberFormat="1" applyFont="1" applyFill="1" applyBorder="1" applyAlignment="1">
      <alignment shrinkToFit="1"/>
    </xf>
    <xf numFmtId="0" fontId="25" fillId="0" borderId="2" xfId="0" applyNumberFormat="1" applyFont="1" applyFill="1" applyBorder="1" applyAlignment="1">
      <alignment horizontal="center" vertical="center"/>
    </xf>
    <xf numFmtId="0" fontId="26" fillId="0" borderId="11" xfId="0" applyNumberFormat="1" applyFont="1" applyFill="1" applyBorder="1" applyAlignment="1">
      <alignment horizontal="left"/>
    </xf>
    <xf numFmtId="0" fontId="26" fillId="0" borderId="2" xfId="0" applyNumberFormat="1" applyFont="1" applyFill="1" applyBorder="1" applyAlignment="1">
      <alignment horizontal="center"/>
    </xf>
    <xf numFmtId="0" fontId="26" fillId="0" borderId="2" xfId="0" applyNumberFormat="1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 vertical="center"/>
    </xf>
    <xf numFmtId="0" fontId="26" fillId="0" borderId="23" xfId="0" applyNumberFormat="1" applyFont="1" applyFill="1" applyBorder="1" applyAlignment="1">
      <alignment horizontal="center" vertical="center"/>
    </xf>
    <xf numFmtId="0" fontId="27" fillId="0" borderId="2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27" fillId="0" borderId="0" xfId="3" applyNumberFormat="1" applyFont="1" applyFill="1" applyBorder="1" applyAlignment="1">
      <alignment horizontal="center" vertical="center"/>
    </xf>
    <xf numFmtId="179" fontId="26" fillId="0" borderId="0" xfId="0" applyNumberFormat="1" applyFont="1" applyFill="1" applyBorder="1" applyAlignment="1">
      <alignment horizontal="center" vertical="center"/>
    </xf>
    <xf numFmtId="0" fontId="9" fillId="0" borderId="0" xfId="5" applyFont="1" applyFill="1" applyAlignment="1"/>
    <xf numFmtId="0" fontId="21" fillId="0" borderId="0" xfId="5" applyFont="1" applyFill="1" applyAlignment="1"/>
    <xf numFmtId="0" fontId="0" fillId="0" borderId="0" xfId="0" applyFont="1" applyFill="1" applyBorder="1" applyAlignment="1">
      <alignment horizontal="left" vertical="center"/>
    </xf>
    <xf numFmtId="0" fontId="16" fillId="0" borderId="10" xfId="4" applyFont="1" applyFill="1" applyBorder="1" applyAlignment="1">
      <alignment horizontal="left" vertical="center"/>
    </xf>
    <xf numFmtId="0" fontId="0" fillId="0" borderId="26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180" fontId="28" fillId="0" borderId="3" xfId="0" applyNumberFormat="1" applyFont="1" applyFill="1" applyBorder="1" applyAlignment="1">
      <alignment horizontal="center" vertical="center"/>
    </xf>
    <xf numFmtId="0" fontId="22" fillId="0" borderId="29" xfId="0" applyNumberFormat="1" applyFont="1" applyFill="1" applyBorder="1" applyAlignment="1">
      <alignment horizontal="center" vertical="center"/>
    </xf>
    <xf numFmtId="180" fontId="28" fillId="0" borderId="2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0" fontId="22" fillId="3" borderId="15" xfId="0" applyNumberFormat="1" applyFont="1" applyFill="1" applyBorder="1" applyAlignment="1">
      <alignment horizontal="center" vertical="center"/>
    </xf>
    <xf numFmtId="49" fontId="9" fillId="4" borderId="31" xfId="6" applyNumberFormat="1" applyFont="1" applyFill="1" applyBorder="1" applyAlignment="1">
      <alignment horizontal="center" vertical="center"/>
    </xf>
    <xf numFmtId="49" fontId="9" fillId="4" borderId="32" xfId="6" applyNumberFormat="1" applyFont="1" applyFill="1" applyBorder="1" applyAlignment="1">
      <alignment horizontal="center" vertical="center"/>
    </xf>
    <xf numFmtId="49" fontId="9" fillId="4" borderId="33" xfId="6" applyNumberFormat="1" applyFont="1" applyFill="1" applyBorder="1" applyAlignment="1">
      <alignment horizontal="center" vertical="center"/>
    </xf>
    <xf numFmtId="49" fontId="9" fillId="4" borderId="34" xfId="6" applyNumberFormat="1" applyFont="1" applyFill="1" applyBorder="1" applyAlignment="1">
      <alignment horizontal="center" vertical="center"/>
    </xf>
    <xf numFmtId="49" fontId="13" fillId="4" borderId="35" xfId="5" applyNumberFormat="1" applyFont="1" applyFill="1" applyBorder="1" applyAlignment="1">
      <alignment horizontal="center"/>
    </xf>
    <xf numFmtId="49" fontId="9" fillId="4" borderId="35" xfId="6" applyNumberFormat="1" applyFont="1" applyFill="1" applyBorder="1" applyAlignment="1">
      <alignment horizontal="center" vertical="center"/>
    </xf>
    <xf numFmtId="49" fontId="9" fillId="4" borderId="36" xfId="6" applyNumberFormat="1" applyFont="1" applyFill="1" applyBorder="1" applyAlignment="1">
      <alignment horizontal="center" vertical="center"/>
    </xf>
    <xf numFmtId="0" fontId="20" fillId="0" borderId="0" xfId="5" applyFont="1" applyFill="1" applyAlignment="1"/>
    <xf numFmtId="14" fontId="20" fillId="0" borderId="0" xfId="5" applyNumberFormat="1" applyFont="1" applyFill="1" applyAlignment="1"/>
    <xf numFmtId="0" fontId="14" fillId="0" borderId="0" xfId="4" applyFill="1" applyBorder="1" applyAlignment="1">
      <alignment horizontal="left" vertical="center"/>
    </xf>
    <xf numFmtId="0" fontId="14" fillId="0" borderId="0" xfId="4" applyFont="1" applyFill="1" applyAlignment="1">
      <alignment horizontal="left" vertical="center"/>
    </xf>
    <xf numFmtId="0" fontId="14" fillId="0" borderId="0" xfId="4" applyFill="1" applyAlignment="1">
      <alignment horizontal="left" vertical="center"/>
    </xf>
    <xf numFmtId="0" fontId="23" fillId="0" borderId="38" xfId="4" applyFont="1" applyFill="1" applyBorder="1" applyAlignment="1">
      <alignment horizontal="left" vertical="center"/>
    </xf>
    <xf numFmtId="0" fontId="23" fillId="0" borderId="39" xfId="4" applyFont="1" applyFill="1" applyBorder="1" applyAlignment="1">
      <alignment horizontal="center" vertical="center"/>
    </xf>
    <xf numFmtId="0" fontId="21" fillId="0" borderId="39" xfId="4" applyFont="1" applyFill="1" applyBorder="1" applyAlignment="1">
      <alignment vertical="center"/>
    </xf>
    <xf numFmtId="0" fontId="23" fillId="0" borderId="39" xfId="4" applyFont="1" applyFill="1" applyBorder="1" applyAlignment="1">
      <alignment vertical="center"/>
    </xf>
    <xf numFmtId="0" fontId="23" fillId="0" borderId="40" xfId="4" applyFont="1" applyFill="1" applyBorder="1" applyAlignment="1">
      <alignment vertical="center"/>
    </xf>
    <xf numFmtId="0" fontId="23" fillId="0" borderId="33" xfId="4" applyFont="1" applyFill="1" applyBorder="1" applyAlignment="1">
      <alignment vertical="center"/>
    </xf>
    <xf numFmtId="0" fontId="23" fillId="0" borderId="40" xfId="4" applyFont="1" applyFill="1" applyBorder="1" applyAlignment="1">
      <alignment horizontal="left" vertical="center"/>
    </xf>
    <xf numFmtId="0" fontId="24" fillId="0" borderId="33" xfId="4" applyFont="1" applyFill="1" applyBorder="1" applyAlignment="1">
      <alignment horizontal="right" vertical="center"/>
    </xf>
    <xf numFmtId="0" fontId="23" fillId="0" borderId="33" xfId="4" applyFont="1" applyFill="1" applyBorder="1" applyAlignment="1">
      <alignment horizontal="left" vertical="center"/>
    </xf>
    <xf numFmtId="0" fontId="23" fillId="0" borderId="41" xfId="4" applyFont="1" applyFill="1" applyBorder="1" applyAlignment="1">
      <alignment vertical="center"/>
    </xf>
    <xf numFmtId="0" fontId="23" fillId="0" borderId="42" xfId="4" applyFont="1" applyFill="1" applyBorder="1" applyAlignment="1">
      <alignment vertical="center"/>
    </xf>
    <xf numFmtId="0" fontId="21" fillId="0" borderId="42" xfId="4" applyFont="1" applyFill="1" applyBorder="1" applyAlignment="1">
      <alignment vertical="center"/>
    </xf>
    <xf numFmtId="0" fontId="21" fillId="0" borderId="42" xfId="4" applyFont="1" applyFill="1" applyBorder="1" applyAlignment="1">
      <alignment horizontal="left" vertical="center"/>
    </xf>
    <xf numFmtId="0" fontId="23" fillId="0" borderId="0" xfId="4" applyFont="1" applyFill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0" fontId="21" fillId="0" borderId="0" xfId="4" applyFont="1" applyFill="1" applyAlignment="1">
      <alignment horizontal="left" vertical="center"/>
    </xf>
    <xf numFmtId="0" fontId="23" fillId="0" borderId="38" xfId="4" applyFont="1" applyFill="1" applyBorder="1" applyAlignment="1">
      <alignment vertical="center"/>
    </xf>
    <xf numFmtId="0" fontId="21" fillId="0" borderId="33" xfId="4" applyFont="1" applyFill="1" applyBorder="1" applyAlignment="1">
      <alignment horizontal="left" vertical="center"/>
    </xf>
    <xf numFmtId="0" fontId="21" fillId="0" borderId="33" xfId="4" applyFont="1" applyFill="1" applyBorder="1" applyAlignment="1">
      <alignment vertical="center"/>
    </xf>
    <xf numFmtId="0" fontId="21" fillId="0" borderId="0" xfId="4" applyFont="1" applyFill="1" applyBorder="1" applyAlignment="1">
      <alignment horizontal="left" vertical="center"/>
    </xf>
    <xf numFmtId="0" fontId="23" fillId="0" borderId="39" xfId="4" applyFont="1" applyFill="1" applyBorder="1" applyAlignment="1">
      <alignment horizontal="left" vertical="center"/>
    </xf>
    <xf numFmtId="0" fontId="23" fillId="0" borderId="41" xfId="4" applyFont="1" applyFill="1" applyBorder="1" applyAlignment="1">
      <alignment horizontal="left" vertical="center"/>
    </xf>
    <xf numFmtId="58" fontId="21" fillId="0" borderId="42" xfId="4" applyNumberFormat="1" applyFont="1" applyFill="1" applyBorder="1" applyAlignment="1">
      <alignment horizontal="center" vertical="center"/>
    </xf>
    <xf numFmtId="0" fontId="21" fillId="0" borderId="54" xfId="4" applyFont="1" applyFill="1" applyBorder="1" applyAlignment="1">
      <alignment horizontal="left" vertical="center"/>
    </xf>
    <xf numFmtId="0" fontId="21" fillId="0" borderId="55" xfId="4" applyFont="1" applyFill="1" applyBorder="1" applyAlignment="1">
      <alignment horizontal="left" vertical="center"/>
    </xf>
    <xf numFmtId="0" fontId="31" fillId="5" borderId="59" xfId="0" applyFont="1" applyFill="1" applyBorder="1" applyAlignment="1">
      <alignment horizontal="center" vertical="center"/>
    </xf>
    <xf numFmtId="0" fontId="31" fillId="5" borderId="60" xfId="0" applyFont="1" applyFill="1" applyBorder="1" applyAlignment="1">
      <alignment horizontal="center" vertical="center"/>
    </xf>
    <xf numFmtId="0" fontId="28" fillId="0" borderId="15" xfId="0" applyNumberFormat="1" applyFont="1" applyFill="1" applyBorder="1" applyAlignment="1">
      <alignment horizontal="center" vertical="center"/>
    </xf>
    <xf numFmtId="0" fontId="28" fillId="0" borderId="16" xfId="0" applyNumberFormat="1" applyFont="1" applyFill="1" applyBorder="1" applyAlignment="1">
      <alignment horizontal="center" vertical="center"/>
    </xf>
    <xf numFmtId="0" fontId="32" fillId="0" borderId="61" xfId="0" applyFont="1" applyFill="1" applyBorder="1" applyAlignment="1">
      <alignment vertical="center"/>
    </xf>
    <xf numFmtId="176" fontId="33" fillId="0" borderId="4" xfId="0" applyNumberFormat="1" applyFont="1" applyFill="1" applyBorder="1" applyAlignment="1">
      <alignment horizontal="center" vertical="center"/>
    </xf>
    <xf numFmtId="0" fontId="33" fillId="0" borderId="4" xfId="0" applyNumberFormat="1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vertical="center"/>
    </xf>
    <xf numFmtId="176" fontId="33" fillId="0" borderId="2" xfId="0" applyNumberFormat="1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left" shrinkToFit="1"/>
    </xf>
    <xf numFmtId="0" fontId="26" fillId="0" borderId="2" xfId="0" applyFont="1" applyFill="1" applyBorder="1" applyAlignment="1">
      <alignment horizontal="center" vertical="center"/>
    </xf>
    <xf numFmtId="0" fontId="31" fillId="5" borderId="62" xfId="0" applyFont="1" applyFill="1" applyBorder="1" applyAlignment="1">
      <alignment horizontal="center" vertical="center"/>
    </xf>
    <xf numFmtId="0" fontId="28" fillId="0" borderId="63" xfId="0" applyNumberFormat="1" applyFont="1" applyFill="1" applyBorder="1" applyAlignment="1">
      <alignment horizontal="center" vertical="center"/>
    </xf>
    <xf numFmtId="0" fontId="28" fillId="0" borderId="30" xfId="0" applyNumberFormat="1" applyFont="1" applyFill="1" applyBorder="1" applyAlignment="1">
      <alignment horizontal="center" vertical="center"/>
    </xf>
    <xf numFmtId="49" fontId="34" fillId="4" borderId="31" xfId="6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left" vertical="center"/>
    </xf>
    <xf numFmtId="0" fontId="22" fillId="0" borderId="64" xfId="4" applyFont="1" applyBorder="1" applyAlignment="1">
      <alignment horizontal="left" vertical="center"/>
    </xf>
    <xf numFmtId="0" fontId="30" fillId="0" borderId="65" xfId="4" applyFont="1" applyBorder="1" applyAlignment="1">
      <alignment horizontal="left" vertical="center"/>
    </xf>
    <xf numFmtId="0" fontId="30" fillId="0" borderId="38" xfId="4" applyFont="1" applyBorder="1" applyAlignment="1">
      <alignment horizontal="center" vertical="center"/>
    </xf>
    <xf numFmtId="0" fontId="30" fillId="0" borderId="39" xfId="4" applyFont="1" applyBorder="1" applyAlignment="1">
      <alignment horizontal="center" vertical="center"/>
    </xf>
    <xf numFmtId="0" fontId="30" fillId="0" borderId="40" xfId="4" applyFont="1" applyBorder="1" applyAlignment="1">
      <alignment horizontal="left" vertical="center"/>
    </xf>
    <xf numFmtId="0" fontId="24" fillId="0" borderId="33" xfId="4" applyFont="1" applyBorder="1" applyAlignment="1">
      <alignment horizontal="center" vertical="center"/>
    </xf>
    <xf numFmtId="0" fontId="30" fillId="0" borderId="33" xfId="4" applyFont="1" applyBorder="1" applyAlignment="1">
      <alignment horizontal="left" vertical="center"/>
    </xf>
    <xf numFmtId="0" fontId="30" fillId="0" borderId="40" xfId="4" applyFont="1" applyBorder="1" applyAlignment="1">
      <alignment vertical="center"/>
    </xf>
    <xf numFmtId="0" fontId="24" fillId="0" borderId="40" xfId="4" applyFont="1" applyBorder="1" applyAlignment="1">
      <alignment horizontal="left" vertical="center"/>
    </xf>
    <xf numFmtId="0" fontId="35" fillId="0" borderId="41" xfId="4" applyFont="1" applyBorder="1" applyAlignment="1">
      <alignment vertical="center"/>
    </xf>
    <xf numFmtId="0" fontId="30" fillId="0" borderId="38" xfId="4" applyFont="1" applyBorder="1" applyAlignment="1">
      <alignment vertical="center"/>
    </xf>
    <xf numFmtId="0" fontId="14" fillId="0" borderId="39" xfId="4" applyFont="1" applyBorder="1" applyAlignment="1">
      <alignment horizontal="left" vertical="center"/>
    </xf>
    <xf numFmtId="0" fontId="24" fillId="0" borderId="39" xfId="4" applyFont="1" applyBorder="1" applyAlignment="1">
      <alignment horizontal="left" vertical="center"/>
    </xf>
    <xf numFmtId="0" fontId="14" fillId="0" borderId="39" xfId="4" applyFont="1" applyBorder="1" applyAlignment="1">
      <alignment vertical="center"/>
    </xf>
    <xf numFmtId="0" fontId="30" fillId="0" borderId="39" xfId="4" applyFont="1" applyBorder="1" applyAlignment="1">
      <alignment vertical="center"/>
    </xf>
    <xf numFmtId="0" fontId="14" fillId="0" borderId="33" xfId="4" applyFont="1" applyBorder="1" applyAlignment="1">
      <alignment horizontal="left" vertical="center"/>
    </xf>
    <xf numFmtId="0" fontId="24" fillId="0" borderId="33" xfId="4" applyFont="1" applyBorder="1" applyAlignment="1">
      <alignment horizontal="left" vertical="center"/>
    </xf>
    <xf numFmtId="0" fontId="14" fillId="0" borderId="33" xfId="4" applyFont="1" applyBorder="1" applyAlignment="1">
      <alignment vertical="center"/>
    </xf>
    <xf numFmtId="0" fontId="30" fillId="0" borderId="33" xfId="4" applyFont="1" applyBorder="1" applyAlignment="1">
      <alignment vertical="center"/>
    </xf>
    <xf numFmtId="0" fontId="24" fillId="0" borderId="42" xfId="4" applyFont="1" applyBorder="1" applyAlignment="1">
      <alignment horizontal="left" vertical="center"/>
    </xf>
    <xf numFmtId="0" fontId="30" fillId="0" borderId="40" xfId="4" applyFont="1" applyBorder="1" applyAlignment="1">
      <alignment horizontal="center" vertical="center"/>
    </xf>
    <xf numFmtId="0" fontId="30" fillId="0" borderId="33" xfId="4" applyFont="1" applyBorder="1" applyAlignment="1">
      <alignment horizontal="center" vertical="center"/>
    </xf>
    <xf numFmtId="0" fontId="22" fillId="0" borderId="66" xfId="4" applyFont="1" applyBorder="1" applyAlignment="1">
      <alignment vertical="center"/>
    </xf>
    <xf numFmtId="0" fontId="22" fillId="0" borderId="67" xfId="4" applyFont="1" applyBorder="1" applyAlignment="1">
      <alignment vertical="center"/>
    </xf>
    <xf numFmtId="0" fontId="24" fillId="0" borderId="67" xfId="4" applyFont="1" applyBorder="1" applyAlignment="1">
      <alignment vertical="center"/>
    </xf>
    <xf numFmtId="58" fontId="14" fillId="0" borderId="67" xfId="4" applyNumberFormat="1" applyFont="1" applyBorder="1" applyAlignment="1">
      <alignment vertical="center"/>
    </xf>
    <xf numFmtId="0" fontId="24" fillId="0" borderId="54" xfId="4" applyFont="1" applyBorder="1" applyAlignment="1">
      <alignment horizontal="left" vertical="center"/>
    </xf>
    <xf numFmtId="0" fontId="24" fillId="0" borderId="53" xfId="4" applyFont="1" applyBorder="1" applyAlignment="1">
      <alignment horizontal="left" vertical="center"/>
    </xf>
    <xf numFmtId="0" fontId="24" fillId="0" borderId="55" xfId="4" applyFont="1" applyBorder="1" applyAlignment="1">
      <alignment horizontal="left" vertical="center"/>
    </xf>
    <xf numFmtId="0" fontId="23" fillId="0" borderId="54" xfId="4" applyFont="1" applyBorder="1" applyAlignment="1">
      <alignment horizontal="left" vertical="center"/>
    </xf>
    <xf numFmtId="0" fontId="22" fillId="0" borderId="12" xfId="0" applyNumberFormat="1" applyFont="1" applyFill="1" applyBorder="1" applyAlignment="1">
      <alignment horizontal="center" vertical="center"/>
    </xf>
    <xf numFmtId="0" fontId="22" fillId="0" borderId="14" xfId="0" applyNumberFormat="1" applyFont="1" applyFill="1" applyBorder="1" applyAlignment="1">
      <alignment horizontal="center" vertical="center"/>
    </xf>
    <xf numFmtId="0" fontId="22" fillId="0" borderId="15" xfId="0" applyNumberFormat="1" applyFont="1" applyFill="1" applyBorder="1" applyAlignment="1">
      <alignment horizontal="center" vertical="center"/>
    </xf>
    <xf numFmtId="0" fontId="22" fillId="0" borderId="16" xfId="0" applyNumberFormat="1" applyFont="1" applyFill="1" applyBorder="1" applyAlignment="1">
      <alignment horizontal="center" vertical="center"/>
    </xf>
    <xf numFmtId="0" fontId="22" fillId="0" borderId="74" xfId="0" applyNumberFormat="1" applyFont="1" applyFill="1" applyBorder="1" applyAlignment="1">
      <alignment shrinkToFit="1"/>
    </xf>
    <xf numFmtId="176" fontId="24" fillId="0" borderId="2" xfId="0" applyNumberFormat="1" applyFont="1" applyFill="1" applyBorder="1" applyAlignment="1">
      <alignment horizontal="center" vertical="center"/>
    </xf>
    <xf numFmtId="0" fontId="36" fillId="6" borderId="18" xfId="0" applyNumberFormat="1" applyFont="1" applyFill="1" applyBorder="1" applyAlignment="1">
      <alignment horizontal="center" vertical="center"/>
    </xf>
    <xf numFmtId="176" fontId="24" fillId="0" borderId="19" xfId="0" applyNumberFormat="1" applyFont="1" applyFill="1" applyBorder="1" applyAlignment="1">
      <alignment horizontal="center" vertical="center"/>
    </xf>
    <xf numFmtId="0" fontId="36" fillId="3" borderId="18" xfId="0" applyNumberFormat="1" applyFont="1" applyFill="1" applyBorder="1" applyAlignment="1">
      <alignment horizontal="center" vertical="center"/>
    </xf>
    <xf numFmtId="58" fontId="22" fillId="0" borderId="74" xfId="0" applyNumberFormat="1" applyFont="1" applyFill="1" applyBorder="1" applyAlignment="1">
      <alignment shrinkToFit="1"/>
    </xf>
    <xf numFmtId="0" fontId="30" fillId="3" borderId="18" xfId="0" applyNumberFormat="1" applyFont="1" applyFill="1" applyBorder="1" applyAlignment="1">
      <alignment horizontal="center"/>
    </xf>
    <xf numFmtId="0" fontId="22" fillId="4" borderId="74" xfId="0" applyNumberFormat="1" applyFont="1" applyFill="1" applyBorder="1" applyAlignment="1">
      <alignment shrinkToFit="1"/>
    </xf>
    <xf numFmtId="0" fontId="24" fillId="0" borderId="3" xfId="0" applyNumberFormat="1" applyFont="1" applyFill="1" applyBorder="1" applyAlignment="1">
      <alignment horizontal="center" vertical="center"/>
    </xf>
    <xf numFmtId="0" fontId="24" fillId="0" borderId="18" xfId="0" applyNumberFormat="1" applyFont="1" applyFill="1" applyBorder="1" applyAlignment="1">
      <alignment horizontal="center" vertical="center"/>
    </xf>
    <xf numFmtId="0" fontId="37" fillId="0" borderId="75" xfId="0" applyNumberFormat="1" applyFont="1" applyFill="1" applyBorder="1" applyAlignment="1">
      <alignment shrinkToFit="1"/>
    </xf>
    <xf numFmtId="0" fontId="31" fillId="5" borderId="2" xfId="0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13" fillId="0" borderId="2" xfId="5" applyFont="1" applyFill="1" applyBorder="1" applyAlignment="1"/>
    <xf numFmtId="0" fontId="13" fillId="0" borderId="0" xfId="5" applyFont="1" applyFill="1" applyAlignment="1">
      <alignment horizontal="center"/>
    </xf>
    <xf numFmtId="0" fontId="14" fillId="0" borderId="0" xfId="4" applyFont="1" applyBorder="1" applyAlignment="1">
      <alignment horizontal="left" vertical="center"/>
    </xf>
    <xf numFmtId="49" fontId="24" fillId="0" borderId="33" xfId="4" applyNumberFormat="1" applyFont="1" applyBorder="1" applyAlignment="1">
      <alignment vertical="center"/>
    </xf>
    <xf numFmtId="0" fontId="24" fillId="0" borderId="54" xfId="4" applyFont="1" applyBorder="1" applyAlignment="1">
      <alignment vertical="center"/>
    </xf>
    <xf numFmtId="0" fontId="30" fillId="0" borderId="69" xfId="4" applyFont="1" applyBorder="1" applyAlignment="1">
      <alignment vertical="center"/>
    </xf>
    <xf numFmtId="0" fontId="14" fillId="0" borderId="31" xfId="4" applyFont="1" applyBorder="1" applyAlignment="1">
      <alignment horizontal="left" vertical="center"/>
    </xf>
    <xf numFmtId="0" fontId="24" fillId="0" borderId="31" xfId="4" applyFont="1" applyBorder="1" applyAlignment="1">
      <alignment horizontal="left" vertical="center"/>
    </xf>
    <xf numFmtId="0" fontId="14" fillId="0" borderId="31" xfId="4" applyFont="1" applyBorder="1" applyAlignment="1">
      <alignment vertical="center"/>
    </xf>
    <xf numFmtId="0" fontId="30" fillId="0" borderId="31" xfId="4" applyFont="1" applyBorder="1" applyAlignment="1">
      <alignment vertical="center"/>
    </xf>
    <xf numFmtId="0" fontId="30" fillId="0" borderId="69" xfId="4" applyFont="1" applyBorder="1" applyAlignment="1">
      <alignment horizontal="center" vertical="center"/>
    </xf>
    <xf numFmtId="0" fontId="24" fillId="0" borderId="31" xfId="4" applyFont="1" applyBorder="1" applyAlignment="1">
      <alignment horizontal="center" vertical="center"/>
    </xf>
    <xf numFmtId="0" fontId="30" fillId="0" borderId="31" xfId="4" applyFont="1" applyBorder="1" applyAlignment="1">
      <alignment horizontal="center" vertical="center"/>
    </xf>
    <xf numFmtId="0" fontId="14" fillId="0" borderId="31" xfId="4" applyFont="1" applyBorder="1" applyAlignment="1">
      <alignment horizontal="center" vertical="center"/>
    </xf>
    <xf numFmtId="0" fontId="14" fillId="0" borderId="33" xfId="4" applyFont="1" applyBorder="1" applyAlignment="1">
      <alignment horizontal="center" vertical="center"/>
    </xf>
    <xf numFmtId="0" fontId="39" fillId="0" borderId="78" xfId="4" applyFont="1" applyBorder="1" applyAlignment="1">
      <alignment horizontal="left" vertical="center" wrapText="1"/>
    </xf>
    <xf numFmtId="9" fontId="24" fillId="0" borderId="33" xfId="4" applyNumberFormat="1" applyFont="1" applyBorder="1" applyAlignment="1">
      <alignment horizontal="center" vertical="center"/>
    </xf>
    <xf numFmtId="0" fontId="22" fillId="0" borderId="64" xfId="4" applyFont="1" applyBorder="1" applyAlignment="1">
      <alignment vertical="center"/>
    </xf>
    <xf numFmtId="0" fontId="22" fillId="0" borderId="65" xfId="4" applyFont="1" applyBorder="1" applyAlignment="1">
      <alignment vertical="center"/>
    </xf>
    <xf numFmtId="0" fontId="24" fillId="0" borderId="82" xfId="4" applyFont="1" applyBorder="1" applyAlignment="1">
      <alignment vertical="center"/>
    </xf>
    <xf numFmtId="0" fontId="22" fillId="0" borderId="82" xfId="4" applyFont="1" applyBorder="1" applyAlignment="1">
      <alignment vertical="center"/>
    </xf>
    <xf numFmtId="58" fontId="14" fillId="0" borderId="65" xfId="4" applyNumberFormat="1" applyFont="1" applyBorder="1" applyAlignment="1">
      <alignment vertical="center"/>
    </xf>
    <xf numFmtId="0" fontId="14" fillId="0" borderId="82" xfId="4" applyFont="1" applyBorder="1" applyAlignment="1">
      <alignment vertical="center"/>
    </xf>
    <xf numFmtId="0" fontId="24" fillId="0" borderId="73" xfId="4" applyFont="1" applyBorder="1" applyAlignment="1">
      <alignment horizontal="left" vertical="center"/>
    </xf>
    <xf numFmtId="0" fontId="30" fillId="0" borderId="0" xfId="4" applyFont="1" applyBorder="1" applyAlignment="1">
      <alignment vertical="center"/>
    </xf>
    <xf numFmtId="0" fontId="40" fillId="0" borderId="54" xfId="4" applyFont="1" applyBorder="1" applyAlignment="1">
      <alignment horizontal="left" vertical="center" wrapText="1"/>
    </xf>
    <xf numFmtId="0" fontId="40" fillId="0" borderId="54" xfId="4" applyFont="1" applyBorder="1" applyAlignment="1">
      <alignment horizontal="left" vertical="center"/>
    </xf>
    <xf numFmtId="0" fontId="21" fillId="0" borderId="54" xfId="4" applyFont="1" applyBorder="1" applyAlignment="1">
      <alignment horizontal="left" vertical="center"/>
    </xf>
    <xf numFmtId="0" fontId="42" fillId="0" borderId="87" xfId="0" applyFont="1" applyBorder="1"/>
    <xf numFmtId="0" fontId="42" fillId="0" borderId="2" xfId="0" applyFont="1" applyBorder="1"/>
    <xf numFmtId="0" fontId="42" fillId="7" borderId="2" xfId="0" applyFont="1" applyFill="1" applyBorder="1"/>
    <xf numFmtId="0" fontId="0" fillId="0" borderId="87" xfId="0" applyBorder="1"/>
    <xf numFmtId="0" fontId="0" fillId="7" borderId="2" xfId="0" applyFill="1" applyBorder="1"/>
    <xf numFmtId="0" fontId="0" fillId="0" borderId="75" xfId="0" applyBorder="1"/>
    <xf numFmtId="0" fontId="0" fillId="0" borderId="15" xfId="0" applyBorder="1"/>
    <xf numFmtId="0" fontId="0" fillId="7" borderId="15" xfId="0" applyFill="1" applyBorder="1"/>
    <xf numFmtId="0" fontId="0" fillId="8" borderId="0" xfId="0" applyFill="1"/>
    <xf numFmtId="0" fontId="42" fillId="0" borderId="19" xfId="0" applyFont="1" applyBorder="1"/>
    <xf numFmtId="0" fontId="0" fillId="0" borderId="19" xfId="0" applyBorder="1"/>
    <xf numFmtId="0" fontId="0" fillId="0" borderId="1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3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42" fillId="9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5" fillId="0" borderId="0" xfId="0" applyFont="1"/>
    <xf numFmtId="0" fontId="45" fillId="0" borderId="0" xfId="0" applyFont="1" applyAlignment="1">
      <alignment vertical="top" wrapText="1"/>
    </xf>
    <xf numFmtId="0" fontId="41" fillId="0" borderId="86" xfId="0" applyFont="1" applyBorder="1" applyAlignment="1">
      <alignment horizontal="center" vertical="center" wrapText="1"/>
    </xf>
    <xf numFmtId="0" fontId="41" fillId="0" borderId="59" xfId="0" applyFont="1" applyBorder="1" applyAlignment="1">
      <alignment horizontal="center" vertical="center" wrapText="1"/>
    </xf>
    <xf numFmtId="0" fontId="41" fillId="0" borderId="60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7" borderId="5" xfId="0" applyFont="1" applyFill="1" applyBorder="1" applyAlignment="1">
      <alignment horizontal="center" vertical="center"/>
    </xf>
    <xf numFmtId="0" fontId="42" fillId="7" borderId="7" xfId="0" applyFont="1" applyFill="1" applyBorder="1" applyAlignment="1">
      <alignment horizontal="center" vertical="center"/>
    </xf>
    <xf numFmtId="0" fontId="42" fillId="0" borderId="88" xfId="0" applyFont="1" applyBorder="1" applyAlignment="1">
      <alignment horizontal="center" vertical="center"/>
    </xf>
    <xf numFmtId="0" fontId="38" fillId="0" borderId="37" xfId="4" applyFont="1" applyBorder="1" applyAlignment="1">
      <alignment horizontal="center" vertical="top"/>
    </xf>
    <xf numFmtId="0" fontId="24" fillId="0" borderId="65" xfId="4" applyFont="1" applyBorder="1" applyAlignment="1">
      <alignment horizontal="center" vertical="center"/>
    </xf>
    <xf numFmtId="0" fontId="22" fillId="0" borderId="65" xfId="4" applyFont="1" applyBorder="1" applyAlignment="1">
      <alignment horizontal="center" vertical="center"/>
    </xf>
    <xf numFmtId="0" fontId="14" fillId="0" borderId="65" xfId="4" applyFont="1" applyBorder="1" applyAlignment="1">
      <alignment horizontal="center" vertical="center"/>
    </xf>
    <xf numFmtId="0" fontId="14" fillId="0" borderId="70" xfId="4" applyFont="1" applyBorder="1" applyAlignment="1">
      <alignment horizontal="center" vertical="center"/>
    </xf>
    <xf numFmtId="0" fontId="30" fillId="0" borderId="38" xfId="4" applyFont="1" applyBorder="1" applyAlignment="1">
      <alignment horizontal="center" vertical="center"/>
    </xf>
    <xf numFmtId="0" fontId="30" fillId="0" borderId="39" xfId="4" applyFont="1" applyBorder="1" applyAlignment="1">
      <alignment horizontal="center" vertical="center"/>
    </xf>
    <xf numFmtId="0" fontId="30" fillId="0" borderId="53" xfId="4" applyFont="1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22" fillId="0" borderId="39" xfId="4" applyFont="1" applyBorder="1" applyAlignment="1">
      <alignment horizontal="center" vertical="center"/>
    </xf>
    <xf numFmtId="0" fontId="22" fillId="0" borderId="53" xfId="4" applyFont="1" applyBorder="1" applyAlignment="1">
      <alignment horizontal="center" vertical="center"/>
    </xf>
    <xf numFmtId="0" fontId="24" fillId="0" borderId="33" xfId="4" applyFont="1" applyBorder="1" applyAlignment="1">
      <alignment horizontal="left" vertical="center"/>
    </xf>
    <xf numFmtId="0" fontId="24" fillId="0" borderId="54" xfId="4" applyFont="1" applyBorder="1" applyAlignment="1">
      <alignment horizontal="left" vertical="center"/>
    </xf>
    <xf numFmtId="0" fontId="30" fillId="0" borderId="40" xfId="4" applyFont="1" applyBorder="1" applyAlignment="1">
      <alignment horizontal="left" vertical="center"/>
    </xf>
    <xf numFmtId="0" fontId="30" fillId="0" borderId="33" xfId="4" applyFont="1" applyBorder="1" applyAlignment="1">
      <alignment horizontal="left" vertical="center"/>
    </xf>
    <xf numFmtId="14" fontId="24" fillId="0" borderId="33" xfId="4" applyNumberFormat="1" applyFont="1" applyBorder="1" applyAlignment="1">
      <alignment horizontal="center" vertical="center"/>
    </xf>
    <xf numFmtId="14" fontId="24" fillId="0" borderId="54" xfId="4" applyNumberFormat="1" applyFont="1" applyBorder="1" applyAlignment="1">
      <alignment horizontal="center" vertical="center"/>
    </xf>
    <xf numFmtId="0" fontId="24" fillId="0" borderId="45" xfId="4" applyFont="1" applyBorder="1" applyAlignment="1">
      <alignment horizontal="left" vertical="center"/>
    </xf>
    <xf numFmtId="0" fontId="24" fillId="0" borderId="57" xfId="4" applyFont="1" applyBorder="1" applyAlignment="1">
      <alignment horizontal="left" vertical="center"/>
    </xf>
    <xf numFmtId="0" fontId="24" fillId="0" borderId="42" xfId="4" applyFont="1" applyBorder="1" applyAlignment="1">
      <alignment horizontal="center" vertical="center"/>
    </xf>
    <xf numFmtId="0" fontId="24" fillId="0" borderId="55" xfId="4" applyFont="1" applyBorder="1" applyAlignment="1">
      <alignment horizontal="center" vertical="center"/>
    </xf>
    <xf numFmtId="0" fontId="30" fillId="0" borderId="41" xfId="4" applyFont="1" applyBorder="1" applyAlignment="1">
      <alignment horizontal="left" vertical="center"/>
    </xf>
    <xf numFmtId="0" fontId="30" fillId="0" borderId="42" xfId="4" applyFont="1" applyBorder="1" applyAlignment="1">
      <alignment horizontal="left" vertical="center"/>
    </xf>
    <xf numFmtId="14" fontId="24" fillId="0" borderId="42" xfId="4" applyNumberFormat="1" applyFont="1" applyBorder="1" applyAlignment="1">
      <alignment horizontal="center" vertical="center"/>
    </xf>
    <xf numFmtId="14" fontId="24" fillId="0" borderId="55" xfId="4" applyNumberFormat="1" applyFont="1" applyBorder="1" applyAlignment="1">
      <alignment horizontal="center" vertical="center"/>
    </xf>
    <xf numFmtId="0" fontId="30" fillId="0" borderId="77" xfId="4" applyFont="1" applyBorder="1" applyAlignment="1">
      <alignment horizontal="left" vertical="center"/>
    </xf>
    <xf numFmtId="0" fontId="30" fillId="0" borderId="48" xfId="4" applyFont="1" applyBorder="1" applyAlignment="1">
      <alignment horizontal="left" vertical="center"/>
    </xf>
    <xf numFmtId="0" fontId="30" fillId="0" borderId="83" xfId="4" applyFont="1" applyBorder="1" applyAlignment="1">
      <alignment horizontal="left" vertical="center"/>
    </xf>
    <xf numFmtId="0" fontId="22" fillId="0" borderId="68" xfId="4" applyFont="1" applyBorder="1" applyAlignment="1">
      <alignment horizontal="left" vertical="center"/>
    </xf>
    <xf numFmtId="0" fontId="22" fillId="0" borderId="67" xfId="4" applyFont="1" applyBorder="1" applyAlignment="1">
      <alignment horizontal="left" vertical="center"/>
    </xf>
    <xf numFmtId="0" fontId="22" fillId="0" borderId="72" xfId="4" applyFont="1" applyBorder="1" applyAlignment="1">
      <alignment horizontal="left" vertical="center"/>
    </xf>
    <xf numFmtId="0" fontId="30" fillId="0" borderId="55" xfId="4" applyFont="1" applyBorder="1" applyAlignment="1">
      <alignment horizontal="left" vertical="center"/>
    </xf>
    <xf numFmtId="0" fontId="30" fillId="0" borderId="50" xfId="4" applyFont="1" applyBorder="1" applyAlignment="1">
      <alignment horizontal="left" vertical="center" wrapText="1"/>
    </xf>
    <xf numFmtId="0" fontId="30" fillId="0" borderId="51" xfId="4" applyFont="1" applyBorder="1" applyAlignment="1">
      <alignment horizontal="left" vertical="center" wrapText="1"/>
    </xf>
    <xf numFmtId="0" fontId="30" fillId="0" borderId="58" xfId="4" applyFont="1" applyBorder="1" applyAlignment="1">
      <alignment horizontal="left" vertical="center" wrapText="1"/>
    </xf>
    <xf numFmtId="0" fontId="30" fillId="0" borderId="69" xfId="4" applyFont="1" applyBorder="1" applyAlignment="1">
      <alignment horizontal="left" vertical="center"/>
    </xf>
    <xf numFmtId="0" fontId="30" fillId="0" borderId="31" xfId="4" applyFont="1" applyBorder="1" applyAlignment="1">
      <alignment horizontal="left" vertical="center"/>
    </xf>
    <xf numFmtId="0" fontId="30" fillId="0" borderId="73" xfId="4" applyFont="1" applyBorder="1" applyAlignment="1">
      <alignment horizontal="left" vertical="center"/>
    </xf>
    <xf numFmtId="0" fontId="22" fillId="0" borderId="68" xfId="0" applyFont="1" applyBorder="1" applyAlignment="1">
      <alignment horizontal="left" vertical="center"/>
    </xf>
    <xf numFmtId="0" fontId="22" fillId="0" borderId="67" xfId="0" applyFont="1" applyBorder="1" applyAlignment="1">
      <alignment horizontal="left" vertical="center"/>
    </xf>
    <xf numFmtId="0" fontId="22" fillId="0" borderId="72" xfId="0" applyFont="1" applyBorder="1" applyAlignment="1">
      <alignment horizontal="left" vertical="center"/>
    </xf>
    <xf numFmtId="9" fontId="24" fillId="0" borderId="49" xfId="4" applyNumberFormat="1" applyFont="1" applyBorder="1" applyAlignment="1">
      <alignment horizontal="left" vertical="center"/>
    </xf>
    <xf numFmtId="9" fontId="24" fillId="0" borderId="44" xfId="4" applyNumberFormat="1" applyFont="1" applyBorder="1" applyAlignment="1">
      <alignment horizontal="left" vertical="center"/>
    </xf>
    <xf numFmtId="9" fontId="24" fillId="0" borderId="56" xfId="4" applyNumberFormat="1" applyFont="1" applyBorder="1" applyAlignment="1">
      <alignment horizontal="left" vertical="center"/>
    </xf>
    <xf numFmtId="9" fontId="24" fillId="0" borderId="50" xfId="4" applyNumberFormat="1" applyFont="1" applyBorder="1" applyAlignment="1">
      <alignment horizontal="left" vertical="center"/>
    </xf>
    <xf numFmtId="9" fontId="24" fillId="0" borderId="51" xfId="4" applyNumberFormat="1" applyFont="1" applyBorder="1" applyAlignment="1">
      <alignment horizontal="left" vertical="center"/>
    </xf>
    <xf numFmtId="9" fontId="24" fillId="0" borderId="58" xfId="4" applyNumberFormat="1" applyFont="1" applyBorder="1" applyAlignment="1">
      <alignment horizontal="left" vertical="center"/>
    </xf>
    <xf numFmtId="0" fontId="23" fillId="0" borderId="69" xfId="4" applyFont="1" applyFill="1" applyBorder="1" applyAlignment="1">
      <alignment horizontal="left" vertical="center"/>
    </xf>
    <xf numFmtId="0" fontId="23" fillId="0" borderId="31" xfId="4" applyFont="1" applyFill="1" applyBorder="1" applyAlignment="1">
      <alignment horizontal="left" vertical="center"/>
    </xf>
    <xf numFmtId="0" fontId="23" fillId="0" borderId="73" xfId="4" applyFont="1" applyFill="1" applyBorder="1" applyAlignment="1">
      <alignment horizontal="left" vertical="center"/>
    </xf>
    <xf numFmtId="0" fontId="23" fillId="0" borderId="40" xfId="4" applyFont="1" applyFill="1" applyBorder="1" applyAlignment="1">
      <alignment horizontal="left" vertical="center"/>
    </xf>
    <xf numFmtId="0" fontId="23" fillId="0" borderId="33" xfId="4" applyFont="1" applyFill="1" applyBorder="1" applyAlignment="1">
      <alignment horizontal="left" vertical="center"/>
    </xf>
    <xf numFmtId="0" fontId="23" fillId="0" borderId="79" xfId="4" applyFont="1" applyFill="1" applyBorder="1" applyAlignment="1">
      <alignment horizontal="left" vertical="center"/>
    </xf>
    <xf numFmtId="0" fontId="23" fillId="0" borderId="51" xfId="4" applyFont="1" applyFill="1" applyBorder="1" applyAlignment="1">
      <alignment horizontal="left" vertical="center"/>
    </xf>
    <xf numFmtId="0" fontId="23" fillId="0" borderId="58" xfId="4" applyFont="1" applyFill="1" applyBorder="1" applyAlignment="1">
      <alignment horizontal="left" vertical="center"/>
    </xf>
    <xf numFmtId="0" fontId="22" fillId="0" borderId="48" xfId="4" applyFont="1" applyFill="1" applyBorder="1" applyAlignment="1">
      <alignment horizontal="left" vertical="center"/>
    </xf>
    <xf numFmtId="0" fontId="24" fillId="0" borderId="80" xfId="4" applyFont="1" applyFill="1" applyBorder="1" applyAlignment="1">
      <alignment horizontal="left" vertical="center"/>
    </xf>
    <xf numFmtId="0" fontId="24" fillId="0" borderId="81" xfId="4" applyFont="1" applyFill="1" applyBorder="1" applyAlignment="1">
      <alignment horizontal="left" vertical="center"/>
    </xf>
    <xf numFmtId="0" fontId="24" fillId="0" borderId="84" xfId="4" applyFont="1" applyFill="1" applyBorder="1" applyAlignment="1">
      <alignment horizontal="left" vertical="center"/>
    </xf>
    <xf numFmtId="0" fontId="24" fillId="0" borderId="47" xfId="4" applyFont="1" applyFill="1" applyBorder="1" applyAlignment="1">
      <alignment horizontal="left" vertical="center"/>
    </xf>
    <xf numFmtId="0" fontId="24" fillId="0" borderId="46" xfId="4" applyFont="1" applyFill="1" applyBorder="1" applyAlignment="1">
      <alignment horizontal="left" vertical="center"/>
    </xf>
    <xf numFmtId="0" fontId="24" fillId="0" borderId="57" xfId="4" applyFont="1" applyFill="1" applyBorder="1" applyAlignment="1">
      <alignment horizontal="left" vertical="center"/>
    </xf>
    <xf numFmtId="0" fontId="30" fillId="0" borderId="50" xfId="4" applyFont="1" applyFill="1" applyBorder="1" applyAlignment="1">
      <alignment horizontal="left" vertical="center"/>
    </xf>
    <xf numFmtId="0" fontId="30" fillId="0" borderId="51" xfId="4" applyFont="1" applyFill="1" applyBorder="1" applyAlignment="1">
      <alignment horizontal="left" vertical="center"/>
    </xf>
    <xf numFmtId="0" fontId="30" fillId="0" borderId="58" xfId="4" applyFont="1" applyFill="1" applyBorder="1" applyAlignment="1">
      <alignment horizontal="left" vertical="center"/>
    </xf>
    <xf numFmtId="0" fontId="25" fillId="0" borderId="67" xfId="4" applyFont="1" applyBorder="1" applyAlignment="1">
      <alignment horizontal="center" vertical="center"/>
    </xf>
    <xf numFmtId="0" fontId="22" fillId="0" borderId="48" xfId="4" applyFont="1" applyBorder="1" applyAlignment="1">
      <alignment horizontal="center" vertical="center"/>
    </xf>
    <xf numFmtId="0" fontId="22" fillId="0" borderId="85" xfId="4" applyFont="1" applyBorder="1" applyAlignment="1">
      <alignment horizontal="center" vertical="center"/>
    </xf>
    <xf numFmtId="0" fontId="24" fillId="0" borderId="82" xfId="4" applyFont="1" applyBorder="1" applyAlignment="1">
      <alignment horizontal="center" vertical="center"/>
    </xf>
    <xf numFmtId="0" fontId="24" fillId="0" borderId="83" xfId="4" applyFont="1" applyBorder="1" applyAlignment="1">
      <alignment horizontal="center" vertical="center"/>
    </xf>
    <xf numFmtId="0" fontId="24" fillId="0" borderId="77" xfId="4" applyFont="1" applyFill="1" applyBorder="1" applyAlignment="1">
      <alignment horizontal="left" vertical="center"/>
    </xf>
    <xf numFmtId="0" fontId="24" fillId="0" borderId="48" xfId="4" applyFont="1" applyFill="1" applyBorder="1" applyAlignment="1">
      <alignment horizontal="left" vertical="center"/>
    </xf>
    <xf numFmtId="0" fontId="24" fillId="0" borderId="83" xfId="4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0" fillId="0" borderId="10" xfId="4" applyFont="1" applyFill="1" applyBorder="1" applyAlignment="1">
      <alignment horizontal="center" vertical="center"/>
    </xf>
    <xf numFmtId="0" fontId="17" fillId="0" borderId="10" xfId="4" applyFont="1" applyFill="1" applyBorder="1" applyAlignment="1">
      <alignment horizontal="center" vertical="center"/>
    </xf>
    <xf numFmtId="0" fontId="18" fillId="0" borderId="10" xfId="4" applyFont="1" applyFill="1" applyBorder="1" applyAlignment="1">
      <alignment horizontal="center" vertical="center"/>
    </xf>
    <xf numFmtId="0" fontId="13" fillId="0" borderId="10" xfId="4" applyFont="1" applyFill="1" applyBorder="1" applyAlignment="1">
      <alignment horizontal="center" vertical="center"/>
    </xf>
    <xf numFmtId="0" fontId="13" fillId="0" borderId="25" xfId="4" applyFont="1" applyFill="1" applyBorder="1" applyAlignment="1">
      <alignment horizontal="center" vertical="center"/>
    </xf>
    <xf numFmtId="0" fontId="20" fillId="0" borderId="2" xfId="5" applyFont="1" applyFill="1" applyBorder="1" applyAlignment="1">
      <alignment horizontal="center" vertical="center"/>
    </xf>
    <xf numFmtId="0" fontId="21" fillId="0" borderId="2" xfId="5" applyFont="1" applyFill="1" applyBorder="1" applyAlignment="1">
      <alignment horizontal="center" vertical="center"/>
    </xf>
    <xf numFmtId="0" fontId="20" fillId="0" borderId="3" xfId="5" applyFont="1" applyFill="1" applyBorder="1" applyAlignment="1" applyProtection="1">
      <alignment horizontal="center" vertical="center"/>
    </xf>
    <xf numFmtId="0" fontId="20" fillId="0" borderId="76" xfId="5" applyFont="1" applyFill="1" applyBorder="1" applyAlignment="1" applyProtection="1">
      <alignment horizontal="center" vertical="center"/>
    </xf>
    <xf numFmtId="0" fontId="19" fillId="0" borderId="11" xfId="5" applyFont="1" applyFill="1" applyBorder="1" applyAlignment="1" applyProtection="1">
      <alignment horizontal="center" vertical="center"/>
    </xf>
    <xf numFmtId="0" fontId="13" fillId="0" borderId="10" xfId="5" applyFont="1" applyFill="1" applyBorder="1" applyAlignment="1">
      <alignment horizontal="center"/>
    </xf>
    <xf numFmtId="0" fontId="13" fillId="0" borderId="2" xfId="5" applyFont="1" applyFill="1" applyBorder="1" applyAlignment="1">
      <alignment horizontal="center"/>
    </xf>
    <xf numFmtId="0" fontId="13" fillId="0" borderId="5" xfId="5" applyFont="1" applyFill="1" applyBorder="1" applyAlignment="1">
      <alignment horizontal="center"/>
    </xf>
    <xf numFmtId="0" fontId="13" fillId="0" borderId="24" xfId="5" applyFont="1" applyFill="1" applyBorder="1" applyAlignment="1">
      <alignment horizontal="center"/>
    </xf>
    <xf numFmtId="0" fontId="29" fillId="0" borderId="37" xfId="4" applyFont="1" applyBorder="1" applyAlignment="1">
      <alignment horizontal="center" vertical="top"/>
    </xf>
    <xf numFmtId="0" fontId="24" fillId="0" borderId="33" xfId="4" applyFont="1" applyBorder="1" applyAlignment="1">
      <alignment horizontal="center" vertical="center"/>
    </xf>
    <xf numFmtId="0" fontId="24" fillId="0" borderId="54" xfId="4" applyFont="1" applyBorder="1" applyAlignment="1">
      <alignment horizontal="center" vertical="center"/>
    </xf>
    <xf numFmtId="0" fontId="21" fillId="0" borderId="33" xfId="4" applyFont="1" applyBorder="1" applyAlignment="1">
      <alignment horizontal="center" vertical="center"/>
    </xf>
    <xf numFmtId="0" fontId="21" fillId="0" borderId="54" xfId="4" applyFont="1" applyBorder="1" applyAlignment="1">
      <alignment horizontal="center" vertical="center"/>
    </xf>
    <xf numFmtId="0" fontId="30" fillId="0" borderId="54" xfId="4" applyFont="1" applyBorder="1" applyAlignment="1">
      <alignment horizontal="left" vertical="center"/>
    </xf>
    <xf numFmtId="0" fontId="24" fillId="0" borderId="40" xfId="4" applyFont="1" applyBorder="1" applyAlignment="1">
      <alignment horizontal="left" vertical="center"/>
    </xf>
    <xf numFmtId="0" fontId="22" fillId="0" borderId="0" xfId="4" applyFont="1" applyBorder="1" applyAlignment="1">
      <alignment horizontal="left" vertical="center"/>
    </xf>
    <xf numFmtId="0" fontId="30" fillId="0" borderId="0" xfId="4" applyFont="1" applyBorder="1" applyAlignment="1">
      <alignment horizontal="left" vertical="center"/>
    </xf>
    <xf numFmtId="0" fontId="21" fillId="0" borderId="38" xfId="4" applyFont="1" applyBorder="1" applyAlignment="1">
      <alignment horizontal="left" vertical="center"/>
    </xf>
    <xf numFmtId="0" fontId="21" fillId="0" borderId="39" xfId="4" applyFont="1" applyBorder="1" applyAlignment="1">
      <alignment horizontal="left" vertical="center"/>
    </xf>
    <xf numFmtId="0" fontId="23" fillId="0" borderId="39" xfId="4" applyFont="1" applyBorder="1" applyAlignment="1">
      <alignment horizontal="left" vertical="center"/>
    </xf>
    <xf numFmtId="0" fontId="23" fillId="0" borderId="53" xfId="4" applyFont="1" applyBorder="1" applyAlignment="1">
      <alignment horizontal="left" vertical="center"/>
    </xf>
    <xf numFmtId="0" fontId="21" fillId="0" borderId="47" xfId="4" applyFont="1" applyBorder="1" applyAlignment="1">
      <alignment horizontal="left" vertical="center"/>
    </xf>
    <xf numFmtId="0" fontId="21" fillId="0" borderId="46" xfId="4" applyFont="1" applyBorder="1" applyAlignment="1">
      <alignment horizontal="left" vertical="center"/>
    </xf>
    <xf numFmtId="0" fontId="21" fillId="0" borderId="52" xfId="4" applyFont="1" applyBorder="1" applyAlignment="1">
      <alignment horizontal="left" vertical="center"/>
    </xf>
    <xf numFmtId="0" fontId="21" fillId="0" borderId="45" xfId="4" applyFont="1" applyBorder="1" applyAlignment="1">
      <alignment horizontal="left" vertical="center"/>
    </xf>
    <xf numFmtId="0" fontId="23" fillId="0" borderId="45" xfId="4" applyFont="1" applyBorder="1" applyAlignment="1">
      <alignment horizontal="left" vertical="center"/>
    </xf>
    <xf numFmtId="0" fontId="23" fillId="0" borderId="46" xfId="4" applyFont="1" applyBorder="1" applyAlignment="1">
      <alignment horizontal="left" vertical="center"/>
    </xf>
    <xf numFmtId="0" fontId="23" fillId="0" borderId="57" xfId="4" applyFont="1" applyBorder="1" applyAlignment="1">
      <alignment horizontal="left" vertical="center"/>
    </xf>
    <xf numFmtId="0" fontId="24" fillId="0" borderId="41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4" fillId="0" borderId="55" xfId="4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0" borderId="38" xfId="4" applyFont="1" applyFill="1" applyBorder="1" applyAlignment="1">
      <alignment horizontal="left" vertical="center"/>
    </xf>
    <xf numFmtId="0" fontId="23" fillId="0" borderId="39" xfId="4" applyFont="1" applyFill="1" applyBorder="1" applyAlignment="1">
      <alignment horizontal="left" vertical="center"/>
    </xf>
    <xf numFmtId="0" fontId="23" fillId="0" borderId="53" xfId="4" applyFont="1" applyFill="1" applyBorder="1" applyAlignment="1">
      <alignment horizontal="left" vertical="center"/>
    </xf>
    <xf numFmtId="0" fontId="23" fillId="0" borderId="33" xfId="4" applyFont="1" applyFill="1" applyBorder="1" applyAlignment="1">
      <alignment horizontal="center" vertical="center"/>
    </xf>
    <xf numFmtId="0" fontId="23" fillId="0" borderId="54" xfId="4" applyFont="1" applyFill="1" applyBorder="1" applyAlignment="1">
      <alignment horizontal="center" vertical="center"/>
    </xf>
    <xf numFmtId="0" fontId="30" fillId="0" borderId="40" xfId="4" applyFont="1" applyFill="1" applyBorder="1" applyAlignment="1">
      <alignment horizontal="left" vertical="center"/>
    </xf>
    <xf numFmtId="0" fontId="24" fillId="0" borderId="33" xfId="4" applyFont="1" applyFill="1" applyBorder="1" applyAlignment="1">
      <alignment horizontal="left" vertical="center"/>
    </xf>
    <xf numFmtId="0" fontId="24" fillId="0" borderId="54" xfId="4" applyFont="1" applyFill="1" applyBorder="1" applyAlignment="1">
      <alignment horizontal="left" vertical="center"/>
    </xf>
    <xf numFmtId="0" fontId="30" fillId="0" borderId="41" xfId="4" applyFont="1" applyBorder="1" applyAlignment="1">
      <alignment horizontal="center" vertical="center"/>
    </xf>
    <xf numFmtId="0" fontId="30" fillId="0" borderId="42" xfId="4" applyFont="1" applyBorder="1" applyAlignment="1">
      <alignment horizontal="center" vertical="center"/>
    </xf>
    <xf numFmtId="0" fontId="30" fillId="0" borderId="55" xfId="4" applyFont="1" applyBorder="1" applyAlignment="1">
      <alignment horizontal="center" vertical="center"/>
    </xf>
    <xf numFmtId="0" fontId="23" fillId="0" borderId="33" xfId="4" applyFont="1" applyBorder="1" applyAlignment="1">
      <alignment horizontal="left" vertical="center"/>
    </xf>
    <xf numFmtId="0" fontId="23" fillId="0" borderId="54" xfId="4" applyFont="1" applyBorder="1" applyAlignment="1">
      <alignment horizontal="left" vertical="center"/>
    </xf>
    <xf numFmtId="0" fontId="22" fillId="0" borderId="0" xfId="4" applyFont="1" applyFill="1" applyBorder="1" applyAlignment="1">
      <alignment horizontal="left" vertical="center"/>
    </xf>
    <xf numFmtId="0" fontId="24" fillId="0" borderId="49" xfId="4" applyFont="1" applyFill="1" applyBorder="1" applyAlignment="1">
      <alignment horizontal="left" vertical="center"/>
    </xf>
    <xf numFmtId="0" fontId="24" fillId="0" borderId="44" xfId="4" applyFont="1" applyFill="1" applyBorder="1" applyAlignment="1">
      <alignment horizontal="left" vertical="center"/>
    </xf>
    <xf numFmtId="0" fontId="24" fillId="0" borderId="56" xfId="4" applyFont="1" applyFill="1" applyBorder="1" applyAlignment="1">
      <alignment horizontal="left" vertical="center"/>
    </xf>
    <xf numFmtId="0" fontId="30" fillId="0" borderId="47" xfId="4" applyFont="1" applyBorder="1" applyAlignment="1">
      <alignment horizontal="left" vertical="center"/>
    </xf>
    <xf numFmtId="0" fontId="30" fillId="0" borderId="46" xfId="4" applyFont="1" applyBorder="1" applyAlignment="1">
      <alignment horizontal="left" vertical="center"/>
    </xf>
    <xf numFmtId="0" fontId="30" fillId="0" borderId="57" xfId="4" applyFont="1" applyBorder="1" applyAlignment="1">
      <alignment horizontal="left" vertical="center"/>
    </xf>
    <xf numFmtId="0" fontId="24" fillId="0" borderId="67" xfId="4" applyFont="1" applyBorder="1" applyAlignment="1">
      <alignment horizontal="center" vertical="center"/>
    </xf>
    <xf numFmtId="0" fontId="22" fillId="0" borderId="67" xfId="4" applyFont="1" applyBorder="1" applyAlignment="1">
      <alignment horizontal="center" vertical="center"/>
    </xf>
    <xf numFmtId="0" fontId="24" fillId="0" borderId="71" xfId="4" applyFont="1" applyBorder="1" applyAlignment="1">
      <alignment horizontal="center" vertical="center"/>
    </xf>
    <xf numFmtId="0" fontId="22" fillId="0" borderId="68" xfId="4" applyFont="1" applyFill="1" applyBorder="1" applyAlignment="1">
      <alignment horizontal="left" vertical="center"/>
    </xf>
    <xf numFmtId="0" fontId="22" fillId="0" borderId="67" xfId="4" applyFont="1" applyFill="1" applyBorder="1" applyAlignment="1">
      <alignment horizontal="left" vertical="center"/>
    </xf>
    <xf numFmtId="0" fontId="22" fillId="0" borderId="72" xfId="4" applyFont="1" applyFill="1" applyBorder="1" applyAlignment="1">
      <alignment horizontal="left" vertical="center"/>
    </xf>
    <xf numFmtId="0" fontId="22" fillId="0" borderId="69" xfId="4" applyFont="1" applyFill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/>
    </xf>
    <xf numFmtId="0" fontId="22" fillId="0" borderId="73" xfId="4" applyFont="1" applyFill="1" applyBorder="1" applyAlignment="1">
      <alignment horizontal="center" vertical="center"/>
    </xf>
    <xf numFmtId="0" fontId="22" fillId="0" borderId="41" xfId="4" applyFont="1" applyFill="1" applyBorder="1" applyAlignment="1">
      <alignment horizontal="center" vertical="center"/>
    </xf>
    <xf numFmtId="0" fontId="22" fillId="0" borderId="42" xfId="4" applyFont="1" applyFill="1" applyBorder="1" applyAlignment="1">
      <alignment horizontal="center" vertical="center"/>
    </xf>
    <xf numFmtId="0" fontId="22" fillId="0" borderId="55" xfId="4" applyFont="1" applyFill="1" applyBorder="1" applyAlignment="1">
      <alignment horizontal="center" vertical="center"/>
    </xf>
    <xf numFmtId="0" fontId="14" fillId="0" borderId="67" xfId="4" applyFont="1" applyBorder="1" applyAlignment="1">
      <alignment horizontal="center" vertical="center"/>
    </xf>
    <xf numFmtId="0" fontId="14" fillId="0" borderId="71" xfId="4" applyFont="1" applyBorder="1" applyAlignment="1">
      <alignment horizontal="center" vertical="center"/>
    </xf>
    <xf numFmtId="0" fontId="20" fillId="0" borderId="2" xfId="5" applyFont="1" applyFill="1" applyBorder="1" applyAlignment="1" applyProtection="1">
      <alignment horizontal="center" vertical="center"/>
    </xf>
    <xf numFmtId="0" fontId="20" fillId="0" borderId="27" xfId="5" applyFont="1" applyFill="1" applyBorder="1" applyAlignment="1" applyProtection="1">
      <alignment horizontal="center" vertical="center"/>
    </xf>
    <xf numFmtId="0" fontId="24" fillId="0" borderId="39" xfId="4" applyFont="1" applyFill="1" applyBorder="1" applyAlignment="1">
      <alignment horizontal="center" vertical="center"/>
    </xf>
    <xf numFmtId="0" fontId="21" fillId="0" borderId="39" xfId="4" applyFont="1" applyFill="1" applyBorder="1" applyAlignment="1">
      <alignment horizontal="center" vertical="center"/>
    </xf>
    <xf numFmtId="0" fontId="21" fillId="0" borderId="53" xfId="4" applyFont="1" applyFill="1" applyBorder="1" applyAlignment="1">
      <alignment horizontal="center" vertical="center"/>
    </xf>
    <xf numFmtId="0" fontId="24" fillId="0" borderId="33" xfId="4" applyFont="1" applyFill="1" applyBorder="1" applyAlignment="1">
      <alignment horizontal="center" vertical="center"/>
    </xf>
    <xf numFmtId="58" fontId="21" fillId="0" borderId="33" xfId="4" applyNumberFormat="1" applyFont="1" applyFill="1" applyBorder="1" applyAlignment="1">
      <alignment horizontal="center" vertical="center"/>
    </xf>
    <xf numFmtId="0" fontId="21" fillId="0" borderId="33" xfId="4" applyFont="1" applyFill="1" applyBorder="1" applyAlignment="1">
      <alignment horizontal="center" vertical="center"/>
    </xf>
    <xf numFmtId="0" fontId="24" fillId="0" borderId="42" xfId="4" applyFont="1" applyFill="1" applyBorder="1" applyAlignment="1">
      <alignment horizontal="center" vertical="center"/>
    </xf>
    <xf numFmtId="0" fontId="23" fillId="0" borderId="42" xfId="4" applyFont="1" applyFill="1" applyBorder="1" applyAlignment="1">
      <alignment horizontal="left" vertical="center"/>
    </xf>
    <xf numFmtId="0" fontId="23" fillId="0" borderId="43" xfId="4" applyFont="1" applyFill="1" applyBorder="1" applyAlignment="1">
      <alignment horizontal="left" vertical="center"/>
    </xf>
    <xf numFmtId="0" fontId="23" fillId="0" borderId="44" xfId="4" applyFont="1" applyFill="1" applyBorder="1" applyAlignment="1">
      <alignment horizontal="left" vertical="center"/>
    </xf>
    <xf numFmtId="0" fontId="23" fillId="0" borderId="56" xfId="4" applyFont="1" applyFill="1" applyBorder="1" applyAlignment="1">
      <alignment horizontal="left" vertical="center"/>
    </xf>
    <xf numFmtId="0" fontId="21" fillId="0" borderId="45" xfId="4" applyFont="1" applyFill="1" applyBorder="1" applyAlignment="1">
      <alignment horizontal="center" vertical="center"/>
    </xf>
    <xf numFmtId="0" fontId="21" fillId="0" borderId="46" xfId="4" applyFont="1" applyFill="1" applyBorder="1" applyAlignment="1">
      <alignment horizontal="center" vertical="center"/>
    </xf>
    <xf numFmtId="0" fontId="21" fillId="0" borderId="57" xfId="4" applyFont="1" applyFill="1" applyBorder="1" applyAlignment="1">
      <alignment horizontal="center" vertical="center"/>
    </xf>
    <xf numFmtId="0" fontId="30" fillId="0" borderId="47" xfId="4" applyFont="1" applyFill="1" applyBorder="1" applyAlignment="1">
      <alignment horizontal="left" vertical="center"/>
    </xf>
    <xf numFmtId="0" fontId="30" fillId="0" borderId="46" xfId="4" applyFont="1" applyFill="1" applyBorder="1" applyAlignment="1">
      <alignment horizontal="left" vertical="center"/>
    </xf>
    <xf numFmtId="0" fontId="30" fillId="0" borderId="57" xfId="4" applyFont="1" applyFill="1" applyBorder="1" applyAlignment="1">
      <alignment horizontal="left" vertical="center"/>
    </xf>
    <xf numFmtId="0" fontId="23" fillId="0" borderId="54" xfId="4" applyFont="1" applyFill="1" applyBorder="1" applyAlignment="1">
      <alignment horizontal="left" vertical="center"/>
    </xf>
    <xf numFmtId="0" fontId="21" fillId="0" borderId="40" xfId="4" applyFont="1" applyFill="1" applyBorder="1" applyAlignment="1">
      <alignment horizontal="left" vertical="center"/>
    </xf>
    <xf numFmtId="0" fontId="21" fillId="0" borderId="33" xfId="4" applyFont="1" applyFill="1" applyBorder="1" applyAlignment="1">
      <alignment horizontal="left" vertical="center"/>
    </xf>
    <xf numFmtId="0" fontId="21" fillId="0" borderId="54" xfId="4" applyFont="1" applyFill="1" applyBorder="1" applyAlignment="1">
      <alignment horizontal="left" vertical="center"/>
    </xf>
    <xf numFmtId="0" fontId="21" fillId="0" borderId="47" xfId="4" applyFont="1" applyFill="1" applyBorder="1" applyAlignment="1">
      <alignment horizontal="left" vertical="center"/>
    </xf>
    <xf numFmtId="0" fontId="21" fillId="0" borderId="46" xfId="4" applyFont="1" applyFill="1" applyBorder="1" applyAlignment="1">
      <alignment horizontal="left" vertical="center"/>
    </xf>
    <xf numFmtId="0" fontId="21" fillId="0" borderId="57" xfId="4" applyFont="1" applyFill="1" applyBorder="1" applyAlignment="1">
      <alignment horizontal="left" vertical="center"/>
    </xf>
    <xf numFmtId="0" fontId="21" fillId="0" borderId="40" xfId="4" applyFont="1" applyFill="1" applyBorder="1" applyAlignment="1">
      <alignment horizontal="left" vertical="center" wrapText="1"/>
    </xf>
    <xf numFmtId="0" fontId="21" fillId="0" borderId="33" xfId="4" applyFont="1" applyFill="1" applyBorder="1" applyAlignment="1">
      <alignment horizontal="left" vertical="center" wrapText="1"/>
    </xf>
    <xf numFmtId="0" fontId="21" fillId="0" borderId="54" xfId="4" applyFont="1" applyFill="1" applyBorder="1" applyAlignment="1">
      <alignment horizontal="left" vertical="center" wrapText="1"/>
    </xf>
    <xf numFmtId="0" fontId="14" fillId="0" borderId="42" xfId="4" applyFill="1" applyBorder="1" applyAlignment="1">
      <alignment horizontal="center" vertical="center"/>
    </xf>
    <xf numFmtId="0" fontId="14" fillId="0" borderId="55" xfId="4" applyFill="1" applyBorder="1" applyAlignment="1">
      <alignment horizontal="center" vertical="center"/>
    </xf>
    <xf numFmtId="0" fontId="23" fillId="0" borderId="48" xfId="4" applyFont="1" applyFill="1" applyBorder="1" applyAlignment="1">
      <alignment horizontal="center" vertical="center"/>
    </xf>
    <xf numFmtId="0" fontId="23" fillId="0" borderId="49" xfId="4" applyFont="1" applyFill="1" applyBorder="1" applyAlignment="1">
      <alignment horizontal="left" vertical="center"/>
    </xf>
    <xf numFmtId="0" fontId="14" fillId="0" borderId="47" xfId="4" applyFont="1" applyFill="1" applyBorder="1" applyAlignment="1">
      <alignment horizontal="left" vertical="center"/>
    </xf>
    <xf numFmtId="0" fontId="14" fillId="0" borderId="46" xfId="4" applyFont="1" applyFill="1" applyBorder="1" applyAlignment="1">
      <alignment horizontal="left" vertical="center"/>
    </xf>
    <xf numFmtId="0" fontId="14" fillId="0" borderId="57" xfId="4" applyFont="1" applyFill="1" applyBorder="1" applyAlignment="1">
      <alignment horizontal="left" vertical="center"/>
    </xf>
    <xf numFmtId="0" fontId="22" fillId="0" borderId="47" xfId="4" applyFont="1" applyFill="1" applyBorder="1" applyAlignment="1">
      <alignment horizontal="left" vertical="center"/>
    </xf>
    <xf numFmtId="0" fontId="21" fillId="0" borderId="50" xfId="4" applyFont="1" applyFill="1" applyBorder="1" applyAlignment="1">
      <alignment horizontal="left" vertical="center"/>
    </xf>
    <xf numFmtId="0" fontId="21" fillId="0" borderId="51" xfId="4" applyFont="1" applyFill="1" applyBorder="1" applyAlignment="1">
      <alignment horizontal="left" vertical="center"/>
    </xf>
    <xf numFmtId="0" fontId="21" fillId="0" borderId="58" xfId="4" applyFont="1" applyFill="1" applyBorder="1" applyAlignment="1">
      <alignment horizontal="left" vertical="center"/>
    </xf>
    <xf numFmtId="0" fontId="30" fillId="0" borderId="38" xfId="4" applyFont="1" applyFill="1" applyBorder="1" applyAlignment="1">
      <alignment horizontal="left" vertical="center"/>
    </xf>
    <xf numFmtId="0" fontId="30" fillId="0" borderId="39" xfId="4" applyFont="1" applyFill="1" applyBorder="1" applyAlignment="1">
      <alignment horizontal="left" vertical="center"/>
    </xf>
    <xf numFmtId="0" fontId="30" fillId="0" borderId="53" xfId="4" applyFont="1" applyFill="1" applyBorder="1" applyAlignment="1">
      <alignment horizontal="left" vertical="center"/>
    </xf>
    <xf numFmtId="0" fontId="23" fillId="0" borderId="45" xfId="4" applyFont="1" applyFill="1" applyBorder="1" applyAlignment="1">
      <alignment horizontal="left" vertical="center"/>
    </xf>
    <xf numFmtId="0" fontId="23" fillId="0" borderId="52" xfId="4" applyFont="1" applyFill="1" applyBorder="1" applyAlignment="1">
      <alignment horizontal="left" vertical="center"/>
    </xf>
    <xf numFmtId="0" fontId="21" fillId="0" borderId="42" xfId="4" applyFont="1" applyFill="1" applyBorder="1" applyAlignment="1">
      <alignment horizontal="center" vertical="center"/>
    </xf>
    <xf numFmtId="0" fontId="23" fillId="0" borderId="42" xfId="4" applyFont="1" applyFill="1" applyBorder="1" applyAlignment="1">
      <alignment horizontal="center" vertical="center"/>
    </xf>
    <xf numFmtId="0" fontId="21" fillId="0" borderId="55" xfId="4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0" fillId="0" borderId="15" xfId="0" applyNumberFormat="1" applyFont="1" applyFill="1" applyBorder="1" applyAlignment="1">
      <alignment horizontal="center" vertical="center"/>
    </xf>
    <xf numFmtId="49" fontId="51" fillId="4" borderId="31" xfId="6" applyNumberFormat="1" applyFont="1" applyFill="1" applyBorder="1" applyAlignment="1">
      <alignment horizontal="center" vertical="center"/>
    </xf>
    <xf numFmtId="49" fontId="51" fillId="4" borderId="33" xfId="6" applyNumberFormat="1" applyFont="1" applyFill="1" applyBorder="1" applyAlignment="1">
      <alignment horizontal="center" vertical="center"/>
    </xf>
    <xf numFmtId="0" fontId="50" fillId="3" borderId="15" xfId="0" applyNumberFormat="1" applyFont="1" applyFill="1" applyBorder="1" applyAlignment="1">
      <alignment horizontal="center" vertical="center"/>
    </xf>
    <xf numFmtId="0" fontId="50" fillId="0" borderId="30" xfId="0" applyNumberFormat="1" applyFont="1" applyFill="1" applyBorder="1" applyAlignment="1">
      <alignment horizontal="center" vertical="center"/>
    </xf>
    <xf numFmtId="49" fontId="51" fillId="4" borderId="32" xfId="6" applyNumberFormat="1" applyFont="1" applyFill="1" applyBorder="1" applyAlignment="1">
      <alignment horizontal="center" vertical="center"/>
    </xf>
    <xf numFmtId="49" fontId="51" fillId="4" borderId="34" xfId="6" applyNumberFormat="1" applyFont="1" applyFill="1" applyBorder="1" applyAlignment="1">
      <alignment horizontal="center" vertical="center"/>
    </xf>
  </cellXfs>
  <cellStyles count="10">
    <cellStyle name="S10" xfId="9" xr:uid="{00000000-0005-0000-0000-000039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" xfId="8" xr:uid="{00000000-0005-0000-0000-000038000000}"/>
    <cellStyle name="常规 5 2" xfId="2" xr:uid="{00000000-0005-0000-0000-000012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checked="Checked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checked="Checked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797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504825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276225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228600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514350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504825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142875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23</xdr:row>
          <xdr:rowOff>19050</xdr:rowOff>
        </xdr:from>
        <xdr:to>
          <xdr:col>3</xdr:col>
          <xdr:colOff>571500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276225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23</xdr:row>
          <xdr:rowOff>19050</xdr:rowOff>
        </xdr:from>
        <xdr:to>
          <xdr:col>2</xdr:col>
          <xdr:colOff>600075</xdr:colOff>
          <xdr:row>24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504825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381000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381000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171450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133350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6" customWidth="1"/>
    <col min="3" max="3" width="10.125" customWidth="1"/>
  </cols>
  <sheetData>
    <row r="1" spans="1:2" ht="21" customHeight="1">
      <c r="A1" s="217"/>
      <c r="B1" s="218" t="s">
        <v>0</v>
      </c>
    </row>
    <row r="2" spans="1:2">
      <c r="A2" s="5">
        <v>1</v>
      </c>
      <c r="B2" s="219" t="s">
        <v>1</v>
      </c>
    </row>
    <row r="3" spans="1:2">
      <c r="A3" s="5">
        <v>2</v>
      </c>
      <c r="B3" s="219" t="s">
        <v>2</v>
      </c>
    </row>
    <row r="4" spans="1:2">
      <c r="A4" s="5">
        <v>3</v>
      </c>
      <c r="B4" s="219" t="s">
        <v>3</v>
      </c>
    </row>
    <row r="5" spans="1:2">
      <c r="A5" s="5">
        <v>4</v>
      </c>
      <c r="B5" s="219" t="s">
        <v>4</v>
      </c>
    </row>
    <row r="6" spans="1:2">
      <c r="A6" s="5">
        <v>5</v>
      </c>
      <c r="B6" s="219" t="s">
        <v>5</v>
      </c>
    </row>
    <row r="7" spans="1:2">
      <c r="A7" s="5">
        <v>6</v>
      </c>
      <c r="B7" s="219" t="s">
        <v>6</v>
      </c>
    </row>
    <row r="8" spans="1:2" s="215" customFormat="1" ht="15" customHeight="1">
      <c r="A8" s="220">
        <v>7</v>
      </c>
      <c r="B8" s="221" t="s">
        <v>7</v>
      </c>
    </row>
    <row r="9" spans="1:2" ht="18.95" customHeight="1">
      <c r="A9" s="217"/>
      <c r="B9" s="222" t="s">
        <v>8</v>
      </c>
    </row>
    <row r="10" spans="1:2" ht="15.95" customHeight="1">
      <c r="A10" s="5">
        <v>1</v>
      </c>
      <c r="B10" s="223" t="s">
        <v>9</v>
      </c>
    </row>
    <row r="11" spans="1:2">
      <c r="A11" s="5">
        <v>2</v>
      </c>
      <c r="B11" s="219" t="s">
        <v>10</v>
      </c>
    </row>
    <row r="12" spans="1:2">
      <c r="A12" s="5">
        <v>3</v>
      </c>
      <c r="B12" s="221" t="s">
        <v>11</v>
      </c>
    </row>
    <row r="13" spans="1:2">
      <c r="A13" s="5">
        <v>4</v>
      </c>
      <c r="B13" s="219" t="s">
        <v>12</v>
      </c>
    </row>
    <row r="14" spans="1:2">
      <c r="A14" s="5">
        <v>5</v>
      </c>
      <c r="B14" s="219" t="s">
        <v>13</v>
      </c>
    </row>
    <row r="15" spans="1:2">
      <c r="A15" s="5">
        <v>6</v>
      </c>
      <c r="B15" s="219" t="s">
        <v>14</v>
      </c>
    </row>
    <row r="16" spans="1:2">
      <c r="A16" s="5">
        <v>7</v>
      </c>
      <c r="B16" s="219" t="s">
        <v>15</v>
      </c>
    </row>
    <row r="17" spans="1:2">
      <c r="A17" s="5">
        <v>8</v>
      </c>
      <c r="B17" s="219" t="s">
        <v>16</v>
      </c>
    </row>
    <row r="18" spans="1:2">
      <c r="A18" s="5">
        <v>9</v>
      </c>
      <c r="B18" s="219" t="s">
        <v>17</v>
      </c>
    </row>
    <row r="19" spans="1:2">
      <c r="A19" s="5"/>
      <c r="B19" s="219"/>
    </row>
    <row r="20" spans="1:2" ht="20.25">
      <c r="A20" s="217"/>
      <c r="B20" s="218" t="s">
        <v>18</v>
      </c>
    </row>
    <row r="21" spans="1:2">
      <c r="A21" s="5">
        <v>1</v>
      </c>
      <c r="B21" s="224" t="s">
        <v>19</v>
      </c>
    </row>
    <row r="22" spans="1:2">
      <c r="A22" s="5">
        <v>2</v>
      </c>
      <c r="B22" s="219" t="s">
        <v>20</v>
      </c>
    </row>
    <row r="23" spans="1:2">
      <c r="A23" s="5">
        <v>3</v>
      </c>
      <c r="B23" s="219" t="s">
        <v>21</v>
      </c>
    </row>
    <row r="24" spans="1:2">
      <c r="A24" s="5">
        <v>4</v>
      </c>
      <c r="B24" s="219" t="s">
        <v>22</v>
      </c>
    </row>
    <row r="25" spans="1:2">
      <c r="A25" s="5">
        <v>5</v>
      </c>
      <c r="B25" s="219" t="s">
        <v>23</v>
      </c>
    </row>
    <row r="26" spans="1:2">
      <c r="A26" s="5">
        <v>6</v>
      </c>
      <c r="B26" s="219" t="s">
        <v>24</v>
      </c>
    </row>
    <row r="27" spans="1:2">
      <c r="A27" s="5">
        <v>7</v>
      </c>
      <c r="B27" s="219" t="s">
        <v>25</v>
      </c>
    </row>
    <row r="28" spans="1:2">
      <c r="A28" s="5"/>
      <c r="B28" s="219"/>
    </row>
    <row r="29" spans="1:2" ht="20.25">
      <c r="A29" s="217"/>
      <c r="B29" s="218" t="s">
        <v>26</v>
      </c>
    </row>
    <row r="30" spans="1:2">
      <c r="A30" s="5">
        <v>1</v>
      </c>
      <c r="B30" s="224" t="s">
        <v>27</v>
      </c>
    </row>
    <row r="31" spans="1:2">
      <c r="A31" s="5">
        <v>2</v>
      </c>
      <c r="B31" s="219" t="s">
        <v>28</v>
      </c>
    </row>
    <row r="32" spans="1:2">
      <c r="A32" s="5">
        <v>3</v>
      </c>
      <c r="B32" s="219" t="s">
        <v>29</v>
      </c>
    </row>
    <row r="33" spans="1:2" ht="28.5">
      <c r="A33" s="5">
        <v>4</v>
      </c>
      <c r="B33" s="219" t="s">
        <v>30</v>
      </c>
    </row>
    <row r="34" spans="1:2">
      <c r="A34" s="5">
        <v>5</v>
      </c>
      <c r="B34" s="219" t="s">
        <v>31</v>
      </c>
    </row>
    <row r="35" spans="1:2">
      <c r="A35" s="5">
        <v>6</v>
      </c>
      <c r="B35" s="219" t="s">
        <v>32</v>
      </c>
    </row>
    <row r="36" spans="1:2">
      <c r="A36" s="5">
        <v>7</v>
      </c>
      <c r="B36" s="219" t="s">
        <v>33</v>
      </c>
    </row>
    <row r="37" spans="1:2">
      <c r="A37" s="5"/>
      <c r="B37" s="219"/>
    </row>
    <row r="39" spans="1:2">
      <c r="A39" s="225" t="s">
        <v>34</v>
      </c>
      <c r="B39" s="226"/>
    </row>
  </sheetData>
  <phoneticPr fontId="5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K22" sqref="K22"/>
    </sheetView>
  </sheetViews>
  <sheetFormatPr defaultColWidth="9" defaultRowHeight="14.25"/>
  <cols>
    <col min="1" max="1" width="6.375" customWidth="1"/>
    <col min="2" max="2" width="8" customWidth="1"/>
    <col min="3" max="3" width="10.375" customWidth="1"/>
    <col min="4" max="4" width="18.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31" t="s">
        <v>288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13" s="1" customFormat="1" ht="16.5">
      <c r="A2" s="440" t="s">
        <v>264</v>
      </c>
      <c r="B2" s="441" t="s">
        <v>269</v>
      </c>
      <c r="C2" s="441" t="s">
        <v>265</v>
      </c>
      <c r="D2" s="441" t="s">
        <v>266</v>
      </c>
      <c r="E2" s="441" t="s">
        <v>267</v>
      </c>
      <c r="F2" s="441" t="s">
        <v>268</v>
      </c>
      <c r="G2" s="440" t="s">
        <v>289</v>
      </c>
      <c r="H2" s="440"/>
      <c r="I2" s="440" t="s">
        <v>290</v>
      </c>
      <c r="J2" s="440"/>
      <c r="K2" s="446" t="s">
        <v>291</v>
      </c>
      <c r="L2" s="448" t="s">
        <v>292</v>
      </c>
      <c r="M2" s="450" t="s">
        <v>293</v>
      </c>
    </row>
    <row r="3" spans="1:13" s="1" customFormat="1" ht="16.5">
      <c r="A3" s="440"/>
      <c r="B3" s="442"/>
      <c r="C3" s="442"/>
      <c r="D3" s="442"/>
      <c r="E3" s="442"/>
      <c r="F3" s="442"/>
      <c r="G3" s="3" t="s">
        <v>294</v>
      </c>
      <c r="H3" s="3" t="s">
        <v>295</v>
      </c>
      <c r="I3" s="3" t="s">
        <v>294</v>
      </c>
      <c r="J3" s="3" t="s">
        <v>295</v>
      </c>
      <c r="K3" s="447"/>
      <c r="L3" s="449"/>
      <c r="M3" s="451"/>
    </row>
    <row r="4" spans="1:13">
      <c r="A4" s="6">
        <v>1</v>
      </c>
      <c r="B4" s="10" t="s">
        <v>283</v>
      </c>
      <c r="C4" s="11" t="s">
        <v>280</v>
      </c>
      <c r="D4" s="12" t="s">
        <v>281</v>
      </c>
      <c r="E4" s="11" t="s">
        <v>121</v>
      </c>
      <c r="F4" s="13" t="s">
        <v>62</v>
      </c>
      <c r="G4" s="23">
        <v>-1</v>
      </c>
      <c r="H4" s="23">
        <v>-0.8</v>
      </c>
      <c r="I4" s="23">
        <v>-1</v>
      </c>
      <c r="J4" s="23">
        <v>-1</v>
      </c>
      <c r="K4" s="6">
        <f>SUM(G4:J4)</f>
        <v>-3.8</v>
      </c>
      <c r="L4" s="6"/>
      <c r="M4" s="6"/>
    </row>
    <row r="5" spans="1:13">
      <c r="A5" s="6">
        <v>2</v>
      </c>
      <c r="B5" s="10" t="s">
        <v>283</v>
      </c>
      <c r="C5" s="14">
        <v>3089</v>
      </c>
      <c r="D5" s="12" t="s">
        <v>281</v>
      </c>
      <c r="E5" s="24" t="s">
        <v>122</v>
      </c>
      <c r="F5" s="13" t="s">
        <v>62</v>
      </c>
      <c r="G5" s="23">
        <v>-1</v>
      </c>
      <c r="H5" s="23">
        <v>-0.5</v>
      </c>
      <c r="I5" s="23">
        <v>-1</v>
      </c>
      <c r="J5" s="23">
        <v>-1</v>
      </c>
      <c r="K5" s="6">
        <f>SUM(G5:J5)</f>
        <v>-3.5</v>
      </c>
      <c r="L5" s="6"/>
      <c r="M5" s="6"/>
    </row>
    <row r="6" spans="1:13">
      <c r="A6" s="6"/>
      <c r="B6" s="10"/>
      <c r="C6" s="11"/>
      <c r="D6" s="12"/>
      <c r="E6" s="11"/>
      <c r="F6" s="13"/>
      <c r="G6" s="23"/>
      <c r="H6" s="6"/>
      <c r="I6" s="23"/>
      <c r="J6" s="23"/>
      <c r="K6" s="6"/>
      <c r="L6" s="6"/>
      <c r="M6" s="6"/>
    </row>
    <row r="7" spans="1:13">
      <c r="A7" s="6"/>
      <c r="B7" s="10"/>
      <c r="C7" s="11"/>
      <c r="D7" s="12"/>
      <c r="E7" s="11"/>
      <c r="F7" s="13"/>
      <c r="G7" s="23"/>
      <c r="H7" s="6"/>
      <c r="I7" s="6"/>
      <c r="J7" s="23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432" t="s">
        <v>296</v>
      </c>
      <c r="B12" s="433"/>
      <c r="C12" s="433"/>
      <c r="D12" s="433"/>
      <c r="E12" s="434"/>
      <c r="F12" s="435"/>
      <c r="G12" s="437"/>
      <c r="H12" s="432" t="s">
        <v>286</v>
      </c>
      <c r="I12" s="433"/>
      <c r="J12" s="433"/>
      <c r="K12" s="434"/>
      <c r="L12" s="443"/>
      <c r="M12" s="444"/>
    </row>
    <row r="13" spans="1:13" ht="16.5">
      <c r="A13" s="445" t="s">
        <v>297</v>
      </c>
      <c r="B13" s="445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2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N23" sqref="N2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31" t="s">
        <v>298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</row>
    <row r="2" spans="1:23" s="1" customFormat="1" ht="15.95" customHeight="1">
      <c r="A2" s="441" t="s">
        <v>299</v>
      </c>
      <c r="B2" s="441" t="s">
        <v>269</v>
      </c>
      <c r="C2" s="441" t="s">
        <v>265</v>
      </c>
      <c r="D2" s="441" t="s">
        <v>266</v>
      </c>
      <c r="E2" s="441" t="s">
        <v>267</v>
      </c>
      <c r="F2" s="441" t="s">
        <v>268</v>
      </c>
      <c r="G2" s="452" t="s">
        <v>300</v>
      </c>
      <c r="H2" s="453"/>
      <c r="I2" s="454"/>
      <c r="J2" s="452" t="s">
        <v>301</v>
      </c>
      <c r="K2" s="453"/>
      <c r="L2" s="454"/>
      <c r="M2" s="452" t="s">
        <v>302</v>
      </c>
      <c r="N2" s="453"/>
      <c r="O2" s="454"/>
      <c r="P2" s="452" t="s">
        <v>303</v>
      </c>
      <c r="Q2" s="453"/>
      <c r="R2" s="454"/>
      <c r="S2" s="453" t="s">
        <v>304</v>
      </c>
      <c r="T2" s="453"/>
      <c r="U2" s="454"/>
      <c r="V2" s="467" t="s">
        <v>305</v>
      </c>
      <c r="W2" s="467" t="s">
        <v>278</v>
      </c>
    </row>
    <row r="3" spans="1:23" s="1" customFormat="1" ht="16.5">
      <c r="A3" s="442"/>
      <c r="B3" s="463"/>
      <c r="C3" s="463"/>
      <c r="D3" s="463"/>
      <c r="E3" s="463"/>
      <c r="F3" s="463"/>
      <c r="G3" s="3" t="s">
        <v>306</v>
      </c>
      <c r="H3" s="3" t="s">
        <v>67</v>
      </c>
      <c r="I3" s="3" t="s">
        <v>269</v>
      </c>
      <c r="J3" s="3" t="s">
        <v>306</v>
      </c>
      <c r="K3" s="3" t="s">
        <v>67</v>
      </c>
      <c r="L3" s="3" t="s">
        <v>269</v>
      </c>
      <c r="M3" s="3" t="s">
        <v>306</v>
      </c>
      <c r="N3" s="3" t="s">
        <v>67</v>
      </c>
      <c r="O3" s="3" t="s">
        <v>269</v>
      </c>
      <c r="P3" s="3" t="s">
        <v>306</v>
      </c>
      <c r="Q3" s="3" t="s">
        <v>67</v>
      </c>
      <c r="R3" s="3" t="s">
        <v>269</v>
      </c>
      <c r="S3" s="3" t="s">
        <v>306</v>
      </c>
      <c r="T3" s="3" t="s">
        <v>67</v>
      </c>
      <c r="U3" s="3" t="s">
        <v>269</v>
      </c>
      <c r="V3" s="468"/>
      <c r="W3" s="468"/>
    </row>
    <row r="4" spans="1:23">
      <c r="A4" s="458" t="s">
        <v>307</v>
      </c>
      <c r="B4" s="458" t="s">
        <v>283</v>
      </c>
      <c r="C4" s="464" t="s">
        <v>308</v>
      </c>
      <c r="D4" s="464" t="s">
        <v>281</v>
      </c>
      <c r="E4" s="464" t="s">
        <v>309</v>
      </c>
      <c r="F4" s="464" t="s">
        <v>310</v>
      </c>
      <c r="G4" s="20"/>
      <c r="H4" s="21" t="s">
        <v>281</v>
      </c>
      <c r="I4" s="21" t="s">
        <v>283</v>
      </c>
      <c r="J4" s="21" t="s">
        <v>311</v>
      </c>
      <c r="K4" s="20"/>
      <c r="L4" s="20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59"/>
      <c r="B5" s="459"/>
      <c r="C5" s="459"/>
      <c r="D5" s="465"/>
      <c r="E5" s="459"/>
      <c r="F5" s="459"/>
      <c r="G5" s="455" t="s">
        <v>312</v>
      </c>
      <c r="H5" s="456"/>
      <c r="I5" s="457"/>
      <c r="J5" s="455" t="s">
        <v>313</v>
      </c>
      <c r="K5" s="456"/>
      <c r="L5" s="457"/>
      <c r="M5" s="452" t="s">
        <v>314</v>
      </c>
      <c r="N5" s="453"/>
      <c r="O5" s="454"/>
      <c r="P5" s="452" t="s">
        <v>315</v>
      </c>
      <c r="Q5" s="453"/>
      <c r="R5" s="454"/>
      <c r="S5" s="453" t="s">
        <v>316</v>
      </c>
      <c r="T5" s="453"/>
      <c r="U5" s="454"/>
      <c r="V5" s="6"/>
      <c r="W5" s="6"/>
    </row>
    <row r="6" spans="1:23" ht="16.5">
      <c r="A6" s="459"/>
      <c r="B6" s="459"/>
      <c r="C6" s="459"/>
      <c r="D6" s="465"/>
      <c r="E6" s="459"/>
      <c r="F6" s="459"/>
      <c r="G6" s="22" t="s">
        <v>306</v>
      </c>
      <c r="H6" s="22" t="s">
        <v>67</v>
      </c>
      <c r="I6" s="22" t="s">
        <v>269</v>
      </c>
      <c r="J6" s="22" t="s">
        <v>306</v>
      </c>
      <c r="K6" s="22" t="s">
        <v>67</v>
      </c>
      <c r="L6" s="22" t="s">
        <v>269</v>
      </c>
      <c r="M6" s="3" t="s">
        <v>306</v>
      </c>
      <c r="N6" s="3" t="s">
        <v>67</v>
      </c>
      <c r="O6" s="3" t="s">
        <v>269</v>
      </c>
      <c r="P6" s="3" t="s">
        <v>306</v>
      </c>
      <c r="Q6" s="3" t="s">
        <v>67</v>
      </c>
      <c r="R6" s="3" t="s">
        <v>269</v>
      </c>
      <c r="S6" s="3" t="s">
        <v>306</v>
      </c>
      <c r="T6" s="3" t="s">
        <v>67</v>
      </c>
      <c r="U6" s="3" t="s">
        <v>269</v>
      </c>
      <c r="V6" s="6"/>
      <c r="W6" s="6"/>
    </row>
    <row r="7" spans="1:23">
      <c r="A7" s="460"/>
      <c r="B7" s="460"/>
      <c r="C7" s="460"/>
      <c r="D7" s="466"/>
      <c r="E7" s="460"/>
      <c r="F7" s="460"/>
      <c r="G7" s="20"/>
      <c r="H7" s="21" t="s">
        <v>281</v>
      </c>
      <c r="I7" s="21" t="s">
        <v>283</v>
      </c>
      <c r="J7" s="21" t="s">
        <v>311</v>
      </c>
      <c r="K7" s="21"/>
      <c r="L7" s="20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58" t="s">
        <v>307</v>
      </c>
      <c r="B8" s="458" t="s">
        <v>283</v>
      </c>
      <c r="C8" s="464" t="s">
        <v>317</v>
      </c>
      <c r="D8" s="464" t="s">
        <v>281</v>
      </c>
      <c r="E8" s="464" t="s">
        <v>318</v>
      </c>
      <c r="F8" s="458" t="s">
        <v>62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1.95" customHeight="1">
      <c r="A9" s="460"/>
      <c r="B9" s="460"/>
      <c r="C9" s="460"/>
      <c r="D9" s="466"/>
      <c r="E9" s="460"/>
      <c r="F9" s="46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61"/>
      <c r="B10" s="461"/>
      <c r="C10" s="461"/>
      <c r="D10" s="461"/>
      <c r="E10" s="461"/>
      <c r="F10" s="46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62"/>
      <c r="B11" s="462"/>
      <c r="C11" s="462"/>
      <c r="D11" s="462"/>
      <c r="E11" s="462"/>
      <c r="F11" s="46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61"/>
      <c r="B12" s="461"/>
      <c r="C12" s="461"/>
      <c r="D12" s="461"/>
      <c r="E12" s="461"/>
      <c r="F12" s="46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62"/>
      <c r="B13" s="462"/>
      <c r="C13" s="462"/>
      <c r="D13" s="462"/>
      <c r="E13" s="462"/>
      <c r="F13" s="46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61"/>
      <c r="B14" s="461"/>
      <c r="C14" s="461"/>
      <c r="D14" s="461"/>
      <c r="E14" s="461"/>
      <c r="F14" s="46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62"/>
      <c r="B15" s="462"/>
      <c r="C15" s="462"/>
      <c r="D15" s="462"/>
      <c r="E15" s="462"/>
      <c r="F15" s="46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32" t="s">
        <v>319</v>
      </c>
      <c r="B17" s="433"/>
      <c r="C17" s="433"/>
      <c r="D17" s="433"/>
      <c r="E17" s="434"/>
      <c r="F17" s="435"/>
      <c r="G17" s="437"/>
      <c r="H17" s="19"/>
      <c r="I17" s="19"/>
      <c r="J17" s="432" t="s">
        <v>286</v>
      </c>
      <c r="K17" s="433"/>
      <c r="L17" s="433"/>
      <c r="M17" s="433"/>
      <c r="N17" s="433"/>
      <c r="O17" s="433"/>
      <c r="P17" s="433"/>
      <c r="Q17" s="433"/>
      <c r="R17" s="433"/>
      <c r="S17" s="433"/>
      <c r="T17" s="433"/>
      <c r="U17" s="434"/>
      <c r="V17" s="7"/>
      <c r="W17" s="9"/>
    </row>
    <row r="18" spans="1:23" ht="16.5">
      <c r="A18" s="438" t="s">
        <v>320</v>
      </c>
      <c r="B18" s="438"/>
      <c r="C18" s="439"/>
      <c r="D18" s="439"/>
      <c r="E18" s="439"/>
      <c r="F18" s="439"/>
      <c r="G18" s="439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  <c r="T18" s="439"/>
      <c r="U18" s="439"/>
      <c r="V18" s="439"/>
      <c r="W18" s="439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52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J22" sqref="J2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31" t="s">
        <v>321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</row>
    <row r="2" spans="1:14" s="1" customFormat="1" ht="16.5">
      <c r="A2" s="15" t="s">
        <v>322</v>
      </c>
      <c r="B2" s="16" t="s">
        <v>265</v>
      </c>
      <c r="C2" s="16" t="s">
        <v>266</v>
      </c>
      <c r="D2" s="16" t="s">
        <v>267</v>
      </c>
      <c r="E2" s="16" t="s">
        <v>268</v>
      </c>
      <c r="F2" s="16" t="s">
        <v>269</v>
      </c>
      <c r="G2" s="15" t="s">
        <v>323</v>
      </c>
      <c r="H2" s="15" t="s">
        <v>324</v>
      </c>
      <c r="I2" s="15" t="s">
        <v>325</v>
      </c>
      <c r="J2" s="15" t="s">
        <v>324</v>
      </c>
      <c r="K2" s="15" t="s">
        <v>326</v>
      </c>
      <c r="L2" s="15" t="s">
        <v>324</v>
      </c>
      <c r="M2" s="16" t="s">
        <v>305</v>
      </c>
      <c r="N2" s="16" t="s">
        <v>278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7" t="s">
        <v>322</v>
      </c>
      <c r="B4" s="18" t="s">
        <v>327</v>
      </c>
      <c r="C4" s="18" t="s">
        <v>306</v>
      </c>
      <c r="D4" s="18" t="s">
        <v>267</v>
      </c>
      <c r="E4" s="16" t="s">
        <v>268</v>
      </c>
      <c r="F4" s="16" t="s">
        <v>269</v>
      </c>
      <c r="G4" s="15" t="s">
        <v>323</v>
      </c>
      <c r="H4" s="15" t="s">
        <v>324</v>
      </c>
      <c r="I4" s="15" t="s">
        <v>325</v>
      </c>
      <c r="J4" s="15" t="s">
        <v>324</v>
      </c>
      <c r="K4" s="15" t="s">
        <v>326</v>
      </c>
      <c r="L4" s="15" t="s">
        <v>324</v>
      </c>
      <c r="M4" s="16" t="s">
        <v>305</v>
      </c>
      <c r="N4" s="16" t="s">
        <v>278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32" t="s">
        <v>328</v>
      </c>
      <c r="B11" s="433"/>
      <c r="C11" s="433"/>
      <c r="D11" s="434"/>
      <c r="E11" s="435"/>
      <c r="F11" s="436"/>
      <c r="G11" s="437"/>
      <c r="H11" s="19"/>
      <c r="I11" s="432" t="s">
        <v>329</v>
      </c>
      <c r="J11" s="433"/>
      <c r="K11" s="433"/>
      <c r="L11" s="7"/>
      <c r="M11" s="7"/>
      <c r="N11" s="9"/>
    </row>
    <row r="12" spans="1:14" ht="16.5">
      <c r="A12" s="438" t="s">
        <v>330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</row>
  </sheetData>
  <mergeCells count="5">
    <mergeCell ref="A1:N1"/>
    <mergeCell ref="A11:D11"/>
    <mergeCell ref="E11:G11"/>
    <mergeCell ref="I11:K11"/>
    <mergeCell ref="A12:N12"/>
  </mergeCells>
  <phoneticPr fontId="5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F18" sqref="F1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31" t="s">
        <v>331</v>
      </c>
      <c r="B1" s="431"/>
      <c r="C1" s="431"/>
      <c r="D1" s="431"/>
      <c r="E1" s="431"/>
      <c r="F1" s="431"/>
      <c r="G1" s="431"/>
      <c r="H1" s="431"/>
      <c r="I1" s="431"/>
      <c r="J1" s="431"/>
    </row>
    <row r="2" spans="1:12" s="1" customFormat="1" ht="16.5">
      <c r="A2" s="3" t="s">
        <v>299</v>
      </c>
      <c r="B2" s="4" t="s">
        <v>269</v>
      </c>
      <c r="C2" s="4" t="s">
        <v>265</v>
      </c>
      <c r="D2" s="4" t="s">
        <v>266</v>
      </c>
      <c r="E2" s="4" t="s">
        <v>267</v>
      </c>
      <c r="F2" s="4" t="s">
        <v>268</v>
      </c>
      <c r="G2" s="3" t="s">
        <v>332</v>
      </c>
      <c r="H2" s="3" t="s">
        <v>333</v>
      </c>
      <c r="I2" s="3" t="s">
        <v>334</v>
      </c>
      <c r="J2" s="3" t="s">
        <v>335</v>
      </c>
      <c r="K2" s="4" t="s">
        <v>305</v>
      </c>
      <c r="L2" s="4" t="s">
        <v>278</v>
      </c>
    </row>
    <row r="3" spans="1:12">
      <c r="A3" s="5" t="s">
        <v>336</v>
      </c>
      <c r="B3" s="10" t="s">
        <v>283</v>
      </c>
      <c r="C3" s="11" t="s">
        <v>280</v>
      </c>
      <c r="D3" s="12" t="s">
        <v>281</v>
      </c>
      <c r="E3" s="11" t="s">
        <v>121</v>
      </c>
      <c r="F3" s="13" t="s">
        <v>62</v>
      </c>
      <c r="G3" s="6" t="s">
        <v>337</v>
      </c>
      <c r="H3" s="6" t="s">
        <v>338</v>
      </c>
      <c r="I3" s="6"/>
      <c r="J3" s="6"/>
      <c r="K3" s="6"/>
      <c r="L3" s="6" t="s">
        <v>339</v>
      </c>
    </row>
    <row r="4" spans="1:12">
      <c r="A4" s="5" t="s">
        <v>336</v>
      </c>
      <c r="B4" s="10" t="s">
        <v>283</v>
      </c>
      <c r="C4" s="14">
        <v>3089</v>
      </c>
      <c r="D4" s="12" t="s">
        <v>281</v>
      </c>
      <c r="E4" s="11" t="s">
        <v>284</v>
      </c>
      <c r="F4" s="13" t="s">
        <v>62</v>
      </c>
      <c r="G4" s="6" t="s">
        <v>337</v>
      </c>
      <c r="H4" s="6" t="s">
        <v>338</v>
      </c>
      <c r="I4" s="6"/>
      <c r="J4" s="6"/>
      <c r="K4" s="6"/>
      <c r="L4" s="6" t="s">
        <v>339</v>
      </c>
    </row>
    <row r="5" spans="1:12">
      <c r="A5" s="5"/>
      <c r="B5" s="10"/>
      <c r="C5" s="11"/>
      <c r="D5" s="12"/>
      <c r="E5" s="11"/>
      <c r="F5" s="11"/>
      <c r="G5" s="6"/>
      <c r="H5" s="6"/>
      <c r="I5" s="6"/>
      <c r="J5" s="6"/>
      <c r="K5" s="6"/>
      <c r="L5" s="6"/>
    </row>
    <row r="6" spans="1:12">
      <c r="A6" s="5"/>
      <c r="B6" s="10"/>
      <c r="C6" s="11"/>
      <c r="D6" s="12"/>
      <c r="E6" s="11"/>
      <c r="F6" s="11"/>
      <c r="G6" s="6"/>
      <c r="H6" s="6"/>
      <c r="I6" s="5"/>
      <c r="J6" s="5"/>
      <c r="K6" s="5"/>
      <c r="L6" s="6"/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432" t="s">
        <v>340</v>
      </c>
      <c r="B10" s="433"/>
      <c r="C10" s="433"/>
      <c r="D10" s="433"/>
      <c r="E10" s="434"/>
      <c r="F10" s="435"/>
      <c r="G10" s="437"/>
      <c r="H10" s="432" t="s">
        <v>341</v>
      </c>
      <c r="I10" s="433"/>
      <c r="J10" s="433"/>
      <c r="K10" s="7"/>
      <c r="L10" s="9"/>
    </row>
    <row r="11" spans="1:12" ht="16.5">
      <c r="A11" s="438" t="s">
        <v>342</v>
      </c>
      <c r="B11" s="438"/>
      <c r="C11" s="439"/>
      <c r="D11" s="439"/>
      <c r="E11" s="439"/>
      <c r="F11" s="439"/>
      <c r="G11" s="439"/>
      <c r="H11" s="439"/>
      <c r="I11" s="439"/>
      <c r="J11" s="439"/>
      <c r="K11" s="439"/>
      <c r="L11" s="439"/>
    </row>
  </sheetData>
  <mergeCells count="5">
    <mergeCell ref="A1:J1"/>
    <mergeCell ref="A10:E10"/>
    <mergeCell ref="F10:G10"/>
    <mergeCell ref="H10:J10"/>
    <mergeCell ref="A11:L11"/>
  </mergeCells>
  <phoneticPr fontId="52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23" sqref="G2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31" t="s">
        <v>343</v>
      </c>
      <c r="B1" s="431"/>
      <c r="C1" s="431"/>
      <c r="D1" s="431"/>
      <c r="E1" s="431"/>
      <c r="F1" s="431"/>
      <c r="G1" s="431"/>
      <c r="H1" s="431"/>
      <c r="I1" s="431"/>
    </row>
    <row r="2" spans="1:9" s="1" customFormat="1" ht="16.5">
      <c r="A2" s="440" t="s">
        <v>264</v>
      </c>
      <c r="B2" s="441" t="s">
        <v>269</v>
      </c>
      <c r="C2" s="441" t="s">
        <v>306</v>
      </c>
      <c r="D2" s="441" t="s">
        <v>267</v>
      </c>
      <c r="E2" s="441" t="s">
        <v>268</v>
      </c>
      <c r="F2" s="3" t="s">
        <v>344</v>
      </c>
      <c r="G2" s="3" t="s">
        <v>290</v>
      </c>
      <c r="H2" s="446" t="s">
        <v>291</v>
      </c>
      <c r="I2" s="450" t="s">
        <v>293</v>
      </c>
    </row>
    <row r="3" spans="1:9" s="1" customFormat="1" ht="16.5">
      <c r="A3" s="440"/>
      <c r="B3" s="442"/>
      <c r="C3" s="442"/>
      <c r="D3" s="442"/>
      <c r="E3" s="442"/>
      <c r="F3" s="3" t="s">
        <v>345</v>
      </c>
      <c r="G3" s="3" t="s">
        <v>294</v>
      </c>
      <c r="H3" s="447"/>
      <c r="I3" s="451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32" t="s">
        <v>328</v>
      </c>
      <c r="B12" s="433"/>
      <c r="C12" s="433"/>
      <c r="D12" s="434"/>
      <c r="E12" s="8"/>
      <c r="F12" s="432" t="s">
        <v>329</v>
      </c>
      <c r="G12" s="433"/>
      <c r="H12" s="434"/>
      <c r="I12" s="9"/>
    </row>
    <row r="13" spans="1:9" ht="16.5">
      <c r="A13" s="438" t="s">
        <v>346</v>
      </c>
      <c r="B13" s="438"/>
      <c r="C13" s="439"/>
      <c r="D13" s="439"/>
      <c r="E13" s="439"/>
      <c r="F13" s="439"/>
      <c r="G13" s="439"/>
      <c r="H13" s="439"/>
      <c r="I13" s="43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2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7" t="s">
        <v>35</v>
      </c>
      <c r="C2" s="228"/>
      <c r="D2" s="228"/>
      <c r="E2" s="228"/>
      <c r="F2" s="228"/>
      <c r="G2" s="228"/>
      <c r="H2" s="228"/>
      <c r="I2" s="229"/>
    </row>
    <row r="3" spans="2:9" ht="27.95" customHeight="1">
      <c r="B3" s="203"/>
      <c r="C3" s="204"/>
      <c r="D3" s="230" t="s">
        <v>36</v>
      </c>
      <c r="E3" s="231"/>
      <c r="F3" s="232" t="s">
        <v>37</v>
      </c>
      <c r="G3" s="233"/>
      <c r="H3" s="230" t="s">
        <v>38</v>
      </c>
      <c r="I3" s="234"/>
    </row>
    <row r="4" spans="2:9" ht="27.95" customHeight="1">
      <c r="B4" s="203" t="s">
        <v>39</v>
      </c>
      <c r="C4" s="204" t="s">
        <v>40</v>
      </c>
      <c r="D4" s="204" t="s">
        <v>41</v>
      </c>
      <c r="E4" s="204" t="s">
        <v>42</v>
      </c>
      <c r="F4" s="205" t="s">
        <v>41</v>
      </c>
      <c r="G4" s="205" t="s">
        <v>42</v>
      </c>
      <c r="H4" s="204" t="s">
        <v>41</v>
      </c>
      <c r="I4" s="212" t="s">
        <v>42</v>
      </c>
    </row>
    <row r="5" spans="2:9" ht="27.95" customHeight="1">
      <c r="B5" s="206" t="s">
        <v>43</v>
      </c>
      <c r="C5" s="5">
        <v>13</v>
      </c>
      <c r="D5" s="5">
        <v>0</v>
      </c>
      <c r="E5" s="5">
        <v>1</v>
      </c>
      <c r="F5" s="207">
        <v>0</v>
      </c>
      <c r="G5" s="207">
        <v>1</v>
      </c>
      <c r="H5" s="5">
        <v>1</v>
      </c>
      <c r="I5" s="213">
        <v>2</v>
      </c>
    </row>
    <row r="6" spans="2:9" ht="27.95" customHeight="1">
      <c r="B6" s="206" t="s">
        <v>44</v>
      </c>
      <c r="C6" s="5">
        <v>20</v>
      </c>
      <c r="D6" s="5">
        <v>0</v>
      </c>
      <c r="E6" s="5">
        <v>1</v>
      </c>
      <c r="F6" s="207">
        <v>1</v>
      </c>
      <c r="G6" s="207">
        <v>2</v>
      </c>
      <c r="H6" s="5">
        <v>2</v>
      </c>
      <c r="I6" s="213">
        <v>3</v>
      </c>
    </row>
    <row r="7" spans="2:9" ht="27.95" customHeight="1">
      <c r="B7" s="206" t="s">
        <v>45</v>
      </c>
      <c r="C7" s="5">
        <v>32</v>
      </c>
      <c r="D7" s="5">
        <v>0</v>
      </c>
      <c r="E7" s="5">
        <v>1</v>
      </c>
      <c r="F7" s="207">
        <v>2</v>
      </c>
      <c r="G7" s="207">
        <v>3</v>
      </c>
      <c r="H7" s="5">
        <v>3</v>
      </c>
      <c r="I7" s="213">
        <v>4</v>
      </c>
    </row>
    <row r="8" spans="2:9" ht="27.95" customHeight="1">
      <c r="B8" s="206" t="s">
        <v>46</v>
      </c>
      <c r="C8" s="5">
        <v>50</v>
      </c>
      <c r="D8" s="5">
        <v>1</v>
      </c>
      <c r="E8" s="5">
        <v>2</v>
      </c>
      <c r="F8" s="207">
        <v>3</v>
      </c>
      <c r="G8" s="207">
        <v>4</v>
      </c>
      <c r="H8" s="5">
        <v>5</v>
      </c>
      <c r="I8" s="213">
        <v>6</v>
      </c>
    </row>
    <row r="9" spans="2:9" ht="27.95" customHeight="1">
      <c r="B9" s="206" t="s">
        <v>47</v>
      </c>
      <c r="C9" s="5">
        <v>80</v>
      </c>
      <c r="D9" s="5">
        <v>2</v>
      </c>
      <c r="E9" s="5">
        <v>3</v>
      </c>
      <c r="F9" s="207">
        <v>5</v>
      </c>
      <c r="G9" s="207">
        <v>6</v>
      </c>
      <c r="H9" s="5">
        <v>7</v>
      </c>
      <c r="I9" s="213">
        <v>8</v>
      </c>
    </row>
    <row r="10" spans="2:9" ht="27.95" customHeight="1">
      <c r="B10" s="206" t="s">
        <v>48</v>
      </c>
      <c r="C10" s="5">
        <v>125</v>
      </c>
      <c r="D10" s="5">
        <v>3</v>
      </c>
      <c r="E10" s="5">
        <v>4</v>
      </c>
      <c r="F10" s="207">
        <v>7</v>
      </c>
      <c r="G10" s="207">
        <v>8</v>
      </c>
      <c r="H10" s="5">
        <v>10</v>
      </c>
      <c r="I10" s="213">
        <v>11</v>
      </c>
    </row>
    <row r="11" spans="2:9" ht="27.95" customHeight="1">
      <c r="B11" s="206" t="s">
        <v>49</v>
      </c>
      <c r="C11" s="5">
        <v>200</v>
      </c>
      <c r="D11" s="5">
        <v>5</v>
      </c>
      <c r="E11" s="5">
        <v>6</v>
      </c>
      <c r="F11" s="207">
        <v>10</v>
      </c>
      <c r="G11" s="207">
        <v>11</v>
      </c>
      <c r="H11" s="5">
        <v>14</v>
      </c>
      <c r="I11" s="213">
        <v>15</v>
      </c>
    </row>
    <row r="12" spans="2:9" ht="27.95" customHeight="1">
      <c r="B12" s="208" t="s">
        <v>50</v>
      </c>
      <c r="C12" s="209">
        <v>315</v>
      </c>
      <c r="D12" s="209">
        <v>7</v>
      </c>
      <c r="E12" s="209">
        <v>8</v>
      </c>
      <c r="F12" s="210">
        <v>14</v>
      </c>
      <c r="G12" s="210">
        <v>15</v>
      </c>
      <c r="H12" s="209">
        <v>21</v>
      </c>
      <c r="I12" s="214">
        <v>22</v>
      </c>
    </row>
    <row r="14" spans="2:9">
      <c r="B14" s="211" t="s">
        <v>51</v>
      </c>
      <c r="C14" s="211"/>
      <c r="D14" s="211"/>
    </row>
  </sheetData>
  <mergeCells count="4">
    <mergeCell ref="B2:I2"/>
    <mergeCell ref="D3:E3"/>
    <mergeCell ref="F3:G3"/>
    <mergeCell ref="H3:I3"/>
  </mergeCells>
  <phoneticPr fontId="5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B8" sqref="B8:C8"/>
    </sheetView>
  </sheetViews>
  <sheetFormatPr defaultColWidth="10.375" defaultRowHeight="16.5" customHeight="1"/>
  <cols>
    <col min="1" max="1" width="11.125" style="127" customWidth="1"/>
    <col min="2" max="9" width="10.375" style="127"/>
    <col min="10" max="10" width="8.875" style="127" customWidth="1"/>
    <col min="11" max="11" width="12" style="127" customWidth="1"/>
    <col min="12" max="16384" width="10.375" style="127"/>
  </cols>
  <sheetData>
    <row r="1" spans="1:11" ht="20.25">
      <c r="A1" s="235" t="s">
        <v>52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1" ht="14.25">
      <c r="A2" s="128" t="s">
        <v>53</v>
      </c>
      <c r="B2" s="236" t="s">
        <v>54</v>
      </c>
      <c r="C2" s="236"/>
      <c r="D2" s="237" t="s">
        <v>55</v>
      </c>
      <c r="E2" s="237"/>
      <c r="F2" s="236"/>
      <c r="G2" s="236"/>
      <c r="H2" s="129" t="s">
        <v>56</v>
      </c>
      <c r="I2" s="238" t="s">
        <v>57</v>
      </c>
      <c r="J2" s="238"/>
      <c r="K2" s="239"/>
    </row>
    <row r="3" spans="1:11" ht="14.25">
      <c r="A3" s="240" t="s">
        <v>58</v>
      </c>
      <c r="B3" s="241"/>
      <c r="C3" s="242"/>
      <c r="D3" s="243" t="s">
        <v>59</v>
      </c>
      <c r="E3" s="244"/>
      <c r="F3" s="244"/>
      <c r="G3" s="245"/>
      <c r="H3" s="243" t="s">
        <v>60</v>
      </c>
      <c r="I3" s="244"/>
      <c r="J3" s="244"/>
      <c r="K3" s="245"/>
    </row>
    <row r="4" spans="1:11" ht="14.25">
      <c r="A4" s="132" t="s">
        <v>61</v>
      </c>
      <c r="B4" s="246" t="s">
        <v>62</v>
      </c>
      <c r="C4" s="247"/>
      <c r="D4" s="248" t="s">
        <v>63</v>
      </c>
      <c r="E4" s="249"/>
      <c r="F4" s="250">
        <v>44717</v>
      </c>
      <c r="G4" s="251"/>
      <c r="H4" s="248" t="s">
        <v>64</v>
      </c>
      <c r="I4" s="249"/>
      <c r="J4" s="144" t="s">
        <v>65</v>
      </c>
      <c r="K4" s="154" t="s">
        <v>66</v>
      </c>
    </row>
    <row r="5" spans="1:11" ht="14.25">
      <c r="A5" s="135" t="s">
        <v>67</v>
      </c>
      <c r="B5" s="246" t="s">
        <v>68</v>
      </c>
      <c r="C5" s="247"/>
      <c r="D5" s="248" t="s">
        <v>69</v>
      </c>
      <c r="E5" s="249"/>
      <c r="F5" s="250">
        <v>44685</v>
      </c>
      <c r="G5" s="251"/>
      <c r="H5" s="248" t="s">
        <v>70</v>
      </c>
      <c r="I5" s="249"/>
      <c r="J5" s="144" t="s">
        <v>65</v>
      </c>
      <c r="K5" s="154" t="s">
        <v>66</v>
      </c>
    </row>
    <row r="6" spans="1:11" ht="14.25">
      <c r="A6" s="132" t="s">
        <v>71</v>
      </c>
      <c r="B6" s="178" t="s">
        <v>72</v>
      </c>
      <c r="C6" s="179" t="s">
        <v>73</v>
      </c>
      <c r="D6" s="135" t="s">
        <v>74</v>
      </c>
      <c r="E6" s="146"/>
      <c r="F6" s="250">
        <v>44708</v>
      </c>
      <c r="G6" s="251"/>
      <c r="H6" s="248" t="s">
        <v>75</v>
      </c>
      <c r="I6" s="249"/>
      <c r="J6" s="144" t="s">
        <v>65</v>
      </c>
      <c r="K6" s="154" t="s">
        <v>66</v>
      </c>
    </row>
    <row r="7" spans="1:11" ht="14.25">
      <c r="A7" s="132" t="s">
        <v>76</v>
      </c>
      <c r="B7" s="252">
        <v>2313</v>
      </c>
      <c r="C7" s="253"/>
      <c r="D7" s="135" t="s">
        <v>77</v>
      </c>
      <c r="E7" s="145"/>
      <c r="F7" s="250">
        <v>44709</v>
      </c>
      <c r="G7" s="251"/>
      <c r="H7" s="248" t="s">
        <v>78</v>
      </c>
      <c r="I7" s="249"/>
      <c r="J7" s="144" t="s">
        <v>65</v>
      </c>
      <c r="K7" s="154" t="s">
        <v>66</v>
      </c>
    </row>
    <row r="8" spans="1:11" ht="14.25">
      <c r="A8" s="137" t="s">
        <v>79</v>
      </c>
      <c r="B8" s="254" t="s">
        <v>80</v>
      </c>
      <c r="C8" s="255"/>
      <c r="D8" s="256" t="s">
        <v>81</v>
      </c>
      <c r="E8" s="257"/>
      <c r="F8" s="258">
        <v>44712</v>
      </c>
      <c r="G8" s="259"/>
      <c r="H8" s="256" t="s">
        <v>82</v>
      </c>
      <c r="I8" s="257"/>
      <c r="J8" s="147" t="s">
        <v>65</v>
      </c>
      <c r="K8" s="156" t="s">
        <v>66</v>
      </c>
    </row>
    <row r="9" spans="1:11" ht="14.25">
      <c r="A9" s="260" t="s">
        <v>83</v>
      </c>
      <c r="B9" s="261"/>
      <c r="C9" s="261"/>
      <c r="D9" s="261"/>
      <c r="E9" s="261"/>
      <c r="F9" s="261"/>
      <c r="G9" s="261"/>
      <c r="H9" s="261"/>
      <c r="I9" s="261"/>
      <c r="J9" s="261"/>
      <c r="K9" s="262"/>
    </row>
    <row r="10" spans="1:11" ht="14.25">
      <c r="A10" s="263" t="s">
        <v>84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5"/>
    </row>
    <row r="11" spans="1:11" ht="14.25">
      <c r="A11" s="180" t="s">
        <v>85</v>
      </c>
      <c r="B11" s="181" t="s">
        <v>86</v>
      </c>
      <c r="C11" s="182" t="s">
        <v>87</v>
      </c>
      <c r="D11" s="183"/>
      <c r="E11" s="184" t="s">
        <v>88</v>
      </c>
      <c r="F11" s="181" t="s">
        <v>86</v>
      </c>
      <c r="G11" s="182" t="s">
        <v>87</v>
      </c>
      <c r="H11" s="182" t="s">
        <v>89</v>
      </c>
      <c r="I11" s="184" t="s">
        <v>90</v>
      </c>
      <c r="J11" s="181" t="s">
        <v>86</v>
      </c>
      <c r="K11" s="198" t="s">
        <v>87</v>
      </c>
    </row>
    <row r="12" spans="1:11" ht="14.25">
      <c r="A12" s="135" t="s">
        <v>91</v>
      </c>
      <c r="B12" s="143" t="s">
        <v>86</v>
      </c>
      <c r="C12" s="144" t="s">
        <v>87</v>
      </c>
      <c r="D12" s="145"/>
      <c r="E12" s="146" t="s">
        <v>92</v>
      </c>
      <c r="F12" s="143" t="s">
        <v>86</v>
      </c>
      <c r="G12" s="144" t="s">
        <v>87</v>
      </c>
      <c r="H12" s="144" t="s">
        <v>89</v>
      </c>
      <c r="I12" s="146" t="s">
        <v>93</v>
      </c>
      <c r="J12" s="143" t="s">
        <v>86</v>
      </c>
      <c r="K12" s="154" t="s">
        <v>87</v>
      </c>
    </row>
    <row r="13" spans="1:11" ht="14.25">
      <c r="A13" s="135" t="s">
        <v>94</v>
      </c>
      <c r="B13" s="143" t="s">
        <v>86</v>
      </c>
      <c r="C13" s="144" t="s">
        <v>87</v>
      </c>
      <c r="D13" s="145"/>
      <c r="E13" s="146" t="s">
        <v>95</v>
      </c>
      <c r="F13" s="144" t="s">
        <v>96</v>
      </c>
      <c r="G13" s="144" t="s">
        <v>97</v>
      </c>
      <c r="H13" s="144" t="s">
        <v>89</v>
      </c>
      <c r="I13" s="146" t="s">
        <v>98</v>
      </c>
      <c r="J13" s="143" t="s">
        <v>86</v>
      </c>
      <c r="K13" s="154" t="s">
        <v>87</v>
      </c>
    </row>
    <row r="14" spans="1:11" ht="14.25">
      <c r="A14" s="256" t="s">
        <v>99</v>
      </c>
      <c r="B14" s="257"/>
      <c r="C14" s="257"/>
      <c r="D14" s="257"/>
      <c r="E14" s="257"/>
      <c r="F14" s="257"/>
      <c r="G14" s="257"/>
      <c r="H14" s="257"/>
      <c r="I14" s="257"/>
      <c r="J14" s="257"/>
      <c r="K14" s="266"/>
    </row>
    <row r="15" spans="1:11" ht="14.25">
      <c r="A15" s="263" t="s">
        <v>100</v>
      </c>
      <c r="B15" s="264"/>
      <c r="C15" s="264"/>
      <c r="D15" s="264"/>
      <c r="E15" s="264"/>
      <c r="F15" s="264"/>
      <c r="G15" s="264"/>
      <c r="H15" s="264"/>
      <c r="I15" s="264"/>
      <c r="J15" s="264"/>
      <c r="K15" s="265"/>
    </row>
    <row r="16" spans="1:11" ht="14.25">
      <c r="A16" s="185" t="s">
        <v>101</v>
      </c>
      <c r="B16" s="182" t="s">
        <v>96</v>
      </c>
      <c r="C16" s="182" t="s">
        <v>97</v>
      </c>
      <c r="D16" s="186"/>
      <c r="E16" s="187" t="s">
        <v>102</v>
      </c>
      <c r="F16" s="182" t="s">
        <v>96</v>
      </c>
      <c r="G16" s="182" t="s">
        <v>97</v>
      </c>
      <c r="H16" s="188"/>
      <c r="I16" s="187" t="s">
        <v>103</v>
      </c>
      <c r="J16" s="182" t="s">
        <v>96</v>
      </c>
      <c r="K16" s="198" t="s">
        <v>97</v>
      </c>
    </row>
    <row r="17" spans="1:22" ht="16.5" customHeight="1">
      <c r="A17" s="148" t="s">
        <v>104</v>
      </c>
      <c r="B17" s="144" t="s">
        <v>96</v>
      </c>
      <c r="C17" s="144" t="s">
        <v>97</v>
      </c>
      <c r="D17" s="133"/>
      <c r="E17" s="149" t="s">
        <v>105</v>
      </c>
      <c r="F17" s="144" t="s">
        <v>96</v>
      </c>
      <c r="G17" s="144" t="s">
        <v>97</v>
      </c>
      <c r="H17" s="189"/>
      <c r="I17" s="149" t="s">
        <v>106</v>
      </c>
      <c r="J17" s="144" t="s">
        <v>96</v>
      </c>
      <c r="K17" s="154" t="s">
        <v>97</v>
      </c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</row>
    <row r="18" spans="1:22" ht="18" customHeight="1">
      <c r="A18" s="267" t="s">
        <v>107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9"/>
    </row>
    <row r="19" spans="1:22" s="177" customFormat="1" ht="18" customHeight="1">
      <c r="A19" s="263" t="s">
        <v>108</v>
      </c>
      <c r="B19" s="264"/>
      <c r="C19" s="264"/>
      <c r="D19" s="264"/>
      <c r="E19" s="264"/>
      <c r="F19" s="264"/>
      <c r="G19" s="264"/>
      <c r="H19" s="264"/>
      <c r="I19" s="264"/>
      <c r="J19" s="264"/>
      <c r="K19" s="265"/>
    </row>
    <row r="20" spans="1:22" ht="16.5" customHeight="1">
      <c r="A20" s="270" t="s">
        <v>109</v>
      </c>
      <c r="B20" s="271"/>
      <c r="C20" s="271"/>
      <c r="D20" s="271"/>
      <c r="E20" s="271"/>
      <c r="F20" s="271"/>
      <c r="G20" s="271"/>
      <c r="H20" s="271"/>
      <c r="I20" s="271"/>
      <c r="J20" s="271"/>
      <c r="K20" s="272"/>
    </row>
    <row r="21" spans="1:22" ht="21.75" customHeight="1">
      <c r="A21" s="190" t="s">
        <v>110</v>
      </c>
      <c r="B21" s="149" t="s">
        <v>111</v>
      </c>
      <c r="C21" s="149" t="s">
        <v>112</v>
      </c>
      <c r="D21" s="149" t="s">
        <v>113</v>
      </c>
      <c r="E21" s="149" t="s">
        <v>114</v>
      </c>
      <c r="F21" s="149" t="s">
        <v>115</v>
      </c>
      <c r="G21" s="149" t="s">
        <v>116</v>
      </c>
      <c r="H21" s="149" t="s">
        <v>117</v>
      </c>
      <c r="I21" s="149" t="s">
        <v>118</v>
      </c>
      <c r="J21" s="149" t="s">
        <v>119</v>
      </c>
      <c r="K21" s="157" t="s">
        <v>120</v>
      </c>
    </row>
    <row r="22" spans="1:22" ht="23.1" customHeight="1">
      <c r="A22" s="11" t="s">
        <v>121</v>
      </c>
      <c r="B22" s="191"/>
      <c r="C22" s="11" t="s">
        <v>96</v>
      </c>
      <c r="D22" s="11" t="s">
        <v>96</v>
      </c>
      <c r="E22" s="11" t="s">
        <v>96</v>
      </c>
      <c r="F22" s="11" t="s">
        <v>96</v>
      </c>
      <c r="G22" s="11" t="s">
        <v>96</v>
      </c>
      <c r="H22" s="11" t="s">
        <v>96</v>
      </c>
      <c r="I22" s="191"/>
      <c r="J22" s="191"/>
      <c r="K22" s="200"/>
    </row>
    <row r="23" spans="1:22" ht="23.1" customHeight="1">
      <c r="A23" s="11" t="s">
        <v>122</v>
      </c>
      <c r="B23" s="191"/>
      <c r="C23" s="11" t="s">
        <v>96</v>
      </c>
      <c r="D23" s="11" t="s">
        <v>96</v>
      </c>
      <c r="E23" s="11" t="s">
        <v>96</v>
      </c>
      <c r="F23" s="11" t="s">
        <v>96</v>
      </c>
      <c r="G23" s="11" t="s">
        <v>96</v>
      </c>
      <c r="H23" s="11" t="s">
        <v>96</v>
      </c>
      <c r="I23" s="191"/>
      <c r="J23" s="191"/>
      <c r="K23" s="201"/>
    </row>
    <row r="24" spans="1:22" ht="23.1" customHeight="1">
      <c r="B24" s="191"/>
      <c r="C24" s="191"/>
      <c r="D24" s="191"/>
      <c r="E24" s="191"/>
      <c r="F24" s="191"/>
      <c r="G24" s="191"/>
      <c r="H24" s="191"/>
      <c r="I24" s="191"/>
      <c r="J24" s="191"/>
      <c r="K24" s="201"/>
    </row>
    <row r="25" spans="1:22" ht="23.1" customHeight="1">
      <c r="A25" s="136"/>
      <c r="B25" s="191"/>
      <c r="C25" s="191"/>
      <c r="D25" s="191"/>
      <c r="E25" s="191"/>
      <c r="F25" s="191"/>
      <c r="G25" s="191"/>
      <c r="H25" s="191"/>
      <c r="I25" s="191"/>
      <c r="J25" s="191"/>
      <c r="K25" s="202"/>
    </row>
    <row r="26" spans="1:22" ht="23.1" customHeight="1">
      <c r="A26" s="136"/>
      <c r="B26" s="191"/>
      <c r="C26" s="191"/>
      <c r="D26" s="191"/>
      <c r="E26" s="191"/>
      <c r="F26" s="191"/>
      <c r="G26" s="191"/>
      <c r="H26" s="191"/>
      <c r="I26" s="191"/>
      <c r="J26" s="191"/>
      <c r="K26" s="202"/>
    </row>
    <row r="27" spans="1:22" ht="23.1" customHeight="1">
      <c r="A27" s="136"/>
      <c r="B27" s="191"/>
      <c r="C27" s="191"/>
      <c r="D27" s="191"/>
      <c r="E27" s="191"/>
      <c r="F27" s="191"/>
      <c r="G27" s="191"/>
      <c r="H27" s="191"/>
      <c r="I27" s="191"/>
      <c r="J27" s="191"/>
      <c r="K27" s="202"/>
    </row>
    <row r="28" spans="1:22" ht="23.1" customHeight="1">
      <c r="A28" s="136"/>
      <c r="B28" s="191"/>
      <c r="C28" s="191"/>
      <c r="D28" s="191"/>
      <c r="E28" s="191"/>
      <c r="F28" s="191"/>
      <c r="G28" s="191"/>
      <c r="H28" s="191"/>
      <c r="I28" s="191"/>
      <c r="J28" s="191"/>
      <c r="K28" s="202"/>
    </row>
    <row r="29" spans="1:22" ht="18" customHeight="1">
      <c r="A29" s="273" t="s">
        <v>123</v>
      </c>
      <c r="B29" s="274"/>
      <c r="C29" s="274"/>
      <c r="D29" s="274"/>
      <c r="E29" s="274"/>
      <c r="F29" s="274"/>
      <c r="G29" s="274"/>
      <c r="H29" s="274"/>
      <c r="I29" s="274"/>
      <c r="J29" s="274"/>
      <c r="K29" s="275"/>
    </row>
    <row r="30" spans="1:22" ht="18.75" customHeight="1">
      <c r="A30" s="276"/>
      <c r="B30" s="277"/>
      <c r="C30" s="277"/>
      <c r="D30" s="277"/>
      <c r="E30" s="277"/>
      <c r="F30" s="277"/>
      <c r="G30" s="277"/>
      <c r="H30" s="277"/>
      <c r="I30" s="277"/>
      <c r="J30" s="277"/>
      <c r="K30" s="278"/>
    </row>
    <row r="31" spans="1:22" ht="18.75" customHeight="1">
      <c r="A31" s="279"/>
      <c r="B31" s="280"/>
      <c r="C31" s="280"/>
      <c r="D31" s="280"/>
      <c r="E31" s="280"/>
      <c r="F31" s="280"/>
      <c r="G31" s="280"/>
      <c r="H31" s="280"/>
      <c r="I31" s="280"/>
      <c r="J31" s="280"/>
      <c r="K31" s="281"/>
    </row>
    <row r="32" spans="1:22" ht="18" customHeight="1">
      <c r="A32" s="273" t="s">
        <v>124</v>
      </c>
      <c r="B32" s="274"/>
      <c r="C32" s="274"/>
      <c r="D32" s="274"/>
      <c r="E32" s="274"/>
      <c r="F32" s="274"/>
      <c r="G32" s="274"/>
      <c r="H32" s="274"/>
      <c r="I32" s="274"/>
      <c r="J32" s="274"/>
      <c r="K32" s="275"/>
    </row>
    <row r="33" spans="1:11" ht="14.25">
      <c r="A33" s="282" t="s">
        <v>125</v>
      </c>
      <c r="B33" s="283"/>
      <c r="C33" s="283"/>
      <c r="D33" s="283"/>
      <c r="E33" s="283"/>
      <c r="F33" s="283"/>
      <c r="G33" s="283"/>
      <c r="H33" s="283"/>
      <c r="I33" s="283"/>
      <c r="J33" s="283"/>
      <c r="K33" s="284"/>
    </row>
    <row r="34" spans="1:11" ht="14.25">
      <c r="A34" s="285" t="s">
        <v>126</v>
      </c>
      <c r="B34" s="286"/>
      <c r="C34" s="144" t="s">
        <v>65</v>
      </c>
      <c r="D34" s="144" t="s">
        <v>66</v>
      </c>
      <c r="E34" s="287" t="s">
        <v>127</v>
      </c>
      <c r="F34" s="288"/>
      <c r="G34" s="288"/>
      <c r="H34" s="288"/>
      <c r="I34" s="288"/>
      <c r="J34" s="288"/>
      <c r="K34" s="289"/>
    </row>
    <row r="35" spans="1:11" ht="14.25">
      <c r="A35" s="290" t="s">
        <v>128</v>
      </c>
      <c r="B35" s="290"/>
      <c r="C35" s="290"/>
      <c r="D35" s="290"/>
      <c r="E35" s="290"/>
      <c r="F35" s="290"/>
      <c r="G35" s="290"/>
      <c r="H35" s="290"/>
      <c r="I35" s="290"/>
      <c r="J35" s="290"/>
      <c r="K35" s="290"/>
    </row>
    <row r="36" spans="1:11" ht="21" customHeight="1">
      <c r="A36" s="291"/>
      <c r="B36" s="292"/>
      <c r="C36" s="292"/>
      <c r="D36" s="292"/>
      <c r="E36" s="292"/>
      <c r="F36" s="292"/>
      <c r="G36" s="292"/>
      <c r="H36" s="292"/>
      <c r="I36" s="292"/>
      <c r="J36" s="292"/>
      <c r="K36" s="293"/>
    </row>
    <row r="37" spans="1:11" ht="21" customHeight="1">
      <c r="A37" s="294" t="s">
        <v>129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6"/>
    </row>
    <row r="38" spans="1:11" ht="21" customHeight="1">
      <c r="A38" s="294" t="s">
        <v>130</v>
      </c>
      <c r="B38" s="295"/>
      <c r="C38" s="295"/>
      <c r="D38" s="295"/>
      <c r="E38" s="295"/>
      <c r="F38" s="295"/>
      <c r="G38" s="295"/>
      <c r="H38" s="295"/>
      <c r="I38" s="295"/>
      <c r="J38" s="295"/>
      <c r="K38" s="296"/>
    </row>
    <row r="39" spans="1:11" ht="21" customHeight="1">
      <c r="A39" s="294" t="s">
        <v>131</v>
      </c>
      <c r="B39" s="295"/>
      <c r="C39" s="295"/>
      <c r="D39" s="295"/>
      <c r="E39" s="295"/>
      <c r="F39" s="295"/>
      <c r="G39" s="295"/>
      <c r="H39" s="295"/>
      <c r="I39" s="295"/>
      <c r="J39" s="295"/>
      <c r="K39" s="296"/>
    </row>
    <row r="40" spans="1:11" ht="21" customHeight="1">
      <c r="A40" s="294" t="s">
        <v>132</v>
      </c>
      <c r="B40" s="295"/>
      <c r="C40" s="295"/>
      <c r="D40" s="295"/>
      <c r="E40" s="295"/>
      <c r="F40" s="295"/>
      <c r="G40" s="295"/>
      <c r="H40" s="295"/>
      <c r="I40" s="295"/>
      <c r="J40" s="295"/>
      <c r="K40" s="296"/>
    </row>
    <row r="41" spans="1:11" ht="21" customHeight="1">
      <c r="A41" s="294"/>
      <c r="B41" s="295"/>
      <c r="C41" s="295"/>
      <c r="D41" s="295"/>
      <c r="E41" s="295"/>
      <c r="F41" s="295"/>
      <c r="G41" s="295"/>
      <c r="H41" s="295"/>
      <c r="I41" s="295"/>
      <c r="J41" s="295"/>
      <c r="K41" s="296"/>
    </row>
    <row r="42" spans="1:11" ht="21" customHeight="1">
      <c r="A42" s="294"/>
      <c r="B42" s="295"/>
      <c r="C42" s="295"/>
      <c r="D42" s="295"/>
      <c r="E42" s="295"/>
      <c r="F42" s="295"/>
      <c r="G42" s="295"/>
      <c r="H42" s="295"/>
      <c r="I42" s="295"/>
      <c r="J42" s="295"/>
      <c r="K42" s="296"/>
    </row>
    <row r="43" spans="1:11" ht="14.25">
      <c r="A43" s="297" t="s">
        <v>133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9"/>
    </row>
    <row r="44" spans="1:11" ht="14.25">
      <c r="A44" s="263" t="s">
        <v>134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5"/>
    </row>
    <row r="45" spans="1:11" ht="14.25">
      <c r="A45" s="185" t="s">
        <v>135</v>
      </c>
      <c r="B45" s="182" t="s">
        <v>96</v>
      </c>
      <c r="C45" s="182" t="s">
        <v>97</v>
      </c>
      <c r="D45" s="182" t="s">
        <v>89</v>
      </c>
      <c r="E45" s="187" t="s">
        <v>136</v>
      </c>
      <c r="F45" s="182" t="s">
        <v>96</v>
      </c>
      <c r="G45" s="182" t="s">
        <v>97</v>
      </c>
      <c r="H45" s="182" t="s">
        <v>89</v>
      </c>
      <c r="I45" s="187" t="s">
        <v>137</v>
      </c>
      <c r="J45" s="182" t="s">
        <v>96</v>
      </c>
      <c r="K45" s="198" t="s">
        <v>97</v>
      </c>
    </row>
    <row r="46" spans="1:11" ht="14.25">
      <c r="A46" s="148" t="s">
        <v>88</v>
      </c>
      <c r="B46" s="144" t="s">
        <v>96</v>
      </c>
      <c r="C46" s="144" t="s">
        <v>97</v>
      </c>
      <c r="D46" s="144" t="s">
        <v>89</v>
      </c>
      <c r="E46" s="149" t="s">
        <v>95</v>
      </c>
      <c r="F46" s="144" t="s">
        <v>96</v>
      </c>
      <c r="G46" s="144" t="s">
        <v>97</v>
      </c>
      <c r="H46" s="144" t="s">
        <v>89</v>
      </c>
      <c r="I46" s="149" t="s">
        <v>106</v>
      </c>
      <c r="J46" s="144" t="s">
        <v>96</v>
      </c>
      <c r="K46" s="154" t="s">
        <v>97</v>
      </c>
    </row>
    <row r="47" spans="1:11" ht="14.25">
      <c r="A47" s="256" t="s">
        <v>99</v>
      </c>
      <c r="B47" s="257"/>
      <c r="C47" s="257"/>
      <c r="D47" s="257"/>
      <c r="E47" s="257"/>
      <c r="F47" s="257"/>
      <c r="G47" s="257"/>
      <c r="H47" s="257"/>
      <c r="I47" s="257"/>
      <c r="J47" s="257"/>
      <c r="K47" s="266"/>
    </row>
    <row r="48" spans="1:11" ht="14.25">
      <c r="A48" s="290" t="s">
        <v>138</v>
      </c>
      <c r="B48" s="290"/>
      <c r="C48" s="290"/>
      <c r="D48" s="290"/>
      <c r="E48" s="290"/>
      <c r="F48" s="290"/>
      <c r="G48" s="290"/>
      <c r="H48" s="290"/>
      <c r="I48" s="290"/>
      <c r="J48" s="290"/>
      <c r="K48" s="290"/>
    </row>
    <row r="49" spans="1:11" ht="14.25">
      <c r="A49" s="291"/>
      <c r="B49" s="292"/>
      <c r="C49" s="292"/>
      <c r="D49" s="292"/>
      <c r="E49" s="292"/>
      <c r="F49" s="292"/>
      <c r="G49" s="292"/>
      <c r="H49" s="292"/>
      <c r="I49" s="292"/>
      <c r="J49" s="292"/>
      <c r="K49" s="293"/>
    </row>
    <row r="50" spans="1:11" ht="14.25">
      <c r="A50" s="192" t="s">
        <v>139</v>
      </c>
      <c r="B50" s="300" t="s">
        <v>140</v>
      </c>
      <c r="C50" s="300"/>
      <c r="D50" s="193" t="s">
        <v>141</v>
      </c>
      <c r="E50" s="194"/>
      <c r="F50" s="195" t="s">
        <v>142</v>
      </c>
      <c r="G50" s="196">
        <v>44700</v>
      </c>
      <c r="H50" s="301" t="s">
        <v>143</v>
      </c>
      <c r="I50" s="302"/>
      <c r="J50" s="303" t="s">
        <v>144</v>
      </c>
      <c r="K50" s="304"/>
    </row>
    <row r="51" spans="1:11" ht="14.25">
      <c r="A51" s="290" t="s">
        <v>145</v>
      </c>
      <c r="B51" s="290"/>
      <c r="C51" s="290"/>
      <c r="D51" s="290"/>
      <c r="E51" s="290"/>
      <c r="F51" s="290"/>
      <c r="G51" s="290"/>
      <c r="H51" s="290"/>
      <c r="I51" s="290"/>
      <c r="J51" s="290"/>
      <c r="K51" s="290"/>
    </row>
    <row r="52" spans="1:11" ht="14.25">
      <c r="A52" s="305"/>
      <c r="B52" s="306"/>
      <c r="C52" s="306"/>
      <c r="D52" s="306"/>
      <c r="E52" s="306"/>
      <c r="F52" s="306"/>
      <c r="G52" s="306"/>
      <c r="H52" s="306"/>
      <c r="I52" s="306"/>
      <c r="J52" s="306"/>
      <c r="K52" s="307"/>
    </row>
    <row r="53" spans="1:11" ht="14.25">
      <c r="A53" s="192" t="s">
        <v>139</v>
      </c>
      <c r="B53" s="300" t="s">
        <v>140</v>
      </c>
      <c r="C53" s="300"/>
      <c r="D53" s="193" t="s">
        <v>141</v>
      </c>
      <c r="E53" s="197"/>
      <c r="F53" s="195" t="s">
        <v>146</v>
      </c>
      <c r="G53" s="196"/>
      <c r="H53" s="301" t="s">
        <v>143</v>
      </c>
      <c r="I53" s="302"/>
      <c r="J53" s="303"/>
      <c r="K53" s="304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2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4"/>
  <sheetViews>
    <sheetView workbookViewId="0">
      <selection activeCell="U21" sqref="U21"/>
    </sheetView>
  </sheetViews>
  <sheetFormatPr defaultColWidth="9" defaultRowHeight="14.25"/>
  <cols>
    <col min="1" max="1" width="13.625" style="25" customWidth="1"/>
    <col min="2" max="2" width="10" style="25" customWidth="1"/>
    <col min="3" max="3" width="10" style="26" customWidth="1"/>
    <col min="4" max="7" width="10" style="25" customWidth="1"/>
    <col min="8" max="8" width="2.75" style="25" customWidth="1"/>
    <col min="9" max="9" width="9.125" style="25" customWidth="1"/>
    <col min="10" max="14" width="9.75" style="25" customWidth="1"/>
    <col min="15" max="15" width="9.75" style="27" customWidth="1"/>
    <col min="16" max="253" width="9" style="25"/>
    <col min="254" max="16384" width="9" style="28"/>
  </cols>
  <sheetData>
    <row r="1" spans="1:256" s="25" customFormat="1" ht="29.1" customHeight="1">
      <c r="A1" s="308" t="s">
        <v>147</v>
      </c>
      <c r="B1" s="309"/>
      <c r="C1" s="310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64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</row>
    <row r="2" spans="1:256" s="25" customFormat="1" ht="20.100000000000001" customHeight="1">
      <c r="A2" s="29" t="s">
        <v>61</v>
      </c>
      <c r="B2" s="311" t="s">
        <v>62</v>
      </c>
      <c r="C2" s="312"/>
      <c r="D2" s="30" t="s">
        <v>67</v>
      </c>
      <c r="E2" s="313" t="s">
        <v>68</v>
      </c>
      <c r="F2" s="313"/>
      <c r="G2" s="313"/>
      <c r="H2" s="321"/>
      <c r="I2" s="65" t="s">
        <v>56</v>
      </c>
      <c r="J2" s="314" t="s">
        <v>57</v>
      </c>
      <c r="K2" s="314"/>
      <c r="L2" s="314"/>
      <c r="M2" s="314"/>
      <c r="N2" s="315"/>
      <c r="O2" s="66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</row>
    <row r="3" spans="1:256" s="25" customFormat="1">
      <c r="A3" s="320" t="s">
        <v>148</v>
      </c>
      <c r="B3" s="316" t="s">
        <v>149</v>
      </c>
      <c r="C3" s="317"/>
      <c r="D3" s="316"/>
      <c r="E3" s="316"/>
      <c r="F3" s="316"/>
      <c r="G3" s="316"/>
      <c r="H3" s="322"/>
      <c r="I3" s="318" t="s">
        <v>150</v>
      </c>
      <c r="J3" s="318"/>
      <c r="K3" s="318"/>
      <c r="L3" s="318"/>
      <c r="M3" s="318"/>
      <c r="N3" s="319"/>
      <c r="O3" s="67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</row>
    <row r="4" spans="1:256" s="25" customFormat="1" ht="16.5">
      <c r="A4" s="320"/>
      <c r="B4" s="158" t="s">
        <v>112</v>
      </c>
      <c r="C4" s="158" t="s">
        <v>113</v>
      </c>
      <c r="D4" s="32" t="s">
        <v>114</v>
      </c>
      <c r="E4" s="158" t="s">
        <v>115</v>
      </c>
      <c r="F4" s="158" t="s">
        <v>116</v>
      </c>
      <c r="G4" s="159" t="s">
        <v>117</v>
      </c>
      <c r="H4" s="322"/>
      <c r="I4" s="70" t="s">
        <v>151</v>
      </c>
      <c r="J4" s="173"/>
      <c r="K4" s="174" t="s">
        <v>152</v>
      </c>
      <c r="L4" s="173"/>
      <c r="M4" s="174" t="s">
        <v>153</v>
      </c>
      <c r="N4" s="173"/>
      <c r="O4" s="173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</row>
    <row r="5" spans="1:256" s="25" customFormat="1" ht="16.5">
      <c r="A5" s="320"/>
      <c r="B5" s="160" t="s">
        <v>154</v>
      </c>
      <c r="C5" s="160" t="s">
        <v>155</v>
      </c>
      <c r="D5" s="72" t="s">
        <v>156</v>
      </c>
      <c r="E5" s="160" t="s">
        <v>157</v>
      </c>
      <c r="F5" s="160" t="s">
        <v>158</v>
      </c>
      <c r="G5" s="161" t="s">
        <v>159</v>
      </c>
      <c r="H5" s="323"/>
      <c r="I5" s="70"/>
      <c r="J5" s="175"/>
      <c r="K5" s="173" t="s">
        <v>115</v>
      </c>
      <c r="L5" s="174"/>
      <c r="M5" s="174" t="s">
        <v>115</v>
      </c>
      <c r="N5" s="174"/>
      <c r="O5" s="174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</row>
    <row r="6" spans="1:256" s="25" customFormat="1" ht="20.100000000000001" customHeight="1">
      <c r="A6" s="162" t="s">
        <v>160</v>
      </c>
      <c r="B6" s="163">
        <f>C6-1</f>
        <v>55</v>
      </c>
      <c r="C6" s="163">
        <f>D6-2</f>
        <v>56</v>
      </c>
      <c r="D6" s="164">
        <v>58</v>
      </c>
      <c r="E6" s="163">
        <f>D6+2</f>
        <v>60</v>
      </c>
      <c r="F6" s="163">
        <f t="shared" ref="F6:F8" si="0">E6+2</f>
        <v>62</v>
      </c>
      <c r="G6" s="165">
        <f>F6+1</f>
        <v>63</v>
      </c>
      <c r="H6" s="323"/>
      <c r="I6" s="73"/>
      <c r="J6" s="73"/>
      <c r="K6" s="126" t="s">
        <v>161</v>
      </c>
      <c r="L6" s="73"/>
      <c r="M6" s="73" t="s">
        <v>161</v>
      </c>
      <c r="N6" s="73"/>
      <c r="O6" s="74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</row>
    <row r="7" spans="1:256" s="25" customFormat="1" ht="20.100000000000001" customHeight="1">
      <c r="A7" s="162" t="s">
        <v>162</v>
      </c>
      <c r="B7" s="163">
        <f>C7-1</f>
        <v>52</v>
      </c>
      <c r="C7" s="163">
        <f>D7-2</f>
        <v>53</v>
      </c>
      <c r="D7" s="166">
        <v>55</v>
      </c>
      <c r="E7" s="163">
        <f>D7+2</f>
        <v>57</v>
      </c>
      <c r="F7" s="163">
        <f t="shared" si="0"/>
        <v>59</v>
      </c>
      <c r="G7" s="165">
        <f>F7+1</f>
        <v>60</v>
      </c>
      <c r="H7" s="323"/>
      <c r="I7" s="75"/>
      <c r="J7" s="75"/>
      <c r="K7" s="75"/>
      <c r="L7" s="75"/>
      <c r="M7" s="75"/>
      <c r="N7" s="75"/>
      <c r="O7" s="76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</row>
    <row r="8" spans="1:256" s="25" customFormat="1" ht="20.100000000000001" customHeight="1">
      <c r="A8" s="162" t="s">
        <v>163</v>
      </c>
      <c r="B8" s="163">
        <f>C8</f>
        <v>15.5</v>
      </c>
      <c r="C8" s="163">
        <f>D8-1.5</f>
        <v>15.5</v>
      </c>
      <c r="D8" s="166">
        <v>17</v>
      </c>
      <c r="E8" s="163">
        <f>D8</f>
        <v>17</v>
      </c>
      <c r="F8" s="163">
        <f t="shared" si="0"/>
        <v>19</v>
      </c>
      <c r="G8" s="165">
        <f>F8</f>
        <v>19</v>
      </c>
      <c r="H8" s="323"/>
      <c r="I8" s="75"/>
      <c r="J8" s="75"/>
      <c r="K8" s="75" t="s">
        <v>164</v>
      </c>
      <c r="L8" s="75"/>
      <c r="M8" s="75" t="s">
        <v>164</v>
      </c>
      <c r="N8" s="75"/>
      <c r="O8" s="76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</row>
    <row r="9" spans="1:256" s="25" customFormat="1" ht="20.100000000000001" customHeight="1">
      <c r="A9" s="162" t="s">
        <v>165</v>
      </c>
      <c r="B9" s="163">
        <f t="shared" ref="B9:B11" si="1">C9-4</f>
        <v>80</v>
      </c>
      <c r="C9" s="163">
        <f t="shared" ref="C9:C11" si="2">D9-4</f>
        <v>84</v>
      </c>
      <c r="D9" s="166">
        <v>88</v>
      </c>
      <c r="E9" s="163">
        <f t="shared" ref="E9:E11" si="3">D9+4</f>
        <v>92</v>
      </c>
      <c r="F9" s="163">
        <f t="shared" ref="F9:F11" si="4">E9+4</f>
        <v>96</v>
      </c>
      <c r="G9" s="165">
        <f t="shared" ref="G9:G11" si="5">F9+6</f>
        <v>102</v>
      </c>
      <c r="H9" s="323"/>
      <c r="I9" s="75"/>
      <c r="J9" s="75"/>
      <c r="K9" s="75" t="s">
        <v>166</v>
      </c>
      <c r="L9" s="75"/>
      <c r="M9" s="75" t="s">
        <v>167</v>
      </c>
      <c r="N9" s="75"/>
      <c r="O9" s="76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</row>
    <row r="10" spans="1:256" s="25" customFormat="1" ht="20.100000000000001" customHeight="1">
      <c r="A10" s="162" t="s">
        <v>168</v>
      </c>
      <c r="B10" s="163">
        <f t="shared" si="1"/>
        <v>68</v>
      </c>
      <c r="C10" s="163">
        <f t="shared" si="2"/>
        <v>72</v>
      </c>
      <c r="D10" s="164">
        <v>76</v>
      </c>
      <c r="E10" s="163">
        <f t="shared" si="3"/>
        <v>80</v>
      </c>
      <c r="F10" s="163">
        <f t="shared" si="4"/>
        <v>84</v>
      </c>
      <c r="G10" s="165">
        <f t="shared" si="5"/>
        <v>90</v>
      </c>
      <c r="H10" s="323"/>
      <c r="I10" s="75"/>
      <c r="J10" s="75"/>
      <c r="K10" s="75" t="s">
        <v>169</v>
      </c>
      <c r="L10" s="75"/>
      <c r="M10" s="75" t="s">
        <v>164</v>
      </c>
      <c r="N10" s="75"/>
      <c r="O10" s="76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</row>
    <row r="11" spans="1:256" s="25" customFormat="1" ht="20.100000000000001" customHeight="1">
      <c r="A11" s="167" t="s">
        <v>170</v>
      </c>
      <c r="B11" s="163">
        <f t="shared" si="1"/>
        <v>88</v>
      </c>
      <c r="C11" s="163">
        <f t="shared" si="2"/>
        <v>92</v>
      </c>
      <c r="D11" s="166">
        <v>96</v>
      </c>
      <c r="E11" s="163">
        <f t="shared" si="3"/>
        <v>100</v>
      </c>
      <c r="F11" s="163">
        <f t="shared" si="4"/>
        <v>104</v>
      </c>
      <c r="G11" s="165">
        <f t="shared" si="5"/>
        <v>110</v>
      </c>
      <c r="H11" s="323"/>
      <c r="I11" s="75"/>
      <c r="J11" s="75"/>
      <c r="K11" s="75" t="s">
        <v>164</v>
      </c>
      <c r="L11" s="75"/>
      <c r="M11" s="75" t="s">
        <v>166</v>
      </c>
      <c r="N11" s="75"/>
      <c r="O11" s="76"/>
      <c r="P11" s="28"/>
      <c r="Q11" s="28"/>
      <c r="R11" s="28"/>
      <c r="S11" s="158" t="s">
        <v>112</v>
      </c>
      <c r="T11" s="158" t="s">
        <v>113</v>
      </c>
      <c r="U11" s="32" t="s">
        <v>114</v>
      </c>
      <c r="V11" s="158" t="s">
        <v>115</v>
      </c>
      <c r="W11" s="158" t="s">
        <v>116</v>
      </c>
      <c r="X11" s="159" t="s">
        <v>117</v>
      </c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</row>
    <row r="12" spans="1:256" s="25" customFormat="1" ht="20.100000000000001" customHeight="1">
      <c r="A12" s="167" t="s">
        <v>171</v>
      </c>
      <c r="B12" s="163">
        <f>C12-1</f>
        <v>71.5</v>
      </c>
      <c r="C12" s="163">
        <f>D12-1.5</f>
        <v>72.5</v>
      </c>
      <c r="D12" s="166">
        <v>74</v>
      </c>
      <c r="E12" s="163">
        <f>D12+1.5</f>
        <v>75.5</v>
      </c>
      <c r="F12" s="163">
        <f>E12+1.5</f>
        <v>77</v>
      </c>
      <c r="G12" s="163">
        <f>F12+1.1</f>
        <v>78.099999999999994</v>
      </c>
      <c r="H12" s="323"/>
      <c r="I12" s="75"/>
      <c r="J12" s="75"/>
      <c r="K12" s="75" t="s">
        <v>172</v>
      </c>
      <c r="L12" s="75"/>
      <c r="M12" s="75" t="s">
        <v>173</v>
      </c>
      <c r="N12" s="75"/>
      <c r="O12" s="76"/>
      <c r="P12" s="28"/>
      <c r="Q12" s="28"/>
      <c r="R12" s="28"/>
      <c r="S12" s="160" t="s">
        <v>154</v>
      </c>
      <c r="T12" s="160" t="s">
        <v>155</v>
      </c>
      <c r="U12" s="72" t="s">
        <v>156</v>
      </c>
      <c r="V12" s="160" t="s">
        <v>157</v>
      </c>
      <c r="W12" s="160" t="s">
        <v>158</v>
      </c>
      <c r="X12" s="161" t="s">
        <v>159</v>
      </c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</row>
    <row r="13" spans="1:256" s="25" customFormat="1" ht="20.100000000000001" customHeight="1">
      <c r="A13" s="162" t="s">
        <v>174</v>
      </c>
      <c r="B13" s="163">
        <f>C13-1.2</f>
        <v>-2.4</v>
      </c>
      <c r="C13" s="163">
        <f>D13-1.2</f>
        <v>-1.2</v>
      </c>
      <c r="D13" s="166">
        <v>0</v>
      </c>
      <c r="E13" s="163">
        <f t="shared" ref="E13:G13" si="6">D13+1.2</f>
        <v>1.2</v>
      </c>
      <c r="F13" s="163">
        <f t="shared" si="6"/>
        <v>2.4</v>
      </c>
      <c r="G13" s="165">
        <f t="shared" si="6"/>
        <v>3.5999999999999996</v>
      </c>
      <c r="H13" s="323"/>
      <c r="I13" s="75"/>
      <c r="J13" s="75"/>
      <c r="K13" s="75"/>
      <c r="L13" s="75"/>
      <c r="M13" s="75"/>
      <c r="N13" s="75"/>
      <c r="O13" s="76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</row>
    <row r="14" spans="1:256" s="25" customFormat="1" ht="20.100000000000001" customHeight="1">
      <c r="A14" s="162" t="s">
        <v>175</v>
      </c>
      <c r="B14" s="163">
        <f>C14-0.6</f>
        <v>-1.7999999999999998</v>
      </c>
      <c r="C14" s="163">
        <f>D14-1.2</f>
        <v>-1.2</v>
      </c>
      <c r="D14" s="166">
        <v>0</v>
      </c>
      <c r="E14" s="163">
        <f>D14+1.2</f>
        <v>1.2</v>
      </c>
      <c r="F14" s="163">
        <f>E14+1.2</f>
        <v>2.4</v>
      </c>
      <c r="G14" s="165">
        <f>F14+0.6</f>
        <v>3</v>
      </c>
      <c r="H14" s="323"/>
      <c r="I14" s="75"/>
      <c r="J14" s="75"/>
      <c r="K14" s="75"/>
      <c r="L14" s="75"/>
      <c r="M14" s="75"/>
      <c r="N14" s="75"/>
      <c r="O14" s="76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</row>
    <row r="15" spans="1:256" s="25" customFormat="1" ht="20.100000000000001" customHeight="1">
      <c r="A15" s="162" t="s">
        <v>176</v>
      </c>
      <c r="B15" s="163">
        <f>C15-0.7</f>
        <v>13.600000000000001</v>
      </c>
      <c r="C15" s="163">
        <f>D15-0.7</f>
        <v>14.3</v>
      </c>
      <c r="D15" s="166">
        <v>15</v>
      </c>
      <c r="E15" s="163">
        <f>D15+0.7</f>
        <v>15.7</v>
      </c>
      <c r="F15" s="163">
        <f>E15+0.7</f>
        <v>16.399999999999999</v>
      </c>
      <c r="G15" s="165">
        <f>F15+0.8</f>
        <v>17.2</v>
      </c>
      <c r="H15" s="323"/>
      <c r="I15" s="75"/>
      <c r="J15" s="75"/>
      <c r="K15" s="75" t="s">
        <v>161</v>
      </c>
      <c r="L15" s="75"/>
      <c r="M15" s="75" t="s">
        <v>177</v>
      </c>
      <c r="N15" s="75"/>
      <c r="O15" s="76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</row>
    <row r="16" spans="1:256" s="25" customFormat="1" ht="20.100000000000001" customHeight="1">
      <c r="A16" s="162" t="s">
        <v>178</v>
      </c>
      <c r="B16" s="163">
        <f>C16-0.6</f>
        <v>10.8</v>
      </c>
      <c r="C16" s="163">
        <f>D16-0.6</f>
        <v>11.4</v>
      </c>
      <c r="D16" s="168">
        <v>12</v>
      </c>
      <c r="E16" s="163">
        <f>D16+0.6</f>
        <v>12.6</v>
      </c>
      <c r="F16" s="163">
        <f>E16+0.6</f>
        <v>13.2</v>
      </c>
      <c r="G16" s="165">
        <f>F16+1</f>
        <v>14.2</v>
      </c>
      <c r="H16" s="323"/>
      <c r="I16" s="75"/>
      <c r="J16" s="75"/>
      <c r="K16" s="75"/>
      <c r="L16" s="75"/>
      <c r="M16" s="75"/>
      <c r="N16" s="75"/>
      <c r="O16" s="76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</row>
    <row r="17" spans="1:256" s="25" customFormat="1" ht="20.100000000000001" customHeight="1">
      <c r="A17" s="169" t="s">
        <v>179</v>
      </c>
      <c r="B17" s="163">
        <f>C17-0.4</f>
        <v>8.1999999999999993</v>
      </c>
      <c r="C17" s="163">
        <f>D17-0.4</f>
        <v>8.6</v>
      </c>
      <c r="D17" s="166">
        <v>9</v>
      </c>
      <c r="E17" s="163">
        <f>D17+0.4</f>
        <v>9.4</v>
      </c>
      <c r="F17" s="163">
        <f>E17+0.4</f>
        <v>9.8000000000000007</v>
      </c>
      <c r="G17" s="165">
        <f>F17+0.6</f>
        <v>10.4</v>
      </c>
      <c r="H17" s="323"/>
      <c r="I17" s="75"/>
      <c r="J17" s="75"/>
      <c r="K17" s="75" t="s">
        <v>177</v>
      </c>
      <c r="L17" s="75"/>
      <c r="M17" s="75" t="s">
        <v>177</v>
      </c>
      <c r="N17" s="75"/>
      <c r="O17" s="76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</row>
    <row r="18" spans="1:256" s="25" customFormat="1" ht="20.100000000000001" customHeight="1">
      <c r="A18" s="169" t="s">
        <v>180</v>
      </c>
      <c r="B18" s="163">
        <f>C18-1</f>
        <v>-2</v>
      </c>
      <c r="C18" s="163">
        <f>D18-1</f>
        <v>-1</v>
      </c>
      <c r="D18" s="166">
        <v>0</v>
      </c>
      <c r="E18" s="163">
        <f>D18+1</f>
        <v>1</v>
      </c>
      <c r="F18" s="163">
        <f>E18+1</f>
        <v>2</v>
      </c>
      <c r="G18" s="165">
        <f>F18+1.5</f>
        <v>3.5</v>
      </c>
      <c r="H18" s="323"/>
      <c r="I18" s="75"/>
      <c r="J18" s="75"/>
      <c r="K18" s="75"/>
      <c r="L18" s="75"/>
      <c r="M18" s="75"/>
      <c r="N18" s="75"/>
      <c r="O18" s="76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</row>
    <row r="19" spans="1:256" s="25" customFormat="1" ht="20.100000000000001" customHeight="1">
      <c r="A19" s="169" t="s">
        <v>181</v>
      </c>
      <c r="B19" s="163">
        <f>C19-1</f>
        <v>42</v>
      </c>
      <c r="C19" s="163">
        <f>D19-1</f>
        <v>43</v>
      </c>
      <c r="D19" s="166">
        <v>44</v>
      </c>
      <c r="E19" s="163">
        <f>D19+1</f>
        <v>45</v>
      </c>
      <c r="F19" s="163">
        <f>E19+1</f>
        <v>46</v>
      </c>
      <c r="G19" s="165">
        <f>F19+1.5</f>
        <v>47.5</v>
      </c>
      <c r="H19" s="323"/>
      <c r="I19" s="75"/>
      <c r="J19" s="75"/>
      <c r="K19" s="75" t="s">
        <v>164</v>
      </c>
      <c r="L19" s="75"/>
      <c r="M19" s="75" t="s">
        <v>177</v>
      </c>
      <c r="N19" s="75"/>
      <c r="O19" s="76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</row>
    <row r="20" spans="1:256" s="25" customFormat="1" ht="20.100000000000001" customHeight="1">
      <c r="A20" s="162" t="s">
        <v>182</v>
      </c>
      <c r="B20" s="170">
        <f>D20</f>
        <v>4.2</v>
      </c>
      <c r="C20" s="170">
        <f>D20</f>
        <v>4.2</v>
      </c>
      <c r="D20" s="166">
        <v>4.2</v>
      </c>
      <c r="E20" s="171">
        <f>D20</f>
        <v>4.2</v>
      </c>
      <c r="F20" s="171">
        <f>D20</f>
        <v>4.2</v>
      </c>
      <c r="G20" s="165">
        <f>D20</f>
        <v>4.2</v>
      </c>
      <c r="H20" s="323"/>
      <c r="I20" s="75"/>
      <c r="J20" s="75"/>
      <c r="K20" s="75" t="s">
        <v>177</v>
      </c>
      <c r="L20" s="75"/>
      <c r="M20" s="75" t="s">
        <v>177</v>
      </c>
      <c r="N20" s="75"/>
      <c r="O20" s="76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</row>
    <row r="21" spans="1:256" s="25" customFormat="1" ht="20.100000000000001" customHeight="1">
      <c r="A21" s="172"/>
      <c r="B21" s="56"/>
      <c r="C21" s="56"/>
      <c r="D21" s="57"/>
      <c r="E21" s="56"/>
      <c r="F21" s="56"/>
      <c r="G21" s="56"/>
      <c r="H21" s="324"/>
      <c r="I21" s="77"/>
      <c r="J21" s="77"/>
      <c r="K21" s="78"/>
      <c r="L21" s="77"/>
      <c r="M21" s="77"/>
      <c r="N21" s="78"/>
      <c r="O21" s="79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</row>
    <row r="22" spans="1:256" s="25" customFormat="1" ht="16.5">
      <c r="A22" s="58"/>
      <c r="B22" s="59"/>
      <c r="C22" s="59"/>
      <c r="D22" s="60"/>
      <c r="E22" s="59"/>
      <c r="F22" s="59"/>
      <c r="G22" s="61"/>
      <c r="O22" s="64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</row>
    <row r="23" spans="1:256" s="25" customFormat="1">
      <c r="A23" s="62" t="s">
        <v>183</v>
      </c>
      <c r="B23" s="62"/>
      <c r="C23" s="63"/>
      <c r="O23" s="64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</row>
    <row r="24" spans="1:256" s="25" customFormat="1">
      <c r="C24" s="26"/>
      <c r="I24" s="80" t="s">
        <v>184</v>
      </c>
      <c r="J24" s="81">
        <v>44700</v>
      </c>
      <c r="K24" s="80" t="s">
        <v>185</v>
      </c>
      <c r="L24" s="80" t="s">
        <v>186</v>
      </c>
      <c r="M24" s="80" t="s">
        <v>187</v>
      </c>
      <c r="N24" s="176" t="s">
        <v>144</v>
      </c>
      <c r="O24" s="64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2" type="noConversion"/>
  <pageMargins left="0.27500000000000002" right="0.118055555555556" top="0.47222222222222199" bottom="0.196527777777778" header="0.5" footer="7.8472222222222193E-2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sqref="A1:K1"/>
    </sheetView>
  </sheetViews>
  <sheetFormatPr defaultColWidth="10" defaultRowHeight="16.5" customHeight="1"/>
  <cols>
    <col min="1" max="1" width="10.875" style="127" customWidth="1"/>
    <col min="2" max="16384" width="10" style="127"/>
  </cols>
  <sheetData>
    <row r="1" spans="1:11" ht="22.5" customHeight="1">
      <c r="A1" s="325" t="s">
        <v>188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7.25" customHeight="1">
      <c r="A2" s="128" t="s">
        <v>53</v>
      </c>
      <c r="B2" s="236"/>
      <c r="C2" s="236"/>
      <c r="D2" s="237" t="s">
        <v>55</v>
      </c>
      <c r="E2" s="237"/>
      <c r="F2" s="236"/>
      <c r="G2" s="236"/>
      <c r="H2" s="129" t="s">
        <v>56</v>
      </c>
      <c r="I2" s="238"/>
      <c r="J2" s="238"/>
      <c r="K2" s="239"/>
    </row>
    <row r="3" spans="1:11" ht="16.5" customHeight="1">
      <c r="A3" s="240" t="s">
        <v>58</v>
      </c>
      <c r="B3" s="241"/>
      <c r="C3" s="242"/>
      <c r="D3" s="243" t="s">
        <v>59</v>
      </c>
      <c r="E3" s="244"/>
      <c r="F3" s="244"/>
      <c r="G3" s="245"/>
      <c r="H3" s="243" t="s">
        <v>60</v>
      </c>
      <c r="I3" s="244"/>
      <c r="J3" s="244"/>
      <c r="K3" s="245"/>
    </row>
    <row r="4" spans="1:11" ht="16.5" customHeight="1">
      <c r="A4" s="132" t="s">
        <v>61</v>
      </c>
      <c r="B4" s="326"/>
      <c r="C4" s="327"/>
      <c r="D4" s="248" t="s">
        <v>63</v>
      </c>
      <c r="E4" s="249"/>
      <c r="F4" s="250"/>
      <c r="G4" s="251"/>
      <c r="H4" s="248" t="s">
        <v>189</v>
      </c>
      <c r="I4" s="249"/>
      <c r="J4" s="144" t="s">
        <v>65</v>
      </c>
      <c r="K4" s="154" t="s">
        <v>66</v>
      </c>
    </row>
    <row r="5" spans="1:11" ht="16.5" customHeight="1">
      <c r="A5" s="135" t="s">
        <v>67</v>
      </c>
      <c r="B5" s="328"/>
      <c r="C5" s="329"/>
      <c r="D5" s="248" t="s">
        <v>190</v>
      </c>
      <c r="E5" s="249"/>
      <c r="F5" s="326"/>
      <c r="G5" s="327"/>
      <c r="H5" s="248" t="s">
        <v>191</v>
      </c>
      <c r="I5" s="249"/>
      <c r="J5" s="144" t="s">
        <v>65</v>
      </c>
      <c r="K5" s="154" t="s">
        <v>66</v>
      </c>
    </row>
    <row r="6" spans="1:11" ht="16.5" customHeight="1">
      <c r="A6" s="132" t="s">
        <v>71</v>
      </c>
      <c r="B6" s="328"/>
      <c r="C6" s="329"/>
      <c r="D6" s="248" t="s">
        <v>192</v>
      </c>
      <c r="E6" s="249"/>
      <c r="F6" s="326"/>
      <c r="G6" s="327"/>
      <c r="H6" s="248" t="s">
        <v>193</v>
      </c>
      <c r="I6" s="249"/>
      <c r="J6" s="249"/>
      <c r="K6" s="330"/>
    </row>
    <row r="7" spans="1:11" ht="16.5" customHeight="1">
      <c r="A7" s="132" t="s">
        <v>76</v>
      </c>
      <c r="B7" s="326"/>
      <c r="C7" s="327"/>
      <c r="D7" s="132" t="s">
        <v>194</v>
      </c>
      <c r="E7" s="134"/>
      <c r="F7" s="326"/>
      <c r="G7" s="327"/>
      <c r="H7" s="331"/>
      <c r="I7" s="246"/>
      <c r="J7" s="246"/>
      <c r="K7" s="247"/>
    </row>
    <row r="8" spans="1:11" ht="16.5" customHeight="1">
      <c r="A8" s="137" t="s">
        <v>79</v>
      </c>
      <c r="B8" s="254"/>
      <c r="C8" s="255"/>
      <c r="D8" s="256" t="s">
        <v>81</v>
      </c>
      <c r="E8" s="257"/>
      <c r="F8" s="258"/>
      <c r="G8" s="259"/>
      <c r="H8" s="256"/>
      <c r="I8" s="257"/>
      <c r="J8" s="257"/>
      <c r="K8" s="266"/>
    </row>
    <row r="9" spans="1:11" ht="16.5" customHeight="1">
      <c r="A9" s="332" t="s">
        <v>195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</row>
    <row r="10" spans="1:11" ht="16.5" customHeight="1">
      <c r="A10" s="138" t="s">
        <v>85</v>
      </c>
      <c r="B10" s="139" t="s">
        <v>86</v>
      </c>
      <c r="C10" s="140" t="s">
        <v>87</v>
      </c>
      <c r="D10" s="141"/>
      <c r="E10" s="142" t="s">
        <v>90</v>
      </c>
      <c r="F10" s="139" t="s">
        <v>86</v>
      </c>
      <c r="G10" s="140" t="s">
        <v>87</v>
      </c>
      <c r="H10" s="139"/>
      <c r="I10" s="142" t="s">
        <v>88</v>
      </c>
      <c r="J10" s="139" t="s">
        <v>86</v>
      </c>
      <c r="K10" s="155" t="s">
        <v>87</v>
      </c>
    </row>
    <row r="11" spans="1:11" ht="16.5" customHeight="1">
      <c r="A11" s="135" t="s">
        <v>91</v>
      </c>
      <c r="B11" s="143" t="s">
        <v>86</v>
      </c>
      <c r="C11" s="144" t="s">
        <v>87</v>
      </c>
      <c r="D11" s="145"/>
      <c r="E11" s="146" t="s">
        <v>93</v>
      </c>
      <c r="F11" s="143" t="s">
        <v>86</v>
      </c>
      <c r="G11" s="144" t="s">
        <v>87</v>
      </c>
      <c r="H11" s="143"/>
      <c r="I11" s="146" t="s">
        <v>98</v>
      </c>
      <c r="J11" s="143" t="s">
        <v>86</v>
      </c>
      <c r="K11" s="154" t="s">
        <v>87</v>
      </c>
    </row>
    <row r="12" spans="1:11" ht="16.5" customHeight="1">
      <c r="A12" s="256" t="s">
        <v>127</v>
      </c>
      <c r="B12" s="257"/>
      <c r="C12" s="257"/>
      <c r="D12" s="257"/>
      <c r="E12" s="257"/>
      <c r="F12" s="257"/>
      <c r="G12" s="257"/>
      <c r="H12" s="257"/>
      <c r="I12" s="257"/>
      <c r="J12" s="257"/>
      <c r="K12" s="266"/>
    </row>
    <row r="13" spans="1:11" ht="16.5" customHeight="1">
      <c r="A13" s="333" t="s">
        <v>196</v>
      </c>
      <c r="B13" s="333"/>
      <c r="C13" s="333"/>
      <c r="D13" s="333"/>
      <c r="E13" s="333"/>
      <c r="F13" s="333"/>
      <c r="G13" s="333"/>
      <c r="H13" s="333"/>
      <c r="I13" s="333"/>
      <c r="J13" s="333"/>
      <c r="K13" s="333"/>
    </row>
    <row r="14" spans="1:11" ht="16.5" customHeight="1">
      <c r="A14" s="334"/>
      <c r="B14" s="335"/>
      <c r="C14" s="335"/>
      <c r="D14" s="335"/>
      <c r="E14" s="335"/>
      <c r="F14" s="335"/>
      <c r="G14" s="335"/>
      <c r="H14" s="335"/>
      <c r="I14" s="336"/>
      <c r="J14" s="336"/>
      <c r="K14" s="337"/>
    </row>
    <row r="15" spans="1:11" ht="16.5" customHeight="1">
      <c r="A15" s="338"/>
      <c r="B15" s="339"/>
      <c r="C15" s="339"/>
      <c r="D15" s="340"/>
      <c r="E15" s="341"/>
      <c r="F15" s="339"/>
      <c r="G15" s="339"/>
      <c r="H15" s="340"/>
      <c r="I15" s="342"/>
      <c r="J15" s="343"/>
      <c r="K15" s="344"/>
    </row>
    <row r="16" spans="1:11" ht="16.5" customHeight="1">
      <c r="A16" s="345"/>
      <c r="B16" s="346"/>
      <c r="C16" s="346"/>
      <c r="D16" s="346"/>
      <c r="E16" s="346"/>
      <c r="F16" s="346"/>
      <c r="G16" s="346"/>
      <c r="H16" s="346"/>
      <c r="I16" s="346"/>
      <c r="J16" s="346"/>
      <c r="K16" s="347"/>
    </row>
    <row r="17" spans="1:11" ht="16.5" customHeight="1">
      <c r="A17" s="333" t="s">
        <v>197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</row>
    <row r="18" spans="1:11" ht="16.5" customHeight="1">
      <c r="A18" s="334"/>
      <c r="B18" s="335"/>
      <c r="C18" s="335"/>
      <c r="D18" s="335"/>
      <c r="E18" s="335"/>
      <c r="F18" s="335"/>
      <c r="G18" s="335"/>
      <c r="H18" s="335"/>
      <c r="I18" s="336"/>
      <c r="J18" s="336"/>
      <c r="K18" s="337"/>
    </row>
    <row r="19" spans="1:11" ht="16.5" customHeight="1">
      <c r="A19" s="338"/>
      <c r="B19" s="339"/>
      <c r="C19" s="339"/>
      <c r="D19" s="340"/>
      <c r="E19" s="341"/>
      <c r="F19" s="339"/>
      <c r="G19" s="339"/>
      <c r="H19" s="340"/>
      <c r="I19" s="342"/>
      <c r="J19" s="343"/>
      <c r="K19" s="344"/>
    </row>
    <row r="20" spans="1:11" ht="16.5" customHeight="1">
      <c r="A20" s="345"/>
      <c r="B20" s="346"/>
      <c r="C20" s="346"/>
      <c r="D20" s="346"/>
      <c r="E20" s="346"/>
      <c r="F20" s="346"/>
      <c r="G20" s="346"/>
      <c r="H20" s="346"/>
      <c r="I20" s="346"/>
      <c r="J20" s="346"/>
      <c r="K20" s="347"/>
    </row>
    <row r="21" spans="1:11" ht="16.5" customHeight="1">
      <c r="A21" s="348" t="s">
        <v>124</v>
      </c>
      <c r="B21" s="348"/>
      <c r="C21" s="348"/>
      <c r="D21" s="348"/>
      <c r="E21" s="348"/>
      <c r="F21" s="348"/>
      <c r="G21" s="348"/>
      <c r="H21" s="348"/>
      <c r="I21" s="348"/>
      <c r="J21" s="348"/>
      <c r="K21" s="348"/>
    </row>
    <row r="22" spans="1:11" ht="16.5" customHeight="1">
      <c r="A22" s="349" t="s">
        <v>125</v>
      </c>
      <c r="B22" s="350"/>
      <c r="C22" s="350"/>
      <c r="D22" s="350"/>
      <c r="E22" s="350"/>
      <c r="F22" s="350"/>
      <c r="G22" s="350"/>
      <c r="H22" s="350"/>
      <c r="I22" s="350"/>
      <c r="J22" s="350"/>
      <c r="K22" s="351"/>
    </row>
    <row r="23" spans="1:11" ht="16.5" customHeight="1">
      <c r="A23" s="285" t="s">
        <v>126</v>
      </c>
      <c r="B23" s="286"/>
      <c r="C23" s="144" t="s">
        <v>65</v>
      </c>
      <c r="D23" s="144" t="s">
        <v>66</v>
      </c>
      <c r="E23" s="352"/>
      <c r="F23" s="352"/>
      <c r="G23" s="352"/>
      <c r="H23" s="352"/>
      <c r="I23" s="352"/>
      <c r="J23" s="352"/>
      <c r="K23" s="353"/>
    </row>
    <row r="24" spans="1:11" ht="16.5" customHeight="1">
      <c r="A24" s="354" t="s">
        <v>198</v>
      </c>
      <c r="B24" s="355"/>
      <c r="C24" s="355"/>
      <c r="D24" s="355"/>
      <c r="E24" s="355"/>
      <c r="F24" s="355"/>
      <c r="G24" s="355"/>
      <c r="H24" s="355"/>
      <c r="I24" s="355"/>
      <c r="J24" s="355"/>
      <c r="K24" s="356"/>
    </row>
    <row r="25" spans="1:11" ht="16.5" customHeight="1">
      <c r="A25" s="357"/>
      <c r="B25" s="358"/>
      <c r="C25" s="358"/>
      <c r="D25" s="358"/>
      <c r="E25" s="358"/>
      <c r="F25" s="358"/>
      <c r="G25" s="358"/>
      <c r="H25" s="358"/>
      <c r="I25" s="358"/>
      <c r="J25" s="358"/>
      <c r="K25" s="359"/>
    </row>
    <row r="26" spans="1:11" ht="16.5" customHeight="1">
      <c r="A26" s="332" t="s">
        <v>134</v>
      </c>
      <c r="B26" s="332"/>
      <c r="C26" s="332"/>
      <c r="D26" s="332"/>
      <c r="E26" s="332"/>
      <c r="F26" s="332"/>
      <c r="G26" s="332"/>
      <c r="H26" s="332"/>
      <c r="I26" s="332"/>
      <c r="J26" s="332"/>
      <c r="K26" s="332"/>
    </row>
    <row r="27" spans="1:11" ht="16.5" customHeight="1">
      <c r="A27" s="130" t="s">
        <v>135</v>
      </c>
      <c r="B27" s="140" t="s">
        <v>96</v>
      </c>
      <c r="C27" s="140" t="s">
        <v>97</v>
      </c>
      <c r="D27" s="140" t="s">
        <v>89</v>
      </c>
      <c r="E27" s="131" t="s">
        <v>136</v>
      </c>
      <c r="F27" s="140" t="s">
        <v>96</v>
      </c>
      <c r="G27" s="140" t="s">
        <v>97</v>
      </c>
      <c r="H27" s="140" t="s">
        <v>89</v>
      </c>
      <c r="I27" s="131" t="s">
        <v>137</v>
      </c>
      <c r="J27" s="140" t="s">
        <v>96</v>
      </c>
      <c r="K27" s="155" t="s">
        <v>97</v>
      </c>
    </row>
    <row r="28" spans="1:11" ht="16.5" customHeight="1">
      <c r="A28" s="148" t="s">
        <v>88</v>
      </c>
      <c r="B28" s="144" t="s">
        <v>96</v>
      </c>
      <c r="C28" s="144" t="s">
        <v>97</v>
      </c>
      <c r="D28" s="144" t="s">
        <v>89</v>
      </c>
      <c r="E28" s="149" t="s">
        <v>95</v>
      </c>
      <c r="F28" s="144" t="s">
        <v>96</v>
      </c>
      <c r="G28" s="144" t="s">
        <v>97</v>
      </c>
      <c r="H28" s="144" t="s">
        <v>89</v>
      </c>
      <c r="I28" s="149" t="s">
        <v>106</v>
      </c>
      <c r="J28" s="144" t="s">
        <v>96</v>
      </c>
      <c r="K28" s="154" t="s">
        <v>97</v>
      </c>
    </row>
    <row r="29" spans="1:11" ht="16.5" customHeight="1">
      <c r="A29" s="248" t="s">
        <v>99</v>
      </c>
      <c r="B29" s="360"/>
      <c r="C29" s="360"/>
      <c r="D29" s="360"/>
      <c r="E29" s="360"/>
      <c r="F29" s="360"/>
      <c r="G29" s="360"/>
      <c r="H29" s="360"/>
      <c r="I29" s="360"/>
      <c r="J29" s="360"/>
      <c r="K29" s="361"/>
    </row>
    <row r="30" spans="1:11" ht="16.5" customHeight="1">
      <c r="A30" s="297"/>
      <c r="B30" s="298"/>
      <c r="C30" s="298"/>
      <c r="D30" s="298"/>
      <c r="E30" s="298"/>
      <c r="F30" s="298"/>
      <c r="G30" s="298"/>
      <c r="H30" s="298"/>
      <c r="I30" s="298"/>
      <c r="J30" s="298"/>
      <c r="K30" s="299"/>
    </row>
    <row r="31" spans="1:11" ht="16.5" customHeight="1">
      <c r="A31" s="362" t="s">
        <v>199</v>
      </c>
      <c r="B31" s="362"/>
      <c r="C31" s="362"/>
      <c r="D31" s="362"/>
      <c r="E31" s="362"/>
      <c r="F31" s="362"/>
      <c r="G31" s="362"/>
      <c r="H31" s="362"/>
      <c r="I31" s="362"/>
      <c r="J31" s="362"/>
      <c r="K31" s="362"/>
    </row>
    <row r="32" spans="1:11" ht="21" customHeight="1">
      <c r="A32" s="363"/>
      <c r="B32" s="364"/>
      <c r="C32" s="364"/>
      <c r="D32" s="364"/>
      <c r="E32" s="364"/>
      <c r="F32" s="364"/>
      <c r="G32" s="364"/>
      <c r="H32" s="364"/>
      <c r="I32" s="364"/>
      <c r="J32" s="364"/>
      <c r="K32" s="365"/>
    </row>
    <row r="33" spans="1:11" ht="21" customHeight="1">
      <c r="A33" s="294"/>
      <c r="B33" s="295"/>
      <c r="C33" s="295"/>
      <c r="D33" s="295"/>
      <c r="E33" s="295"/>
      <c r="F33" s="295"/>
      <c r="G33" s="295"/>
      <c r="H33" s="295"/>
      <c r="I33" s="295"/>
      <c r="J33" s="295"/>
      <c r="K33" s="296"/>
    </row>
    <row r="34" spans="1:11" ht="21" customHeight="1">
      <c r="A34" s="294"/>
      <c r="B34" s="295"/>
      <c r="C34" s="295"/>
      <c r="D34" s="295"/>
      <c r="E34" s="295"/>
      <c r="F34" s="295"/>
      <c r="G34" s="295"/>
      <c r="H34" s="295"/>
      <c r="I34" s="295"/>
      <c r="J34" s="295"/>
      <c r="K34" s="296"/>
    </row>
    <row r="35" spans="1:11" ht="21" customHeight="1">
      <c r="A35" s="294"/>
      <c r="B35" s="295"/>
      <c r="C35" s="295"/>
      <c r="D35" s="295"/>
      <c r="E35" s="295"/>
      <c r="F35" s="295"/>
      <c r="G35" s="295"/>
      <c r="H35" s="295"/>
      <c r="I35" s="295"/>
      <c r="J35" s="295"/>
      <c r="K35" s="296"/>
    </row>
    <row r="36" spans="1:11" ht="21" customHeight="1">
      <c r="A36" s="294"/>
      <c r="B36" s="295"/>
      <c r="C36" s="295"/>
      <c r="D36" s="295"/>
      <c r="E36" s="295"/>
      <c r="F36" s="295"/>
      <c r="G36" s="295"/>
      <c r="H36" s="295"/>
      <c r="I36" s="295"/>
      <c r="J36" s="295"/>
      <c r="K36" s="296"/>
    </row>
    <row r="37" spans="1:11" ht="21" customHeight="1">
      <c r="A37" s="294"/>
      <c r="B37" s="295"/>
      <c r="C37" s="295"/>
      <c r="D37" s="295"/>
      <c r="E37" s="295"/>
      <c r="F37" s="295"/>
      <c r="G37" s="295"/>
      <c r="H37" s="295"/>
      <c r="I37" s="295"/>
      <c r="J37" s="295"/>
      <c r="K37" s="296"/>
    </row>
    <row r="38" spans="1:11" ht="21" customHeight="1">
      <c r="A38" s="294"/>
      <c r="B38" s="295"/>
      <c r="C38" s="295"/>
      <c r="D38" s="295"/>
      <c r="E38" s="295"/>
      <c r="F38" s="295"/>
      <c r="G38" s="295"/>
      <c r="H38" s="295"/>
      <c r="I38" s="295"/>
      <c r="J38" s="295"/>
      <c r="K38" s="296"/>
    </row>
    <row r="39" spans="1:11" ht="21" customHeight="1">
      <c r="A39" s="294"/>
      <c r="B39" s="295"/>
      <c r="C39" s="295"/>
      <c r="D39" s="295"/>
      <c r="E39" s="295"/>
      <c r="F39" s="295"/>
      <c r="G39" s="295"/>
      <c r="H39" s="295"/>
      <c r="I39" s="295"/>
      <c r="J39" s="295"/>
      <c r="K39" s="296"/>
    </row>
    <row r="40" spans="1:11" ht="21" customHeight="1">
      <c r="A40" s="294"/>
      <c r="B40" s="295"/>
      <c r="C40" s="295"/>
      <c r="D40" s="295"/>
      <c r="E40" s="295"/>
      <c r="F40" s="295"/>
      <c r="G40" s="295"/>
      <c r="H40" s="295"/>
      <c r="I40" s="295"/>
      <c r="J40" s="295"/>
      <c r="K40" s="296"/>
    </row>
    <row r="41" spans="1:11" ht="21" customHeight="1">
      <c r="A41" s="294"/>
      <c r="B41" s="295"/>
      <c r="C41" s="295"/>
      <c r="D41" s="295"/>
      <c r="E41" s="295"/>
      <c r="F41" s="295"/>
      <c r="G41" s="295"/>
      <c r="H41" s="295"/>
      <c r="I41" s="295"/>
      <c r="J41" s="295"/>
      <c r="K41" s="296"/>
    </row>
    <row r="42" spans="1:11" ht="21" customHeight="1">
      <c r="A42" s="294"/>
      <c r="B42" s="295"/>
      <c r="C42" s="295"/>
      <c r="D42" s="295"/>
      <c r="E42" s="295"/>
      <c r="F42" s="295"/>
      <c r="G42" s="295"/>
      <c r="H42" s="295"/>
      <c r="I42" s="295"/>
      <c r="J42" s="295"/>
      <c r="K42" s="296"/>
    </row>
    <row r="43" spans="1:11" ht="17.25" customHeight="1">
      <c r="A43" s="297" t="s">
        <v>133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9"/>
    </row>
    <row r="44" spans="1:11" ht="16.5" customHeight="1">
      <c r="A44" s="362" t="s">
        <v>200</v>
      </c>
      <c r="B44" s="362"/>
      <c r="C44" s="362"/>
      <c r="D44" s="362"/>
      <c r="E44" s="362"/>
      <c r="F44" s="362"/>
      <c r="G44" s="362"/>
      <c r="H44" s="362"/>
      <c r="I44" s="362"/>
      <c r="J44" s="362"/>
      <c r="K44" s="362"/>
    </row>
    <row r="45" spans="1:11" ht="18" customHeight="1">
      <c r="A45" s="366" t="s">
        <v>127</v>
      </c>
      <c r="B45" s="367"/>
      <c r="C45" s="367"/>
      <c r="D45" s="367"/>
      <c r="E45" s="367"/>
      <c r="F45" s="367"/>
      <c r="G45" s="367"/>
      <c r="H45" s="367"/>
      <c r="I45" s="367"/>
      <c r="J45" s="367"/>
      <c r="K45" s="368"/>
    </row>
    <row r="46" spans="1:11" ht="18" customHeight="1">
      <c r="A46" s="366"/>
      <c r="B46" s="367"/>
      <c r="C46" s="367"/>
      <c r="D46" s="367"/>
      <c r="E46" s="367"/>
      <c r="F46" s="367"/>
      <c r="G46" s="367"/>
      <c r="H46" s="367"/>
      <c r="I46" s="367"/>
      <c r="J46" s="367"/>
      <c r="K46" s="368"/>
    </row>
    <row r="47" spans="1:11" ht="18" customHeight="1">
      <c r="A47" s="357"/>
      <c r="B47" s="358"/>
      <c r="C47" s="358"/>
      <c r="D47" s="358"/>
      <c r="E47" s="358"/>
      <c r="F47" s="358"/>
      <c r="G47" s="358"/>
      <c r="H47" s="358"/>
      <c r="I47" s="358"/>
      <c r="J47" s="358"/>
      <c r="K47" s="359"/>
    </row>
    <row r="48" spans="1:11" ht="21" customHeight="1">
      <c r="A48" s="150" t="s">
        <v>139</v>
      </c>
      <c r="B48" s="369" t="s">
        <v>140</v>
      </c>
      <c r="C48" s="369"/>
      <c r="D48" s="151" t="s">
        <v>141</v>
      </c>
      <c r="E48" s="152"/>
      <c r="F48" s="151" t="s">
        <v>142</v>
      </c>
      <c r="G48" s="153"/>
      <c r="H48" s="370" t="s">
        <v>143</v>
      </c>
      <c r="I48" s="370"/>
      <c r="J48" s="369"/>
      <c r="K48" s="371"/>
    </row>
    <row r="49" spans="1:11" ht="16.5" customHeight="1">
      <c r="A49" s="372" t="s">
        <v>145</v>
      </c>
      <c r="B49" s="373"/>
      <c r="C49" s="373"/>
      <c r="D49" s="373"/>
      <c r="E49" s="373"/>
      <c r="F49" s="373"/>
      <c r="G49" s="373"/>
      <c r="H49" s="373"/>
      <c r="I49" s="373"/>
      <c r="J49" s="373"/>
      <c r="K49" s="374"/>
    </row>
    <row r="50" spans="1:11" ht="16.5" customHeight="1">
      <c r="A50" s="375"/>
      <c r="B50" s="376"/>
      <c r="C50" s="376"/>
      <c r="D50" s="376"/>
      <c r="E50" s="376"/>
      <c r="F50" s="376"/>
      <c r="G50" s="376"/>
      <c r="H50" s="376"/>
      <c r="I50" s="376"/>
      <c r="J50" s="376"/>
      <c r="K50" s="377"/>
    </row>
    <row r="51" spans="1:11" ht="16.5" customHeight="1">
      <c r="A51" s="378"/>
      <c r="B51" s="379"/>
      <c r="C51" s="379"/>
      <c r="D51" s="379"/>
      <c r="E51" s="379"/>
      <c r="F51" s="379"/>
      <c r="G51" s="379"/>
      <c r="H51" s="379"/>
      <c r="I51" s="379"/>
      <c r="J51" s="379"/>
      <c r="K51" s="380"/>
    </row>
    <row r="52" spans="1:11" ht="21" customHeight="1">
      <c r="A52" s="150" t="s">
        <v>139</v>
      </c>
      <c r="B52" s="369" t="s">
        <v>140</v>
      </c>
      <c r="C52" s="369"/>
      <c r="D52" s="151" t="s">
        <v>141</v>
      </c>
      <c r="E52" s="151"/>
      <c r="F52" s="151" t="s">
        <v>142</v>
      </c>
      <c r="G52" s="151"/>
      <c r="H52" s="370" t="s">
        <v>143</v>
      </c>
      <c r="I52" s="370"/>
      <c r="J52" s="381"/>
      <c r="K52" s="382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2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E13" sqref="E13"/>
    </sheetView>
  </sheetViews>
  <sheetFormatPr defaultColWidth="9" defaultRowHeight="14.25"/>
  <cols>
    <col min="1" max="1" width="13.625" style="25" customWidth="1"/>
    <col min="2" max="2" width="8.5" style="25" customWidth="1"/>
    <col min="3" max="3" width="8.5" style="26" customWidth="1"/>
    <col min="4" max="7" width="8.5" style="25" customWidth="1"/>
    <col min="8" max="8" width="2.75" style="25" customWidth="1"/>
    <col min="9" max="9" width="9.125" style="25" customWidth="1"/>
    <col min="10" max="14" width="9.75" style="25" customWidth="1"/>
    <col min="15" max="15" width="9.75" style="27" customWidth="1"/>
    <col min="16" max="253" width="9" style="25"/>
    <col min="254" max="16384" width="9" style="28"/>
  </cols>
  <sheetData>
    <row r="1" spans="1:256" s="25" customFormat="1" ht="29.1" customHeight="1">
      <c r="A1" s="308" t="s">
        <v>147</v>
      </c>
      <c r="B1" s="309"/>
      <c r="C1" s="310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64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</row>
    <row r="2" spans="1:256" s="25" customFormat="1" ht="20.100000000000001" customHeight="1">
      <c r="A2" s="29" t="s">
        <v>61</v>
      </c>
      <c r="B2" s="311"/>
      <c r="C2" s="312"/>
      <c r="D2" s="30" t="s">
        <v>67</v>
      </c>
      <c r="E2" s="313"/>
      <c r="F2" s="313"/>
      <c r="G2" s="313"/>
      <c r="H2" s="321"/>
      <c r="I2" s="65" t="s">
        <v>56</v>
      </c>
      <c r="J2" s="314" t="s">
        <v>57</v>
      </c>
      <c r="K2" s="314"/>
      <c r="L2" s="314"/>
      <c r="M2" s="314"/>
      <c r="N2" s="315"/>
      <c r="O2" s="66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</row>
    <row r="3" spans="1:256" s="25" customFormat="1">
      <c r="A3" s="320" t="s">
        <v>148</v>
      </c>
      <c r="B3" s="316" t="s">
        <v>149</v>
      </c>
      <c r="C3" s="317"/>
      <c r="D3" s="316"/>
      <c r="E3" s="316"/>
      <c r="F3" s="316"/>
      <c r="G3" s="316"/>
      <c r="H3" s="322"/>
      <c r="I3" s="383" t="s">
        <v>150</v>
      </c>
      <c r="J3" s="383"/>
      <c r="K3" s="383"/>
      <c r="L3" s="383"/>
      <c r="M3" s="383"/>
      <c r="N3" s="384"/>
      <c r="O3" s="67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</row>
    <row r="4" spans="1:256" s="25" customFormat="1" ht="16.5">
      <c r="A4" s="320"/>
      <c r="B4" s="110" t="s">
        <v>113</v>
      </c>
      <c r="C4" s="110" t="s">
        <v>114</v>
      </c>
      <c r="D4" s="110" t="s">
        <v>115</v>
      </c>
      <c r="E4" s="110" t="s">
        <v>116</v>
      </c>
      <c r="F4" s="110" t="s">
        <v>117</v>
      </c>
      <c r="G4" s="111" t="s">
        <v>118</v>
      </c>
      <c r="H4" s="322"/>
      <c r="I4" s="68" t="s">
        <v>151</v>
      </c>
      <c r="J4" s="110" t="s">
        <v>113</v>
      </c>
      <c r="K4" s="110" t="s">
        <v>114</v>
      </c>
      <c r="L4" s="110" t="s">
        <v>115</v>
      </c>
      <c r="M4" s="110" t="s">
        <v>116</v>
      </c>
      <c r="N4" s="110" t="s">
        <v>117</v>
      </c>
      <c r="O4" s="123" t="s">
        <v>118</v>
      </c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</row>
    <row r="5" spans="1:256" s="25" customFormat="1" ht="20.100000000000001" customHeight="1">
      <c r="A5" s="320"/>
      <c r="B5" s="112"/>
      <c r="C5" s="112"/>
      <c r="D5" s="112"/>
      <c r="E5" s="112"/>
      <c r="F5" s="112"/>
      <c r="G5" s="113"/>
      <c r="H5" s="323"/>
      <c r="I5" s="70"/>
      <c r="J5" s="124"/>
      <c r="K5" s="112"/>
      <c r="L5" s="112"/>
      <c r="M5" s="112"/>
      <c r="N5" s="112"/>
      <c r="O5" s="125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</row>
    <row r="6" spans="1:256" s="25" customFormat="1" ht="20.100000000000001" customHeight="1">
      <c r="A6" s="114"/>
      <c r="B6" s="115"/>
      <c r="C6" s="115"/>
      <c r="D6" s="116"/>
      <c r="E6" s="115"/>
      <c r="F6" s="115"/>
      <c r="G6" s="115"/>
      <c r="H6" s="323"/>
      <c r="I6" s="73"/>
      <c r="J6" s="73"/>
      <c r="K6" s="126"/>
      <c r="L6" s="73"/>
      <c r="M6" s="73"/>
      <c r="N6" s="73"/>
      <c r="O6" s="74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</row>
    <row r="7" spans="1:256" s="25" customFormat="1" ht="20.100000000000001" customHeight="1">
      <c r="A7" s="117"/>
      <c r="B7" s="118"/>
      <c r="C7" s="118"/>
      <c r="D7" s="119"/>
      <c r="E7" s="118"/>
      <c r="F7" s="118"/>
      <c r="G7" s="118"/>
      <c r="H7" s="323"/>
      <c r="I7" s="75"/>
      <c r="J7" s="75"/>
      <c r="K7" s="75"/>
      <c r="L7" s="75"/>
      <c r="M7" s="75"/>
      <c r="N7" s="75"/>
      <c r="O7" s="76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</row>
    <row r="8" spans="1:256" s="25" customFormat="1" ht="20.100000000000001" customHeight="1">
      <c r="A8" s="117"/>
      <c r="B8" s="118"/>
      <c r="C8" s="118"/>
      <c r="D8" s="119"/>
      <c r="E8" s="118"/>
      <c r="F8" s="118"/>
      <c r="G8" s="118"/>
      <c r="H8" s="323"/>
      <c r="I8" s="75"/>
      <c r="J8" s="75"/>
      <c r="K8" s="75"/>
      <c r="L8" s="75"/>
      <c r="M8" s="75"/>
      <c r="N8" s="75"/>
      <c r="O8" s="76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</row>
    <row r="9" spans="1:256" s="25" customFormat="1" ht="20.100000000000001" customHeight="1">
      <c r="A9" s="117"/>
      <c r="B9" s="118"/>
      <c r="C9" s="118"/>
      <c r="D9" s="119"/>
      <c r="E9" s="118"/>
      <c r="F9" s="118"/>
      <c r="G9" s="118"/>
      <c r="H9" s="323"/>
      <c r="I9" s="75"/>
      <c r="J9" s="75"/>
      <c r="K9" s="75"/>
      <c r="L9" s="75"/>
      <c r="M9" s="75"/>
      <c r="N9" s="75"/>
      <c r="O9" s="76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</row>
    <row r="10" spans="1:256" s="25" customFormat="1" ht="20.100000000000001" customHeight="1">
      <c r="A10" s="117"/>
      <c r="B10" s="118"/>
      <c r="C10" s="118"/>
      <c r="D10" s="119"/>
      <c r="E10" s="118"/>
      <c r="F10" s="118"/>
      <c r="G10" s="118"/>
      <c r="H10" s="323"/>
      <c r="I10" s="75"/>
      <c r="J10" s="75"/>
      <c r="K10" s="75"/>
      <c r="L10" s="75"/>
      <c r="M10" s="75"/>
      <c r="N10" s="75"/>
      <c r="O10" s="76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</row>
    <row r="11" spans="1:256" s="25" customFormat="1" ht="20.100000000000001" customHeight="1">
      <c r="A11" s="117"/>
      <c r="B11" s="118"/>
      <c r="C11" s="118"/>
      <c r="D11" s="119"/>
      <c r="E11" s="118"/>
      <c r="F11" s="118"/>
      <c r="G11" s="118"/>
      <c r="H11" s="323"/>
      <c r="I11" s="75"/>
      <c r="J11" s="75"/>
      <c r="K11" s="75"/>
      <c r="L11" s="75"/>
      <c r="M11" s="75"/>
      <c r="N11" s="75"/>
      <c r="O11" s="76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</row>
    <row r="12" spans="1:256" s="25" customFormat="1" ht="20.100000000000001" customHeight="1">
      <c r="A12" s="117"/>
      <c r="B12" s="118"/>
      <c r="C12" s="118"/>
      <c r="D12" s="119"/>
      <c r="E12" s="118"/>
      <c r="F12" s="118"/>
      <c r="G12" s="118"/>
      <c r="H12" s="323"/>
      <c r="I12" s="75"/>
      <c r="J12" s="75"/>
      <c r="K12" s="75"/>
      <c r="L12" s="75"/>
      <c r="M12" s="75"/>
      <c r="N12" s="75"/>
      <c r="O12" s="76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</row>
    <row r="13" spans="1:256" s="25" customFormat="1" ht="20.100000000000001" customHeight="1">
      <c r="A13" s="117"/>
      <c r="B13" s="118"/>
      <c r="C13" s="118"/>
      <c r="D13" s="119"/>
      <c r="E13" s="118"/>
      <c r="F13" s="118"/>
      <c r="G13" s="118"/>
      <c r="H13" s="323"/>
      <c r="I13" s="75"/>
      <c r="J13" s="75"/>
      <c r="K13" s="75"/>
      <c r="L13" s="75"/>
      <c r="M13" s="75"/>
      <c r="N13" s="75"/>
      <c r="O13" s="76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</row>
    <row r="14" spans="1:256" s="25" customFormat="1" ht="20.100000000000001" customHeight="1">
      <c r="A14" s="117"/>
      <c r="B14" s="118"/>
      <c r="C14" s="118"/>
      <c r="D14" s="119"/>
      <c r="E14" s="118"/>
      <c r="F14" s="118"/>
      <c r="G14" s="118"/>
      <c r="H14" s="323"/>
      <c r="I14" s="75"/>
      <c r="J14" s="75"/>
      <c r="K14" s="75"/>
      <c r="L14" s="75"/>
      <c r="M14" s="75"/>
      <c r="N14" s="75"/>
      <c r="O14" s="76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</row>
    <row r="15" spans="1:256" s="25" customFormat="1" ht="20.100000000000001" customHeight="1">
      <c r="A15" s="117"/>
      <c r="B15" s="118"/>
      <c r="C15" s="118"/>
      <c r="D15" s="120"/>
      <c r="E15" s="118"/>
      <c r="F15" s="118"/>
      <c r="G15" s="118"/>
      <c r="H15" s="323"/>
      <c r="I15" s="75"/>
      <c r="J15" s="75"/>
      <c r="K15" s="75"/>
      <c r="L15" s="75"/>
      <c r="M15" s="75"/>
      <c r="N15" s="75"/>
      <c r="O15" s="76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</row>
    <row r="16" spans="1:256" s="25" customFormat="1" ht="20.100000000000001" customHeight="1">
      <c r="A16" s="117"/>
      <c r="B16" s="118"/>
      <c r="C16" s="118"/>
      <c r="D16" s="120"/>
      <c r="E16" s="118"/>
      <c r="F16" s="118"/>
      <c r="G16" s="118"/>
      <c r="H16" s="323"/>
      <c r="I16" s="75"/>
      <c r="J16" s="75"/>
      <c r="K16" s="75"/>
      <c r="L16" s="75"/>
      <c r="M16" s="75"/>
      <c r="N16" s="75"/>
      <c r="O16" s="76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</row>
    <row r="17" spans="1:256" s="25" customFormat="1" ht="20.100000000000001" customHeight="1">
      <c r="A17" s="117"/>
      <c r="B17" s="118"/>
      <c r="C17" s="118"/>
      <c r="D17" s="120"/>
      <c r="E17" s="118"/>
      <c r="F17" s="118"/>
      <c r="G17" s="118"/>
      <c r="H17" s="323"/>
      <c r="I17" s="75"/>
      <c r="J17" s="75"/>
      <c r="K17" s="75"/>
      <c r="L17" s="75"/>
      <c r="M17" s="75"/>
      <c r="N17" s="75"/>
      <c r="O17" s="76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</row>
    <row r="18" spans="1:256" s="25" customFormat="1" ht="20.100000000000001" customHeight="1">
      <c r="A18" s="117"/>
      <c r="B18" s="118"/>
      <c r="C18" s="118"/>
      <c r="D18" s="119"/>
      <c r="E18" s="118"/>
      <c r="F18" s="118"/>
      <c r="G18" s="118"/>
      <c r="H18" s="323"/>
      <c r="I18" s="75"/>
      <c r="J18" s="75"/>
      <c r="K18" s="75"/>
      <c r="L18" s="75"/>
      <c r="M18" s="75"/>
      <c r="N18" s="75"/>
      <c r="O18" s="76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</row>
    <row r="19" spans="1:256" s="25" customFormat="1" ht="20.100000000000001" customHeight="1">
      <c r="A19" s="121"/>
      <c r="B19" s="122"/>
      <c r="C19" s="122"/>
      <c r="D19" s="122"/>
      <c r="E19" s="122"/>
      <c r="F19" s="122"/>
      <c r="G19" s="122"/>
      <c r="H19" s="323"/>
      <c r="I19" s="75"/>
      <c r="J19" s="75"/>
      <c r="K19" s="75"/>
      <c r="L19" s="75"/>
      <c r="M19" s="75"/>
      <c r="N19" s="75"/>
      <c r="O19" s="76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</row>
    <row r="20" spans="1:256" s="25" customFormat="1" ht="20.100000000000001" customHeight="1">
      <c r="A20" s="52"/>
      <c r="B20" s="53"/>
      <c r="C20" s="53"/>
      <c r="D20" s="53"/>
      <c r="E20" s="53"/>
      <c r="F20" s="53"/>
      <c r="G20" s="53"/>
      <c r="H20" s="323"/>
      <c r="I20" s="75"/>
      <c r="J20" s="75"/>
      <c r="K20" s="75"/>
      <c r="L20" s="75"/>
      <c r="M20" s="75"/>
      <c r="N20" s="75"/>
      <c r="O20" s="76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</row>
    <row r="21" spans="1:256" s="25" customFormat="1" ht="20.100000000000001" customHeight="1">
      <c r="A21" s="55"/>
      <c r="B21" s="56"/>
      <c r="C21" s="56"/>
      <c r="D21" s="57"/>
      <c r="E21" s="56"/>
      <c r="F21" s="56"/>
      <c r="G21" s="56"/>
      <c r="H21" s="324"/>
      <c r="I21" s="77"/>
      <c r="J21" s="77"/>
      <c r="K21" s="78"/>
      <c r="L21" s="77"/>
      <c r="M21" s="77"/>
      <c r="N21" s="78"/>
      <c r="O21" s="79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</row>
    <row r="22" spans="1:256" s="25" customFormat="1" ht="16.5">
      <c r="A22" s="58"/>
      <c r="B22" s="59"/>
      <c r="C22" s="59"/>
      <c r="D22" s="60"/>
      <c r="E22" s="59"/>
      <c r="F22" s="59"/>
      <c r="G22" s="61"/>
      <c r="O22" s="64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</row>
    <row r="23" spans="1:256" s="25" customFormat="1">
      <c r="A23" s="62" t="s">
        <v>183</v>
      </c>
      <c r="B23" s="62"/>
      <c r="C23" s="63"/>
      <c r="O23" s="64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</row>
    <row r="24" spans="1:256" s="25" customFormat="1">
      <c r="C24" s="26"/>
      <c r="I24" s="80" t="s">
        <v>184</v>
      </c>
      <c r="J24" s="81"/>
      <c r="K24" s="80" t="s">
        <v>185</v>
      </c>
      <c r="L24" s="80"/>
      <c r="M24" s="80" t="s">
        <v>187</v>
      </c>
      <c r="O24" s="64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2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19" workbookViewId="0">
      <selection activeCell="A34" sqref="A34:K34"/>
    </sheetView>
  </sheetViews>
  <sheetFormatPr defaultColWidth="10.125" defaultRowHeight="14.25"/>
  <cols>
    <col min="1" max="1" width="9.625" style="84" customWidth="1"/>
    <col min="2" max="3" width="8.5" style="84" customWidth="1"/>
    <col min="4" max="4" width="9.5" style="84" customWidth="1"/>
    <col min="5" max="5" width="13.375" style="84" customWidth="1"/>
    <col min="6" max="6" width="10.375" style="84" customWidth="1"/>
    <col min="7" max="7" width="9.5" style="84" customWidth="1"/>
    <col min="8" max="8" width="9.125" style="84" customWidth="1"/>
    <col min="9" max="9" width="8.125" style="84" customWidth="1"/>
    <col min="10" max="10" width="10.5" style="84" customWidth="1"/>
    <col min="11" max="11" width="12.125" style="84" customWidth="1"/>
    <col min="12" max="16384" width="10.125" style="84"/>
  </cols>
  <sheetData>
    <row r="1" spans="1:11" ht="22.5">
      <c r="A1" s="325" t="s">
        <v>201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8" customHeight="1">
      <c r="A2" s="85" t="s">
        <v>53</v>
      </c>
      <c r="B2" s="385" t="s">
        <v>54</v>
      </c>
      <c r="C2" s="385"/>
      <c r="D2" s="86" t="s">
        <v>61</v>
      </c>
      <c r="E2" s="87" t="s">
        <v>62</v>
      </c>
      <c r="F2" s="88" t="s">
        <v>202</v>
      </c>
      <c r="G2" s="386" t="s">
        <v>68</v>
      </c>
      <c r="H2" s="386"/>
      <c r="I2" s="105" t="s">
        <v>56</v>
      </c>
      <c r="J2" s="386" t="s">
        <v>57</v>
      </c>
      <c r="K2" s="387"/>
    </row>
    <row r="3" spans="1:11" ht="18" customHeight="1">
      <c r="A3" s="89" t="s">
        <v>76</v>
      </c>
      <c r="B3" s="388">
        <v>2313</v>
      </c>
      <c r="C3" s="388"/>
      <c r="D3" s="90" t="s">
        <v>203</v>
      </c>
      <c r="E3" s="389">
        <v>44717</v>
      </c>
      <c r="F3" s="390"/>
      <c r="G3" s="390"/>
      <c r="H3" s="352" t="s">
        <v>204</v>
      </c>
      <c r="I3" s="352"/>
      <c r="J3" s="352"/>
      <c r="K3" s="353"/>
    </row>
    <row r="4" spans="1:11" ht="18" customHeight="1">
      <c r="A4" s="91" t="s">
        <v>71</v>
      </c>
      <c r="B4" s="92">
        <v>2</v>
      </c>
      <c r="C4" s="92">
        <v>6</v>
      </c>
      <c r="D4" s="93" t="s">
        <v>205</v>
      </c>
      <c r="E4" s="390" t="s">
        <v>206</v>
      </c>
      <c r="F4" s="390"/>
      <c r="G4" s="390"/>
      <c r="H4" s="286" t="s">
        <v>207</v>
      </c>
      <c r="I4" s="286"/>
      <c r="J4" s="102" t="s">
        <v>65</v>
      </c>
      <c r="K4" s="108" t="s">
        <v>66</v>
      </c>
    </row>
    <row r="5" spans="1:11" ht="18" customHeight="1">
      <c r="A5" s="91" t="s">
        <v>208</v>
      </c>
      <c r="B5" s="388">
        <v>2</v>
      </c>
      <c r="C5" s="388"/>
      <c r="D5" s="90" t="s">
        <v>209</v>
      </c>
      <c r="E5" s="90"/>
      <c r="F5" s="90" t="s">
        <v>210</v>
      </c>
      <c r="G5" s="90"/>
      <c r="H5" s="286" t="s">
        <v>211</v>
      </c>
      <c r="I5" s="286"/>
      <c r="J5" s="102" t="s">
        <v>65</v>
      </c>
      <c r="K5" s="108" t="s">
        <v>66</v>
      </c>
    </row>
    <row r="6" spans="1:11" ht="18" customHeight="1">
      <c r="A6" s="94" t="s">
        <v>212</v>
      </c>
      <c r="B6" s="391">
        <v>36</v>
      </c>
      <c r="C6" s="391"/>
      <c r="D6" s="95" t="s">
        <v>213</v>
      </c>
      <c r="E6" s="96"/>
      <c r="F6" s="97"/>
      <c r="G6" s="95"/>
      <c r="H6" s="392" t="s">
        <v>214</v>
      </c>
      <c r="I6" s="392"/>
      <c r="J6" s="97" t="s">
        <v>65</v>
      </c>
      <c r="K6" s="109" t="s">
        <v>66</v>
      </c>
    </row>
    <row r="7" spans="1:11" ht="18" customHeight="1">
      <c r="A7" s="98"/>
      <c r="B7" s="99"/>
      <c r="C7" s="99"/>
      <c r="D7" s="98"/>
      <c r="E7" s="99"/>
      <c r="F7" s="100"/>
      <c r="G7" s="98"/>
      <c r="H7" s="100"/>
      <c r="I7" s="99"/>
      <c r="J7" s="99"/>
      <c r="K7" s="99"/>
    </row>
    <row r="8" spans="1:11" ht="18" customHeight="1">
      <c r="A8" s="101" t="s">
        <v>215</v>
      </c>
      <c r="B8" s="88" t="s">
        <v>216</v>
      </c>
      <c r="C8" s="88" t="s">
        <v>217</v>
      </c>
      <c r="D8" s="88" t="s">
        <v>218</v>
      </c>
      <c r="E8" s="88" t="s">
        <v>219</v>
      </c>
      <c r="F8" s="88" t="s">
        <v>220</v>
      </c>
      <c r="G8" s="393" t="s">
        <v>221</v>
      </c>
      <c r="H8" s="394"/>
      <c r="I8" s="394"/>
      <c r="J8" s="394"/>
      <c r="K8" s="395"/>
    </row>
    <row r="9" spans="1:11" ht="18" customHeight="1">
      <c r="A9" s="285" t="s">
        <v>222</v>
      </c>
      <c r="B9" s="286"/>
      <c r="C9" s="102" t="s">
        <v>65</v>
      </c>
      <c r="D9" s="102" t="s">
        <v>66</v>
      </c>
      <c r="E9" s="90" t="s">
        <v>223</v>
      </c>
      <c r="F9" s="103" t="s">
        <v>224</v>
      </c>
      <c r="G9" s="396"/>
      <c r="H9" s="397"/>
      <c r="I9" s="397"/>
      <c r="J9" s="397"/>
      <c r="K9" s="398"/>
    </row>
    <row r="10" spans="1:11" ht="18" customHeight="1">
      <c r="A10" s="285" t="s">
        <v>225</v>
      </c>
      <c r="B10" s="286"/>
      <c r="C10" s="102" t="s">
        <v>65</v>
      </c>
      <c r="D10" s="102" t="s">
        <v>66</v>
      </c>
      <c r="E10" s="90" t="s">
        <v>226</v>
      </c>
      <c r="F10" s="103" t="s">
        <v>227</v>
      </c>
      <c r="G10" s="396" t="s">
        <v>228</v>
      </c>
      <c r="H10" s="397"/>
      <c r="I10" s="397"/>
      <c r="J10" s="397"/>
      <c r="K10" s="398"/>
    </row>
    <row r="11" spans="1:11" ht="18" customHeight="1">
      <c r="A11" s="399" t="s">
        <v>195</v>
      </c>
      <c r="B11" s="400"/>
      <c r="C11" s="400"/>
      <c r="D11" s="400"/>
      <c r="E11" s="400"/>
      <c r="F11" s="400"/>
      <c r="G11" s="400"/>
      <c r="H11" s="400"/>
      <c r="I11" s="400"/>
      <c r="J11" s="400"/>
      <c r="K11" s="401"/>
    </row>
    <row r="12" spans="1:11" ht="18" customHeight="1">
      <c r="A12" s="89" t="s">
        <v>90</v>
      </c>
      <c r="B12" s="102" t="s">
        <v>86</v>
      </c>
      <c r="C12" s="102" t="s">
        <v>87</v>
      </c>
      <c r="D12" s="103"/>
      <c r="E12" s="90" t="s">
        <v>88</v>
      </c>
      <c r="F12" s="102" t="s">
        <v>86</v>
      </c>
      <c r="G12" s="102" t="s">
        <v>87</v>
      </c>
      <c r="H12" s="102"/>
      <c r="I12" s="90" t="s">
        <v>229</v>
      </c>
      <c r="J12" s="102" t="s">
        <v>86</v>
      </c>
      <c r="K12" s="108" t="s">
        <v>87</v>
      </c>
    </row>
    <row r="13" spans="1:11" ht="18" customHeight="1">
      <c r="A13" s="89" t="s">
        <v>93</v>
      </c>
      <c r="B13" s="102" t="s">
        <v>86</v>
      </c>
      <c r="C13" s="102" t="s">
        <v>87</v>
      </c>
      <c r="D13" s="103"/>
      <c r="E13" s="90" t="s">
        <v>98</v>
      </c>
      <c r="F13" s="102" t="s">
        <v>86</v>
      </c>
      <c r="G13" s="102" t="s">
        <v>87</v>
      </c>
      <c r="H13" s="102"/>
      <c r="I13" s="90" t="s">
        <v>230</v>
      </c>
      <c r="J13" s="102" t="s">
        <v>86</v>
      </c>
      <c r="K13" s="108" t="s">
        <v>87</v>
      </c>
    </row>
    <row r="14" spans="1:11" ht="18" customHeight="1">
      <c r="A14" s="94" t="s">
        <v>231</v>
      </c>
      <c r="B14" s="97" t="s">
        <v>86</v>
      </c>
      <c r="C14" s="97" t="s">
        <v>87</v>
      </c>
      <c r="D14" s="96"/>
      <c r="E14" s="95" t="s">
        <v>232</v>
      </c>
      <c r="F14" s="97" t="s">
        <v>86</v>
      </c>
      <c r="G14" s="97" t="s">
        <v>87</v>
      </c>
      <c r="H14" s="97"/>
      <c r="I14" s="95" t="s">
        <v>233</v>
      </c>
      <c r="J14" s="97" t="s">
        <v>86</v>
      </c>
      <c r="K14" s="109" t="s">
        <v>87</v>
      </c>
    </row>
    <row r="15" spans="1:11" ht="18" customHeight="1">
      <c r="A15" s="98"/>
      <c r="B15" s="104"/>
      <c r="C15" s="104"/>
      <c r="D15" s="99"/>
      <c r="E15" s="98"/>
      <c r="F15" s="104"/>
      <c r="G15" s="104"/>
      <c r="H15" s="104"/>
      <c r="I15" s="98"/>
      <c r="J15" s="104"/>
      <c r="K15" s="104"/>
    </row>
    <row r="16" spans="1:11" s="82" customFormat="1" ht="18" customHeight="1">
      <c r="A16" s="349" t="s">
        <v>234</v>
      </c>
      <c r="B16" s="350"/>
      <c r="C16" s="350"/>
      <c r="D16" s="350"/>
      <c r="E16" s="350"/>
      <c r="F16" s="350"/>
      <c r="G16" s="350"/>
      <c r="H16" s="350"/>
      <c r="I16" s="350"/>
      <c r="J16" s="350"/>
      <c r="K16" s="351"/>
    </row>
    <row r="17" spans="1:11" ht="18" customHeight="1">
      <c r="A17" s="285" t="s">
        <v>235</v>
      </c>
      <c r="B17" s="286"/>
      <c r="C17" s="286"/>
      <c r="D17" s="286"/>
      <c r="E17" s="286"/>
      <c r="F17" s="286"/>
      <c r="G17" s="286"/>
      <c r="H17" s="286"/>
      <c r="I17" s="286"/>
      <c r="J17" s="286"/>
      <c r="K17" s="402"/>
    </row>
    <row r="18" spans="1:11" ht="18" customHeight="1">
      <c r="A18" s="285" t="s">
        <v>236</v>
      </c>
      <c r="B18" s="286"/>
      <c r="C18" s="286"/>
      <c r="D18" s="286"/>
      <c r="E18" s="286"/>
      <c r="F18" s="286"/>
      <c r="G18" s="286"/>
      <c r="H18" s="286"/>
      <c r="I18" s="286"/>
      <c r="J18" s="286"/>
      <c r="K18" s="402"/>
    </row>
    <row r="19" spans="1:11" ht="21.95" customHeight="1">
      <c r="A19" s="403" t="s">
        <v>237</v>
      </c>
      <c r="B19" s="404"/>
      <c r="C19" s="404"/>
      <c r="D19" s="404"/>
      <c r="E19" s="404"/>
      <c r="F19" s="404"/>
      <c r="G19" s="404"/>
      <c r="H19" s="404"/>
      <c r="I19" s="404"/>
      <c r="J19" s="404"/>
      <c r="K19" s="405"/>
    </row>
    <row r="20" spans="1:11" ht="21.95" customHeight="1">
      <c r="A20" s="406"/>
      <c r="B20" s="407"/>
      <c r="C20" s="407"/>
      <c r="D20" s="407"/>
      <c r="E20" s="407"/>
      <c r="F20" s="407"/>
      <c r="G20" s="407"/>
      <c r="H20" s="407"/>
      <c r="I20" s="407"/>
      <c r="J20" s="407"/>
      <c r="K20" s="408"/>
    </row>
    <row r="21" spans="1:11" ht="21.95" customHeight="1">
      <c r="A21" s="406"/>
      <c r="B21" s="407"/>
      <c r="C21" s="407"/>
      <c r="D21" s="407"/>
      <c r="E21" s="407"/>
      <c r="F21" s="407"/>
      <c r="G21" s="407"/>
      <c r="H21" s="407"/>
      <c r="I21" s="407"/>
      <c r="J21" s="407"/>
      <c r="K21" s="408"/>
    </row>
    <row r="22" spans="1:11" ht="21.95" customHeight="1">
      <c r="A22" s="406"/>
      <c r="B22" s="407"/>
      <c r="C22" s="407"/>
      <c r="D22" s="407"/>
      <c r="E22" s="407"/>
      <c r="F22" s="407"/>
      <c r="G22" s="407"/>
      <c r="H22" s="407"/>
      <c r="I22" s="407"/>
      <c r="J22" s="407"/>
      <c r="K22" s="408"/>
    </row>
    <row r="23" spans="1:11" ht="21.95" customHeight="1">
      <c r="A23" s="409"/>
      <c r="B23" s="410"/>
      <c r="C23" s="410"/>
      <c r="D23" s="410"/>
      <c r="E23" s="410"/>
      <c r="F23" s="410"/>
      <c r="G23" s="410"/>
      <c r="H23" s="410"/>
      <c r="I23" s="410"/>
      <c r="J23" s="410"/>
      <c r="K23" s="411"/>
    </row>
    <row r="24" spans="1:11" ht="18" customHeight="1">
      <c r="A24" s="285" t="s">
        <v>126</v>
      </c>
      <c r="B24" s="286"/>
      <c r="C24" s="102" t="s">
        <v>65</v>
      </c>
      <c r="D24" s="102" t="s">
        <v>66</v>
      </c>
      <c r="E24" s="352"/>
      <c r="F24" s="352"/>
      <c r="G24" s="352"/>
      <c r="H24" s="352"/>
      <c r="I24" s="352"/>
      <c r="J24" s="352"/>
      <c r="K24" s="353"/>
    </row>
    <row r="25" spans="1:11" ht="18" customHeight="1">
      <c r="A25" s="106" t="s">
        <v>238</v>
      </c>
      <c r="B25" s="412"/>
      <c r="C25" s="412"/>
      <c r="D25" s="412"/>
      <c r="E25" s="412"/>
      <c r="F25" s="412"/>
      <c r="G25" s="412"/>
      <c r="H25" s="412"/>
      <c r="I25" s="412"/>
      <c r="J25" s="412"/>
      <c r="K25" s="413"/>
    </row>
    <row r="26" spans="1:11">
      <c r="A26" s="414"/>
      <c r="B26" s="414"/>
      <c r="C26" s="414"/>
      <c r="D26" s="414"/>
      <c r="E26" s="414"/>
      <c r="F26" s="414"/>
      <c r="G26" s="414"/>
      <c r="H26" s="414"/>
      <c r="I26" s="414"/>
      <c r="J26" s="414"/>
      <c r="K26" s="414"/>
    </row>
    <row r="27" spans="1:11" ht="20.100000000000001" customHeight="1">
      <c r="A27" s="415" t="s">
        <v>239</v>
      </c>
      <c r="B27" s="394"/>
      <c r="C27" s="394"/>
      <c r="D27" s="394"/>
      <c r="E27" s="394"/>
      <c r="F27" s="394"/>
      <c r="G27" s="394"/>
      <c r="H27" s="394"/>
      <c r="I27" s="394"/>
      <c r="J27" s="394"/>
      <c r="K27" s="395"/>
    </row>
    <row r="28" spans="1:11" ht="23.1" customHeight="1">
      <c r="A28" s="416" t="s">
        <v>240</v>
      </c>
      <c r="B28" s="417"/>
      <c r="C28" s="417"/>
      <c r="D28" s="417"/>
      <c r="E28" s="417"/>
      <c r="F28" s="417"/>
      <c r="G28" s="417"/>
      <c r="H28" s="417"/>
      <c r="I28" s="417"/>
      <c r="J28" s="417"/>
      <c r="K28" s="418"/>
    </row>
    <row r="29" spans="1:11" ht="23.1" customHeight="1">
      <c r="A29" s="416" t="s">
        <v>241</v>
      </c>
      <c r="B29" s="417"/>
      <c r="C29" s="417"/>
      <c r="D29" s="417"/>
      <c r="E29" s="417"/>
      <c r="F29" s="417"/>
      <c r="G29" s="417"/>
      <c r="H29" s="417"/>
      <c r="I29" s="417"/>
      <c r="J29" s="417"/>
      <c r="K29" s="418"/>
    </row>
    <row r="30" spans="1:11" ht="23.1" customHeight="1">
      <c r="A30" s="416" t="s">
        <v>242</v>
      </c>
      <c r="B30" s="417"/>
      <c r="C30" s="417"/>
      <c r="D30" s="417"/>
      <c r="E30" s="417"/>
      <c r="F30" s="417"/>
      <c r="G30" s="417"/>
      <c r="H30" s="417"/>
      <c r="I30" s="417"/>
      <c r="J30" s="417"/>
      <c r="K30" s="418"/>
    </row>
    <row r="31" spans="1:11" ht="23.1" customHeight="1">
      <c r="A31" s="416" t="s">
        <v>243</v>
      </c>
      <c r="B31" s="417"/>
      <c r="C31" s="417"/>
      <c r="D31" s="417"/>
      <c r="E31" s="417"/>
      <c r="F31" s="417"/>
      <c r="G31" s="417"/>
      <c r="H31" s="417"/>
      <c r="I31" s="417"/>
      <c r="J31" s="417"/>
      <c r="K31" s="418"/>
    </row>
    <row r="32" spans="1:11" ht="23.1" customHeight="1">
      <c r="A32" s="416" t="s">
        <v>244</v>
      </c>
      <c r="B32" s="417"/>
      <c r="C32" s="417"/>
      <c r="D32" s="417"/>
      <c r="E32" s="417"/>
      <c r="F32" s="417"/>
      <c r="G32" s="417"/>
      <c r="H32" s="417"/>
      <c r="I32" s="417"/>
      <c r="J32" s="417"/>
      <c r="K32" s="418"/>
    </row>
    <row r="33" spans="1:13" ht="23.1" customHeight="1">
      <c r="A33" s="416"/>
      <c r="B33" s="417"/>
      <c r="C33" s="417"/>
      <c r="D33" s="417"/>
      <c r="E33" s="417"/>
      <c r="F33" s="417"/>
      <c r="G33" s="417"/>
      <c r="H33" s="417"/>
      <c r="I33" s="417"/>
      <c r="J33" s="417"/>
      <c r="K33" s="418"/>
    </row>
    <row r="34" spans="1:13" ht="23.1" customHeight="1">
      <c r="A34" s="406"/>
      <c r="B34" s="407"/>
      <c r="C34" s="407"/>
      <c r="D34" s="407"/>
      <c r="E34" s="407"/>
      <c r="F34" s="407"/>
      <c r="G34" s="407"/>
      <c r="H34" s="407"/>
      <c r="I34" s="407"/>
      <c r="J34" s="407"/>
      <c r="K34" s="408"/>
    </row>
    <row r="35" spans="1:13" ht="23.1" customHeight="1">
      <c r="A35" s="419"/>
      <c r="B35" s="407"/>
      <c r="C35" s="407"/>
      <c r="D35" s="407"/>
      <c r="E35" s="407"/>
      <c r="F35" s="407"/>
      <c r="G35" s="407"/>
      <c r="H35" s="407"/>
      <c r="I35" s="407"/>
      <c r="J35" s="407"/>
      <c r="K35" s="408"/>
    </row>
    <row r="36" spans="1:13" ht="23.1" customHeight="1">
      <c r="A36" s="420"/>
      <c r="B36" s="421"/>
      <c r="C36" s="421"/>
      <c r="D36" s="421"/>
      <c r="E36" s="421"/>
      <c r="F36" s="421"/>
      <c r="G36" s="421"/>
      <c r="H36" s="421"/>
      <c r="I36" s="421"/>
      <c r="J36" s="421"/>
      <c r="K36" s="422"/>
    </row>
    <row r="37" spans="1:13" ht="18.75" customHeight="1">
      <c r="A37" s="423" t="s">
        <v>245</v>
      </c>
      <c r="B37" s="424"/>
      <c r="C37" s="424"/>
      <c r="D37" s="424"/>
      <c r="E37" s="424"/>
      <c r="F37" s="424"/>
      <c r="G37" s="424"/>
      <c r="H37" s="424"/>
      <c r="I37" s="424"/>
      <c r="J37" s="424"/>
      <c r="K37" s="425"/>
    </row>
    <row r="38" spans="1:13" s="83" customFormat="1" ht="18.75" customHeight="1">
      <c r="A38" s="285" t="s">
        <v>246</v>
      </c>
      <c r="B38" s="286"/>
      <c r="C38" s="286"/>
      <c r="D38" s="352" t="s">
        <v>247</v>
      </c>
      <c r="E38" s="352"/>
      <c r="F38" s="426" t="s">
        <v>248</v>
      </c>
      <c r="G38" s="427"/>
      <c r="H38" s="286" t="s">
        <v>249</v>
      </c>
      <c r="I38" s="286"/>
      <c r="J38" s="286" t="s">
        <v>250</v>
      </c>
      <c r="K38" s="402"/>
    </row>
    <row r="39" spans="1:13" ht="18.75" customHeight="1">
      <c r="A39" s="91" t="s">
        <v>127</v>
      </c>
      <c r="B39" s="286" t="s">
        <v>251</v>
      </c>
      <c r="C39" s="286"/>
      <c r="D39" s="286"/>
      <c r="E39" s="286"/>
      <c r="F39" s="286"/>
      <c r="G39" s="286"/>
      <c r="H39" s="286"/>
      <c r="I39" s="286"/>
      <c r="J39" s="286"/>
      <c r="K39" s="402"/>
      <c r="M39" s="83"/>
    </row>
    <row r="40" spans="1:13" ht="24" customHeight="1">
      <c r="A40" s="285"/>
      <c r="B40" s="286"/>
      <c r="C40" s="286"/>
      <c r="D40" s="286"/>
      <c r="E40" s="286"/>
      <c r="F40" s="286"/>
      <c r="G40" s="286"/>
      <c r="H40" s="286"/>
      <c r="I40" s="286"/>
      <c r="J40" s="286"/>
      <c r="K40" s="402"/>
    </row>
    <row r="41" spans="1:13" ht="24" customHeight="1">
      <c r="A41" s="285"/>
      <c r="B41" s="286"/>
      <c r="C41" s="286"/>
      <c r="D41" s="286"/>
      <c r="E41" s="286"/>
      <c r="F41" s="286"/>
      <c r="G41" s="286"/>
      <c r="H41" s="286"/>
      <c r="I41" s="286"/>
      <c r="J41" s="286"/>
      <c r="K41" s="402"/>
    </row>
    <row r="42" spans="1:13" ht="32.1" customHeight="1">
      <c r="A42" s="94" t="s">
        <v>139</v>
      </c>
      <c r="B42" s="428" t="s">
        <v>252</v>
      </c>
      <c r="C42" s="428"/>
      <c r="D42" s="95" t="s">
        <v>253</v>
      </c>
      <c r="E42" s="96" t="s">
        <v>186</v>
      </c>
      <c r="F42" s="95" t="s">
        <v>142</v>
      </c>
      <c r="G42" s="107">
        <v>44710</v>
      </c>
      <c r="H42" s="429" t="s">
        <v>143</v>
      </c>
      <c r="I42" s="429"/>
      <c r="J42" s="428" t="s">
        <v>144</v>
      </c>
      <c r="K42" s="430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2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504825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276225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228600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514350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504825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142875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171450</xdr:colOff>
                    <xdr:row>23</xdr:row>
                    <xdr:rowOff>19050</xdr:rowOff>
                  </from>
                  <to>
                    <xdr:col>3</xdr:col>
                    <xdr:colOff>571500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276225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171450</xdr:colOff>
                    <xdr:row>23</xdr:row>
                    <xdr:rowOff>19050</xdr:rowOff>
                  </from>
                  <to>
                    <xdr:col>2</xdr:col>
                    <xdr:colOff>600075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504825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381000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171450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133350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4"/>
  <sheetViews>
    <sheetView tabSelected="1" workbookViewId="0">
      <selection activeCell="I6" sqref="I6"/>
    </sheetView>
  </sheetViews>
  <sheetFormatPr defaultColWidth="9" defaultRowHeight="14.25"/>
  <cols>
    <col min="1" max="1" width="13.625" style="25" customWidth="1"/>
    <col min="2" max="2" width="8.5" style="25" customWidth="1"/>
    <col min="3" max="3" width="8.5" style="26" customWidth="1"/>
    <col min="4" max="7" width="8.5" style="25" customWidth="1"/>
    <col min="8" max="8" width="2.75" style="25" customWidth="1"/>
    <col min="9" max="14" width="12.125" style="25" customWidth="1"/>
    <col min="15" max="15" width="12.125" style="27" customWidth="1"/>
    <col min="16" max="253" width="9" style="25"/>
    <col min="254" max="16384" width="9" style="28"/>
  </cols>
  <sheetData>
    <row r="1" spans="1:256" s="25" customFormat="1" ht="29.1" customHeight="1">
      <c r="A1" s="308" t="s">
        <v>147</v>
      </c>
      <c r="B1" s="309"/>
      <c r="C1" s="310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64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</row>
    <row r="2" spans="1:256" s="25" customFormat="1" ht="20.100000000000001" customHeight="1">
      <c r="A2" s="29" t="s">
        <v>61</v>
      </c>
      <c r="B2" s="311" t="s">
        <v>62</v>
      </c>
      <c r="C2" s="312"/>
      <c r="D2" s="30" t="s">
        <v>67</v>
      </c>
      <c r="E2" s="313" t="s">
        <v>68</v>
      </c>
      <c r="F2" s="313"/>
      <c r="G2" s="313"/>
      <c r="H2" s="321"/>
      <c r="I2" s="65" t="s">
        <v>56</v>
      </c>
      <c r="J2" s="314" t="s">
        <v>57</v>
      </c>
      <c r="K2" s="314"/>
      <c r="L2" s="314"/>
      <c r="M2" s="314"/>
      <c r="N2" s="315"/>
      <c r="O2" s="66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</row>
    <row r="3" spans="1:256" s="25" customFormat="1">
      <c r="A3" s="320" t="s">
        <v>148</v>
      </c>
      <c r="B3" s="316" t="s">
        <v>149</v>
      </c>
      <c r="C3" s="317"/>
      <c r="D3" s="316"/>
      <c r="E3" s="316"/>
      <c r="F3" s="316"/>
      <c r="G3" s="316"/>
      <c r="H3" s="322"/>
      <c r="I3" s="383" t="s">
        <v>150</v>
      </c>
      <c r="J3" s="383"/>
      <c r="K3" s="383"/>
      <c r="L3" s="383"/>
      <c r="M3" s="383"/>
      <c r="N3" s="384"/>
      <c r="O3" s="67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</row>
    <row r="4" spans="1:256" s="25" customFormat="1" ht="16.5">
      <c r="A4" s="320"/>
      <c r="B4" s="31" t="s">
        <v>112</v>
      </c>
      <c r="C4" s="31" t="s">
        <v>113</v>
      </c>
      <c r="D4" s="32" t="s">
        <v>114</v>
      </c>
      <c r="E4" s="31" t="s">
        <v>115</v>
      </c>
      <c r="F4" s="31" t="s">
        <v>116</v>
      </c>
      <c r="G4" s="33" t="s">
        <v>117</v>
      </c>
      <c r="H4" s="322"/>
      <c r="I4" s="68" t="s">
        <v>151</v>
      </c>
      <c r="J4" s="31" t="s">
        <v>112</v>
      </c>
      <c r="K4" s="31" t="s">
        <v>113</v>
      </c>
      <c r="L4" s="32" t="s">
        <v>114</v>
      </c>
      <c r="M4" s="31" t="s">
        <v>115</v>
      </c>
      <c r="N4" s="31" t="s">
        <v>116</v>
      </c>
      <c r="O4" s="69" t="s">
        <v>117</v>
      </c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</row>
    <row r="5" spans="1:256" s="25" customFormat="1" ht="16.5">
      <c r="A5" s="320"/>
      <c r="B5" s="34" t="s">
        <v>154</v>
      </c>
      <c r="C5" s="34" t="s">
        <v>155</v>
      </c>
      <c r="D5" s="35" t="s">
        <v>156</v>
      </c>
      <c r="E5" s="34" t="s">
        <v>157</v>
      </c>
      <c r="F5" s="34" t="s">
        <v>158</v>
      </c>
      <c r="G5" s="36" t="s">
        <v>159</v>
      </c>
      <c r="H5" s="323"/>
      <c r="I5" s="70"/>
      <c r="J5" s="71"/>
      <c r="K5" s="469" t="s">
        <v>347</v>
      </c>
      <c r="L5" s="472" t="s">
        <v>356</v>
      </c>
      <c r="M5" s="469" t="s">
        <v>347</v>
      </c>
      <c r="N5" s="469" t="s">
        <v>356</v>
      </c>
      <c r="O5" s="473" t="s">
        <v>356</v>
      </c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</row>
    <row r="6" spans="1:256" s="25" customFormat="1" ht="21" customHeight="1">
      <c r="A6" s="37" t="s">
        <v>160</v>
      </c>
      <c r="B6" s="38">
        <f>C6-1</f>
        <v>55</v>
      </c>
      <c r="C6" s="38">
        <f>D6-2</f>
        <v>56</v>
      </c>
      <c r="D6" s="39">
        <v>58</v>
      </c>
      <c r="E6" s="38">
        <f>D6+2</f>
        <v>60</v>
      </c>
      <c r="F6" s="38">
        <f>E6+2</f>
        <v>62</v>
      </c>
      <c r="G6" s="40">
        <f>F6+1</f>
        <v>63</v>
      </c>
      <c r="H6" s="323"/>
      <c r="I6" s="73"/>
      <c r="J6" s="73" t="s">
        <v>254</v>
      </c>
      <c r="K6" s="470" t="s">
        <v>349</v>
      </c>
      <c r="L6" s="470" t="s">
        <v>357</v>
      </c>
      <c r="M6" s="470" t="s">
        <v>365</v>
      </c>
      <c r="N6" s="470" t="s">
        <v>372</v>
      </c>
      <c r="O6" s="474" t="s">
        <v>379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</row>
    <row r="7" spans="1:256" s="25" customFormat="1" ht="21" customHeight="1">
      <c r="A7" s="37" t="s">
        <v>165</v>
      </c>
      <c r="B7" s="38">
        <f t="shared" ref="B7:B9" si="0">C7-4</f>
        <v>80</v>
      </c>
      <c r="C7" s="38">
        <f t="shared" ref="C7:C9" si="1">D7-4</f>
        <v>84</v>
      </c>
      <c r="D7" s="39">
        <v>88</v>
      </c>
      <c r="E7" s="38">
        <f t="shared" ref="E7:E9" si="2">D7+4</f>
        <v>92</v>
      </c>
      <c r="F7" s="38">
        <f t="shared" ref="F7:F9" si="3">E7+4</f>
        <v>96</v>
      </c>
      <c r="G7" s="40">
        <f t="shared" ref="G7:G9" si="4">F7+6</f>
        <v>102</v>
      </c>
      <c r="H7" s="323"/>
      <c r="I7" s="75"/>
      <c r="J7" s="75" t="s">
        <v>256</v>
      </c>
      <c r="K7" s="471" t="s">
        <v>350</v>
      </c>
      <c r="L7" s="471" t="s">
        <v>358</v>
      </c>
      <c r="M7" s="471" t="s">
        <v>366</v>
      </c>
      <c r="N7" s="471" t="s">
        <v>373</v>
      </c>
      <c r="O7" s="475" t="s">
        <v>380</v>
      </c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</row>
    <row r="8" spans="1:256" s="25" customFormat="1" ht="21" customHeight="1">
      <c r="A8" s="37" t="s">
        <v>168</v>
      </c>
      <c r="B8" s="38">
        <f t="shared" si="0"/>
        <v>68</v>
      </c>
      <c r="C8" s="38">
        <f t="shared" si="1"/>
        <v>72</v>
      </c>
      <c r="D8" s="39">
        <v>76</v>
      </c>
      <c r="E8" s="38">
        <f t="shared" si="2"/>
        <v>80</v>
      </c>
      <c r="F8" s="38">
        <f t="shared" si="3"/>
        <v>84</v>
      </c>
      <c r="G8" s="40">
        <f t="shared" si="4"/>
        <v>90</v>
      </c>
      <c r="H8" s="323"/>
      <c r="I8" s="75"/>
      <c r="J8" s="75" t="s">
        <v>257</v>
      </c>
      <c r="K8" s="471" t="s">
        <v>351</v>
      </c>
      <c r="L8" s="471" t="s">
        <v>359</v>
      </c>
      <c r="M8" s="471" t="s">
        <v>367</v>
      </c>
      <c r="N8" s="471" t="s">
        <v>374</v>
      </c>
      <c r="O8" s="475" t="s">
        <v>381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</row>
    <row r="9" spans="1:256" s="25" customFormat="1" ht="21" customHeight="1">
      <c r="A9" s="41" t="s">
        <v>170</v>
      </c>
      <c r="B9" s="38">
        <f t="shared" si="0"/>
        <v>88</v>
      </c>
      <c r="C9" s="38">
        <f t="shared" si="1"/>
        <v>92</v>
      </c>
      <c r="D9" s="39">
        <v>96</v>
      </c>
      <c r="E9" s="38">
        <f t="shared" si="2"/>
        <v>100</v>
      </c>
      <c r="F9" s="38">
        <f t="shared" si="3"/>
        <v>104</v>
      </c>
      <c r="G9" s="40">
        <f t="shared" si="4"/>
        <v>110</v>
      </c>
      <c r="H9" s="323"/>
      <c r="I9" s="75"/>
      <c r="J9" s="75" t="s">
        <v>258</v>
      </c>
      <c r="K9" s="471" t="s">
        <v>352</v>
      </c>
      <c r="L9" s="471" t="s">
        <v>360</v>
      </c>
      <c r="M9" s="471" t="s">
        <v>368</v>
      </c>
      <c r="N9" s="471" t="s">
        <v>375</v>
      </c>
      <c r="O9" s="475" t="s">
        <v>382</v>
      </c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</row>
    <row r="10" spans="1:256" s="25" customFormat="1" ht="21" customHeight="1">
      <c r="A10" s="41" t="s">
        <v>171</v>
      </c>
      <c r="B10" s="38">
        <f>C10-1</f>
        <v>71.5</v>
      </c>
      <c r="C10" s="38">
        <f>D10-1.5</f>
        <v>72.5</v>
      </c>
      <c r="D10" s="42">
        <v>74</v>
      </c>
      <c r="E10" s="38">
        <f>D10+1.5</f>
        <v>75.5</v>
      </c>
      <c r="F10" s="38">
        <f>E10+1.5</f>
        <v>77</v>
      </c>
      <c r="G10" s="38">
        <f>F10+1.1</f>
        <v>78.099999999999994</v>
      </c>
      <c r="H10" s="323"/>
      <c r="I10" s="75"/>
      <c r="J10" s="75" t="s">
        <v>259</v>
      </c>
      <c r="K10" s="471" t="s">
        <v>353</v>
      </c>
      <c r="L10" s="471" t="s">
        <v>361</v>
      </c>
      <c r="M10" s="471" t="s">
        <v>369</v>
      </c>
      <c r="N10" s="471" t="s">
        <v>376</v>
      </c>
      <c r="O10" s="475" t="s">
        <v>383</v>
      </c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</row>
    <row r="11" spans="1:256" s="25" customFormat="1" ht="21" customHeight="1">
      <c r="A11" s="37" t="s">
        <v>176</v>
      </c>
      <c r="B11" s="38">
        <f>C11-0.7</f>
        <v>13.600000000000001</v>
      </c>
      <c r="C11" s="38">
        <f>D11-0.7</f>
        <v>14.3</v>
      </c>
      <c r="D11" s="39">
        <v>15</v>
      </c>
      <c r="E11" s="38">
        <f>D11+0.7</f>
        <v>15.7</v>
      </c>
      <c r="F11" s="38">
        <f>E11+0.7</f>
        <v>16.399999999999999</v>
      </c>
      <c r="G11" s="40">
        <f>F11+0.8</f>
        <v>17.2</v>
      </c>
      <c r="H11" s="323"/>
      <c r="I11" s="75"/>
      <c r="J11" s="75" t="s">
        <v>254</v>
      </c>
      <c r="K11" s="471" t="s">
        <v>354</v>
      </c>
      <c r="L11" s="471" t="s">
        <v>362</v>
      </c>
      <c r="M11" s="471" t="s">
        <v>370</v>
      </c>
      <c r="N11" s="471" t="s">
        <v>377</v>
      </c>
      <c r="O11" s="475" t="s">
        <v>384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</row>
    <row r="12" spans="1:256" s="25" customFormat="1" ht="21" customHeight="1">
      <c r="A12" s="43" t="s">
        <v>179</v>
      </c>
      <c r="B12" s="38">
        <f>C12-0.4</f>
        <v>8.1999999999999993</v>
      </c>
      <c r="C12" s="38">
        <f>D12-0.4</f>
        <v>8.6</v>
      </c>
      <c r="D12" s="39">
        <v>9</v>
      </c>
      <c r="E12" s="38">
        <f>D12+0.4</f>
        <v>9.4</v>
      </c>
      <c r="F12" s="38">
        <f>E12+0.4</f>
        <v>9.8000000000000007</v>
      </c>
      <c r="G12" s="40">
        <f>F12+0.6</f>
        <v>10.4</v>
      </c>
      <c r="H12" s="323"/>
      <c r="I12" s="75"/>
      <c r="J12" s="75" t="s">
        <v>255</v>
      </c>
      <c r="K12" s="471" t="s">
        <v>355</v>
      </c>
      <c r="L12" s="471" t="s">
        <v>363</v>
      </c>
      <c r="M12" s="471" t="s">
        <v>371</v>
      </c>
      <c r="N12" s="471" t="s">
        <v>378</v>
      </c>
      <c r="O12" s="475" t="s">
        <v>385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</row>
    <row r="13" spans="1:256" s="25" customFormat="1" ht="21" customHeight="1">
      <c r="A13" s="44" t="s">
        <v>181</v>
      </c>
      <c r="B13" s="45">
        <f>C13-1</f>
        <v>42</v>
      </c>
      <c r="C13" s="45">
        <f>D13-1</f>
        <v>43</v>
      </c>
      <c r="D13" s="46">
        <v>44</v>
      </c>
      <c r="E13" s="45">
        <f>D13+1</f>
        <v>45</v>
      </c>
      <c r="F13" s="45">
        <f>E13+1</f>
        <v>46</v>
      </c>
      <c r="G13" s="47">
        <f>F13+1.5</f>
        <v>47.5</v>
      </c>
      <c r="H13" s="323"/>
      <c r="I13" s="75"/>
      <c r="J13" s="75" t="s">
        <v>260</v>
      </c>
      <c r="K13" s="471" t="s">
        <v>348</v>
      </c>
      <c r="L13" s="75" t="s">
        <v>261</v>
      </c>
      <c r="M13" s="471" t="s">
        <v>364</v>
      </c>
      <c r="N13" s="75" t="s">
        <v>258</v>
      </c>
      <c r="O13" s="76" t="s">
        <v>262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</row>
    <row r="14" spans="1:256" s="25" customFormat="1" ht="21" customHeight="1">
      <c r="A14" s="48"/>
      <c r="B14" s="49"/>
      <c r="C14" s="49"/>
      <c r="D14" s="49"/>
      <c r="E14" s="49"/>
      <c r="F14" s="49"/>
      <c r="G14" s="49"/>
      <c r="H14" s="323"/>
      <c r="I14" s="75"/>
      <c r="J14" s="75"/>
      <c r="K14" s="75"/>
      <c r="L14" s="75"/>
      <c r="M14" s="75"/>
      <c r="N14" s="75"/>
      <c r="O14" s="76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</row>
    <row r="15" spans="1:256" s="25" customFormat="1" ht="21" customHeight="1">
      <c r="A15" s="48"/>
      <c r="B15" s="49"/>
      <c r="C15" s="49"/>
      <c r="D15" s="49"/>
      <c r="E15" s="49"/>
      <c r="F15" s="49"/>
      <c r="G15" s="49"/>
      <c r="H15" s="323"/>
      <c r="I15" s="75"/>
      <c r="K15" s="75"/>
      <c r="L15" s="75"/>
      <c r="M15" s="75"/>
      <c r="N15" s="75"/>
      <c r="O15" s="76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</row>
    <row r="16" spans="1:256" s="25" customFormat="1" ht="21" customHeight="1">
      <c r="A16" s="50"/>
      <c r="B16" s="38"/>
      <c r="C16" s="38"/>
      <c r="D16" s="51"/>
      <c r="E16" s="38"/>
      <c r="F16" s="38"/>
      <c r="G16" s="38"/>
      <c r="H16" s="323"/>
      <c r="I16" s="75"/>
      <c r="J16" s="75"/>
      <c r="K16" s="75"/>
      <c r="L16" s="75"/>
      <c r="M16" s="75"/>
      <c r="N16" s="75"/>
      <c r="O16" s="76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</row>
    <row r="17" spans="1:256" s="25" customFormat="1" ht="21" customHeight="1">
      <c r="A17" s="48"/>
      <c r="B17" s="49"/>
      <c r="C17" s="49"/>
      <c r="D17" s="49"/>
      <c r="E17" s="49"/>
      <c r="F17" s="49"/>
      <c r="G17" s="49"/>
      <c r="H17" s="323"/>
      <c r="I17" s="75"/>
      <c r="J17" s="75"/>
      <c r="K17" s="75"/>
      <c r="L17" s="75"/>
      <c r="M17" s="75"/>
      <c r="N17" s="75"/>
      <c r="O17" s="76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</row>
    <row r="18" spans="1:256" s="25" customFormat="1" ht="21" customHeight="1">
      <c r="A18" s="48"/>
      <c r="B18" s="49"/>
      <c r="C18" s="49"/>
      <c r="D18" s="49"/>
      <c r="E18" s="49"/>
      <c r="F18" s="49"/>
      <c r="G18" s="49"/>
      <c r="H18" s="323"/>
      <c r="I18" s="75"/>
      <c r="J18" s="75"/>
      <c r="K18" s="75"/>
      <c r="L18" s="75"/>
      <c r="M18" s="75"/>
      <c r="N18" s="75"/>
      <c r="O18" s="76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</row>
    <row r="19" spans="1:256" s="25" customFormat="1" ht="21" customHeight="1">
      <c r="A19" s="48"/>
      <c r="B19" s="49"/>
      <c r="C19" s="49"/>
      <c r="D19" s="49"/>
      <c r="E19" s="49"/>
      <c r="F19" s="49"/>
      <c r="G19" s="49"/>
      <c r="H19" s="323"/>
      <c r="I19" s="75"/>
      <c r="J19" s="75"/>
      <c r="K19" s="75"/>
      <c r="L19" s="75"/>
      <c r="M19" s="75"/>
      <c r="N19" s="75"/>
      <c r="O19" s="76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</row>
    <row r="20" spans="1:256" s="25" customFormat="1" ht="21" customHeight="1">
      <c r="A20" s="52"/>
      <c r="B20" s="53"/>
      <c r="C20" s="53"/>
      <c r="D20" s="54"/>
      <c r="E20" s="53"/>
      <c r="F20" s="53"/>
      <c r="G20" s="53"/>
      <c r="H20" s="323"/>
      <c r="I20" s="75"/>
      <c r="J20" s="75"/>
      <c r="K20" s="75"/>
      <c r="L20" s="75"/>
      <c r="M20" s="75"/>
      <c r="N20" s="75"/>
      <c r="O20" s="76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</row>
    <row r="21" spans="1:256" s="25" customFormat="1" ht="21" customHeight="1">
      <c r="A21" s="55"/>
      <c r="B21" s="56"/>
      <c r="C21" s="56"/>
      <c r="D21" s="57"/>
      <c r="E21" s="56"/>
      <c r="F21" s="56"/>
      <c r="G21" s="56"/>
      <c r="H21" s="324"/>
      <c r="I21" s="77"/>
      <c r="J21" s="77"/>
      <c r="K21" s="78"/>
      <c r="L21" s="77"/>
      <c r="M21" s="77"/>
      <c r="N21" s="78"/>
      <c r="O21" s="79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</row>
    <row r="22" spans="1:256" s="25" customFormat="1" ht="16.5">
      <c r="A22" s="58"/>
      <c r="B22" s="59"/>
      <c r="C22" s="59"/>
      <c r="D22" s="60"/>
      <c r="E22" s="59"/>
      <c r="F22" s="59"/>
      <c r="G22" s="61"/>
      <c r="O22" s="64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</row>
    <row r="23" spans="1:256" s="25" customFormat="1">
      <c r="A23" s="62" t="s">
        <v>183</v>
      </c>
      <c r="B23" s="62"/>
      <c r="C23" s="63"/>
      <c r="O23" s="64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</row>
    <row r="24" spans="1:256" s="25" customFormat="1">
      <c r="C24" s="26"/>
      <c r="I24" s="80" t="s">
        <v>184</v>
      </c>
      <c r="J24" s="81">
        <v>44710</v>
      </c>
      <c r="K24" s="80" t="s">
        <v>185</v>
      </c>
      <c r="L24" s="80" t="s">
        <v>186</v>
      </c>
      <c r="M24" s="80" t="s">
        <v>187</v>
      </c>
      <c r="N24" s="25" t="s">
        <v>144</v>
      </c>
      <c r="O24" s="64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49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I7" sqref="I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31" t="s">
        <v>263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</row>
    <row r="2" spans="1:15" s="1" customFormat="1" ht="16.5">
      <c r="A2" s="440" t="s">
        <v>264</v>
      </c>
      <c r="B2" s="441" t="s">
        <v>265</v>
      </c>
      <c r="C2" s="441" t="s">
        <v>266</v>
      </c>
      <c r="D2" s="441" t="s">
        <v>267</v>
      </c>
      <c r="E2" s="441" t="s">
        <v>268</v>
      </c>
      <c r="F2" s="441" t="s">
        <v>269</v>
      </c>
      <c r="G2" s="441" t="s">
        <v>270</v>
      </c>
      <c r="H2" s="441" t="s">
        <v>271</v>
      </c>
      <c r="I2" s="3" t="s">
        <v>272</v>
      </c>
      <c r="J2" s="3" t="s">
        <v>273</v>
      </c>
      <c r="K2" s="3" t="s">
        <v>274</v>
      </c>
      <c r="L2" s="3" t="s">
        <v>275</v>
      </c>
      <c r="M2" s="3" t="s">
        <v>276</v>
      </c>
      <c r="N2" s="441" t="s">
        <v>277</v>
      </c>
      <c r="O2" s="441" t="s">
        <v>278</v>
      </c>
    </row>
    <row r="3" spans="1:15" s="1" customFormat="1" ht="16.5">
      <c r="A3" s="440"/>
      <c r="B3" s="442"/>
      <c r="C3" s="442"/>
      <c r="D3" s="442"/>
      <c r="E3" s="442"/>
      <c r="F3" s="442"/>
      <c r="G3" s="442"/>
      <c r="H3" s="442"/>
      <c r="I3" s="3" t="s">
        <v>279</v>
      </c>
      <c r="J3" s="3" t="s">
        <v>279</v>
      </c>
      <c r="K3" s="3" t="s">
        <v>279</v>
      </c>
      <c r="L3" s="3" t="s">
        <v>279</v>
      </c>
      <c r="M3" s="3" t="s">
        <v>279</v>
      </c>
      <c r="N3" s="442"/>
      <c r="O3" s="442"/>
    </row>
    <row r="4" spans="1:15">
      <c r="A4" s="6">
        <v>1</v>
      </c>
      <c r="B4" s="11" t="s">
        <v>280</v>
      </c>
      <c r="C4" s="12" t="s">
        <v>281</v>
      </c>
      <c r="D4" s="11" t="s">
        <v>282</v>
      </c>
      <c r="E4" s="13" t="s">
        <v>62</v>
      </c>
      <c r="F4" s="10" t="s">
        <v>283</v>
      </c>
      <c r="G4" s="6"/>
      <c r="H4" s="6"/>
      <c r="I4" s="6">
        <v>1</v>
      </c>
      <c r="J4" s="6">
        <v>1</v>
      </c>
      <c r="K4" s="6">
        <v>0</v>
      </c>
      <c r="L4" s="6">
        <v>0</v>
      </c>
      <c r="M4" s="6">
        <v>0</v>
      </c>
      <c r="N4" s="6">
        <f>SUM(I4:M4)</f>
        <v>2</v>
      </c>
      <c r="O4" s="6"/>
    </row>
    <row r="5" spans="1:15">
      <c r="A5" s="6">
        <v>2</v>
      </c>
      <c r="B5" s="14">
        <v>3089</v>
      </c>
      <c r="C5" s="12" t="s">
        <v>281</v>
      </c>
      <c r="D5" s="11" t="s">
        <v>284</v>
      </c>
      <c r="E5" s="13" t="s">
        <v>62</v>
      </c>
      <c r="F5" s="10" t="s">
        <v>283</v>
      </c>
      <c r="G5" s="6"/>
      <c r="H5" s="6"/>
      <c r="I5" s="6">
        <v>1</v>
      </c>
      <c r="J5" s="6">
        <v>0</v>
      </c>
      <c r="K5" s="6">
        <v>1</v>
      </c>
      <c r="L5" s="6">
        <v>0</v>
      </c>
      <c r="M5" s="6">
        <v>0</v>
      </c>
      <c r="N5" s="6">
        <f>SUM(I5:M5)</f>
        <v>2</v>
      </c>
      <c r="O5" s="6"/>
    </row>
    <row r="6" spans="1:15">
      <c r="A6" s="6"/>
      <c r="B6" s="11"/>
      <c r="C6" s="12"/>
      <c r="D6" s="11"/>
      <c r="E6" s="11"/>
      <c r="F6" s="10"/>
      <c r="G6" s="6"/>
      <c r="H6" s="6"/>
      <c r="I6" s="6"/>
      <c r="J6" s="6"/>
      <c r="K6" s="6"/>
      <c r="L6" s="6"/>
      <c r="M6" s="6"/>
      <c r="N6" s="6"/>
      <c r="O6" s="6"/>
    </row>
    <row r="7" spans="1:15">
      <c r="A7" s="6"/>
      <c r="B7" s="11"/>
      <c r="C7" s="12"/>
      <c r="D7" s="11"/>
      <c r="E7" s="11"/>
      <c r="F7" s="10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32" t="s">
        <v>285</v>
      </c>
      <c r="B12" s="433"/>
      <c r="C12" s="433"/>
      <c r="D12" s="434"/>
      <c r="E12" s="435"/>
      <c r="F12" s="436"/>
      <c r="G12" s="436"/>
      <c r="H12" s="436"/>
      <c r="I12" s="437"/>
      <c r="J12" s="432" t="s">
        <v>286</v>
      </c>
      <c r="K12" s="433"/>
      <c r="L12" s="433"/>
      <c r="M12" s="434"/>
      <c r="N12" s="7"/>
      <c r="O12" s="9"/>
    </row>
    <row r="13" spans="1:15" ht="16.5">
      <c r="A13" s="438" t="s">
        <v>287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2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2022-05-30T12:51:51Z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4DDDEDD3B9C9400FBA12CE3A4195E42F</vt:lpwstr>
  </property>
  <property fmtid="{D5CDD505-2E9C-101B-9397-08002B2CF9AE}" pid="4" name="KSOReadingLayout">
    <vt:bool>true</vt:bool>
  </property>
</Properties>
</file>