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0740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<sst xmlns="http://schemas.openxmlformats.org/spreadsheetml/2006/main" count="727" uniqueCount="325">
  <si>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</si>
  <si>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</si>
  <si>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</si>
  <si>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</si>
  <si>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</si>
  <si>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</si>
  <si>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</si>
  <si>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</si>
  <si>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</si>
  <si>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</si>
  <si>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</si>
  <si>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</si>
  <si>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</si>
  <si>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</si>
  <si>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</si>
  <si>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</si>
  <si>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</si>
  <si>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</si>
  <si>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</si>
  <si>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</si>
  <si>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</si>
  <si>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</si>
  <si>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</si>
  <si>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</si>
  <si>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</si>
  <si>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</si>
  <si>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</si>
  <si>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</si>
  <si>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</si>
  <si>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</si>
  <si>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</si>
  <si>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</si>
  <si>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</si>
  <si>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</si>
  <si>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</si>
  <si>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</si>
  <si>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</si>
  <si>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</si>
  <si>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</si>
  <si>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</si>
  <si>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</si>
  <si>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</si>
  <si>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</si>
  <si>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</si>
  <si>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</si>
  <si>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</si>
  <si>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</si>
  <si>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</si>
  <si>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</si>
  <si>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</si>
  <si>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</si>
  <si>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</si>
  <si>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</si>
  <si>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</si>
  <si>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期货订单</t>
  </si>
  <si>
    <t>合同签订方</t>
  </si>
  <si>
    <t>探越（北京）</t>
  </si>
  <si>
    <t>生产工厂</t>
  </si>
  <si>
    <t>探越（通渭）</t>
  </si>
  <si>
    <t>订单基础信息</t>
  </si>
  <si>
    <t>生产•出货进度</t>
  </si>
  <si>
    <t>指示•确认资料</t>
  </si>
  <si>
    <t>款号</t>
  </si>
  <si>
    <t>TAMMAK91411</t>
  </si>
  <si>
    <t>合同交期</t>
  </si>
  <si>
    <t>产前确认样</t>
  </si>
  <si>
    <t>有</t>
  </si>
  <si>
    <t>无</t>
  </si>
  <si>
    <t>品名</t>
  </si>
  <si>
    <t>男式跑步训练裤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</si>
  <si>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</si>
  <si>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</si>
  <si>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</si>
  <si>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</si>
  <si>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</si>
  <si>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</si>
  <si>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</si>
  <si>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</si>
  <si>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</si>
  <si>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</si>
  <si>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</si>
  <si>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</si>
  <si>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</si>
  <si>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</si>
  <si>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</si>
  <si>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</si>
  <si>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</si>
  <si>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</si>
  <si>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</si>
  <si>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</si>
  <si>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</si>
  <si>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</si>
  <si>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</si>
  <si>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</si>
  <si>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</si>
  <si>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</si>
  <si>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</si>
  <si>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</si>
  <si>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</si>
  <si>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</si>
  <si>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</si>
  <si>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</si>
  <si>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</si>
  <si>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</si>
  <si>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</si>
  <si>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</si>
  <si>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</si>
  <si>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</si>
  <si>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</si>
  <si>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</si>
  <si>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</si>
  <si>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</si>
  <si>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</si>
  <si>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</si>
  <si>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</si>
  <si>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</si>
  <si>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</si>
  <si>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</si>
  <si>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</si>
  <si>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</si>
  <si>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</si>
  <si>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 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</si>
  <si>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</si>
  <si>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</si>
  <si>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</si>
  <si>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</si>
  <si>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</si>
  <si>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</si>
  <si>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2.裤钩底扣变形。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</si>
  <si>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</si>
  <si>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</si>
  <si>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</si>
  <si>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</si>
  <si>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</si>
  <si>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</si>
  <si>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</si>
  <si>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</si>
  <si>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</si>
  <si>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</si>
  <si>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</si>
  <si>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</si>
  <si>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</si>
  <si>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</si>
  <si>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</si>
  <si>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</si>
  <si>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</si>
  <si>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探越（通渭</t>
  </si>
  <si>
    <t>部位名称</t>
  </si>
  <si>
    <t>指示规格  FINAL SPEC</t>
  </si>
  <si>
    <t>样品规格  SAMPLE SPEC</t>
  </si>
  <si>
    <t>黑色XL洗前</t>
  </si>
  <si>
    <t>黑色XL洗后</t>
  </si>
  <si>
    <t>165/80B</t>
  </si>
  <si>
    <t>170/84B</t>
  </si>
  <si>
    <t>175/88B</t>
  </si>
  <si>
    <t>180/92B</t>
  </si>
  <si>
    <t>185/96B</t>
  </si>
  <si>
    <t>190/100B</t>
  </si>
  <si>
    <t>外裤长</t>
  </si>
  <si>
    <t>-1</t>
  </si>
  <si>
    <t>内长</t>
  </si>
  <si>
    <t>√</t>
  </si>
  <si>
    <t>腰围（平量）</t>
  </si>
  <si>
    <t>腰围（拉量）</t>
  </si>
  <si>
    <t>-0.5</t>
  </si>
  <si>
    <t>臀围</t>
  </si>
  <si>
    <t>-06</t>
  </si>
  <si>
    <t>腿围/2</t>
  </si>
  <si>
    <t>膝围/2</t>
  </si>
  <si>
    <t>脚口/2</t>
  </si>
  <si>
    <t>前裆长（含腰）</t>
  </si>
  <si>
    <t>后裆长（含腰)</t>
  </si>
  <si>
    <t>总裆长（含腰）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</si>
  <si>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</si>
  <si>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</si>
  <si>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</si>
  <si>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</si>
  <si>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</si>
  <si>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</si>
  <si>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</si>
  <si>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</si>
  <si>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</si>
  <si>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</si>
  <si>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</si>
  <si>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</si>
  <si>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</si>
  <si>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</si>
  <si>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</si>
  <si>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</si>
  <si>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</si>
  <si>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</si>
  <si>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</si>
  <si>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</si>
  <si>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</si>
  <si>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</si>
  <si>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</si>
  <si>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</si>
  <si>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</si>
  <si>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</si>
  <si>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</si>
  <si>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</si>
  <si>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</si>
  <si>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</si>
  <si>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</si>
  <si>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</si>
  <si>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</si>
  <si>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</si>
  <si>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</si>
  <si>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</si>
  <si>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</si>
  <si>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</si>
  <si>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</si>
  <si>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</si>
  <si>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</si>
  <si>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</si>
  <si>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</si>
  <si>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</si>
  <si>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</si>
  <si>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</si>
  <si>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</si>
  <si>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</si>
  <si>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</si>
  <si>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</si>
  <si>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</si>
  <si>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</si>
  <si>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</si>
  <si>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</si>
  <si>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</si>
  <si>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</si>
  <si>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</si>
  <si>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</si>
  <si>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</si>
  <si>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</si>
  <si>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</si>
  <si>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</si>
  <si>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</si>
  <si>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</si>
  <si>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</si>
  <si>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</si>
  <si>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</si>
  <si>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</si>
  <si>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</si>
  <si>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</si>
  <si>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</si>
  <si>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</si>
  <si>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</si>
  <si>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</si>
  <si>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</si>
  <si>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</si>
  <si>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</si>
  <si>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</si>
  <si>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</si>
  <si>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FW06870</t>
  </si>
  <si>
    <t>19SS黑色/E77//</t>
  </si>
  <si>
    <t>浙江福发</t>
  </si>
  <si>
    <t>YES</t>
  </si>
  <si>
    <t>17SS藏蓝/30A//</t>
  </si>
  <si>
    <t>制表时间：2022-5-6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</si>
  <si>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</si>
  <si>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</si>
  <si>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</si>
  <si>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</si>
  <si>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</si>
  <si>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</si>
  <si>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</si>
  <si>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</si>
  <si>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</si>
  <si>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</si>
  <si>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</si>
  <si>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</si>
  <si>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</si>
  <si>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</si>
  <si>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</si>
  <si>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</si>
  <si>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</si>
  <si>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</si>
  <si>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</si>
  <si>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</si>
  <si>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</si>
  <si>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</si>
  <si>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</si>
  <si>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</si>
  <si>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</si>
  <si>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</si>
  <si>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</si>
  <si>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</si>
  <si>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</si>
  <si>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</si>
  <si>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</si>
  <si>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</si>
  <si>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制表时间：2022-5-12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</si>
  <si>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</si>
  <si>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</si>
  <si>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</si>
  <si>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</si>
  <si>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</si>
  <si>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</si>
  <si>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</si>
  <si>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</si>
  <si>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</si>
  <si>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</si>
  <si>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</si>
  <si>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</si>
  <si>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</si>
  <si>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</si>
  <si>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</si>
  <si>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</si>
  <si>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</si>
  <si>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江苏南纬</t>
  </si>
  <si>
    <t>FW09970</t>
  </si>
  <si>
    <t>19SS黑色/E77</t>
  </si>
  <si>
    <t>前侧</t>
  </si>
  <si>
    <t>TOREAD字体转移标（TPU哑光）</t>
  </si>
  <si>
    <t>洗测2次</t>
  </si>
  <si>
    <t>洗测3次</t>
  </si>
  <si>
    <t>洗测4次</t>
  </si>
  <si>
    <t>洗测5次</t>
  </si>
  <si>
    <t>制表时间：2022-5-11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</si>
  <si>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</si>
  <si>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</si>
  <si>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</si>
  <si>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</si>
  <si>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</si>
  <si>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制表时间：2022-4-6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</si>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</sst>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8"/>
      <color theme="1"/>
      <name val="微软雅黑"/>
      <family val="2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微软雅黑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13" borderId="88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20" borderId="89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43" fillId="0" borderId="87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9" fillId="0" borderId="92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8" fillId="21" borderId="93" applyNumberFormat="0" applyAlignment="0" applyProtection="0">
      <alignment vertical="center"/>
    </xf>
    <xf numFmtId="0" fontId="53" fillId="21" borderId="88" applyNumberFormat="0" applyAlignment="0" applyProtection="0">
      <alignment vertical="center"/>
    </xf>
    <xf numFmtId="0" fontId="42" fillId="11" borderId="86" applyNumberForma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7" fillId="0" borderId="91" applyNumberFormat="0" applyFill="0" applyAlignment="0" applyProtection="0">
      <alignment vertical="center"/>
    </xf>
    <xf numFmtId="0" fontId="48" fillId="0" borderId="90" applyNumberFormat="0" applyFill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40" fillId="0" borderId="0">
      <alignment vertical="center"/>
    </xf>
    <xf numFmtId="0" fontId="61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top"/>
    </xf>
    <xf numFmtId="0" fontId="60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3" borderId="8" xfId="5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9" fillId="3" borderId="9" xfId="54" applyFont="1" applyFill="1" applyBorder="1" applyAlignment="1">
      <alignment horizontal="center" vertical="center" wrapText="1"/>
    </xf>
    <xf numFmtId="0" fontId="8" fillId="0" borderId="10" xfId="53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2" xfId="53" applyFont="1" applyFill="1" applyBorder="1" applyAlignment="1">
      <alignment horizontal="center" vertical="center" wrapText="1"/>
    </xf>
    <xf numFmtId="0" fontId="11" fillId="3" borderId="13" xfId="54" applyFont="1" applyFill="1" applyBorder="1" applyAlignment="1">
      <alignment horizontal="center" vertical="center" wrapText="1"/>
    </xf>
    <xf numFmtId="0" fontId="11" fillId="3" borderId="14" xfId="55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8" fillId="0" borderId="15" xfId="5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10" xfId="54" applyFont="1" applyBorder="1" applyAlignment="1">
      <alignment horizontal="center" vertical="center" wrapText="1"/>
    </xf>
    <xf numFmtId="0" fontId="8" fillId="0" borderId="12" xfId="53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4" borderId="0" xfId="51" applyFont="1" applyFill="1"/>
    <xf numFmtId="0" fontId="13" fillId="4" borderId="0" xfId="51" applyFont="1" applyFill="1" applyBorder="1" applyAlignment="1">
      <alignment horizontal="center"/>
    </xf>
    <xf numFmtId="0" fontId="12" fillId="4" borderId="0" xfId="51" applyFont="1" applyFill="1" applyBorder="1" applyAlignment="1">
      <alignment horizontal="center"/>
    </xf>
    <xf numFmtId="0" fontId="13" fillId="4" borderId="16" xfId="50" applyFont="1" applyFill="1" applyBorder="1" applyAlignment="1">
      <alignment horizontal="left" vertical="center"/>
    </xf>
    <xf numFmtId="0" fontId="12" fillId="4" borderId="17" xfId="50" applyFont="1" applyFill="1" applyBorder="1" applyAlignment="1">
      <alignment horizontal="center" vertical="center"/>
    </xf>
    <xf numFmtId="0" fontId="13" fillId="4" borderId="17" xfId="50" applyFont="1" applyFill="1" applyBorder="1" applyAlignment="1">
      <alignment vertical="center"/>
    </xf>
    <xf numFmtId="0" fontId="12" fillId="4" borderId="17" xfId="51" applyFont="1" applyFill="1" applyBorder="1" applyAlignment="1">
      <alignment horizontal="center"/>
    </xf>
    <xf numFmtId="0" fontId="13" fillId="4" borderId="18" xfId="51" applyFont="1" applyFill="1" applyBorder="1" applyAlignment="1" applyProtection="1">
      <alignment horizontal="center" vertical="center"/>
    </xf>
    <xf numFmtId="0" fontId="13" fillId="4" borderId="2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/>
    </xf>
    <xf numFmtId="176" fontId="0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6" fontId="15" fillId="4" borderId="2" xfId="11" applyNumberFormat="1" applyFont="1" applyFill="1" applyBorder="1" applyAlignment="1">
      <alignment horizontal="center"/>
    </xf>
    <xf numFmtId="176" fontId="16" fillId="4" borderId="2" xfId="0" applyNumberFormat="1" applyFont="1" applyFill="1" applyBorder="1" applyAlignment="1">
      <alignment horizontal="center"/>
    </xf>
    <xf numFmtId="0" fontId="15" fillId="4" borderId="2" xfId="11" applyFont="1" applyFill="1" applyBorder="1" applyAlignment="1">
      <alignment horizontal="center"/>
    </xf>
    <xf numFmtId="0" fontId="12" fillId="4" borderId="19" xfId="51" applyFont="1" applyFill="1" applyBorder="1" applyAlignment="1"/>
    <xf numFmtId="49" fontId="12" fillId="4" borderId="20" xfId="52" applyNumberFormat="1" applyFont="1" applyFill="1" applyBorder="1" applyAlignment="1">
      <alignment horizontal="center" vertical="center"/>
    </xf>
    <xf numFmtId="49" fontId="12" fillId="4" borderId="20" xfId="52" applyNumberFormat="1" applyFont="1" applyFill="1" applyBorder="1" applyAlignment="1">
      <alignment horizontal="right" vertical="center"/>
    </xf>
    <xf numFmtId="49" fontId="12" fillId="4" borderId="21" xfId="52" applyNumberFormat="1" applyFont="1" applyFill="1" applyBorder="1" applyAlignment="1">
      <alignment horizontal="center" vertical="center"/>
    </xf>
    <xf numFmtId="0" fontId="12" fillId="4" borderId="22" xfId="51" applyFont="1" applyFill="1" applyBorder="1" applyAlignment="1"/>
    <xf numFmtId="49" fontId="12" fillId="4" borderId="23" xfId="51" applyNumberFormat="1" applyFont="1" applyFill="1" applyBorder="1" applyAlignment="1">
      <alignment horizontal="center"/>
    </xf>
    <xf numFmtId="49" fontId="12" fillId="4" borderId="23" xfId="51" applyNumberFormat="1" applyFont="1" applyFill="1" applyBorder="1" applyAlignment="1">
      <alignment horizontal="right"/>
    </xf>
    <xf numFmtId="49" fontId="12" fillId="4" borderId="23" xfId="51" applyNumberFormat="1" applyFont="1" applyFill="1" applyBorder="1" applyAlignment="1">
      <alignment horizontal="right" vertical="center"/>
    </xf>
    <xf numFmtId="49" fontId="12" fillId="4" borderId="24" xfId="51" applyNumberFormat="1" applyFont="1" applyFill="1" applyBorder="1" applyAlignment="1">
      <alignment horizontal="center"/>
    </xf>
    <xf numFmtId="0" fontId="12" fillId="4" borderId="25" xfId="51" applyFont="1" applyFill="1" applyBorder="1" applyAlignment="1">
      <alignment horizontal="center"/>
    </xf>
    <xf numFmtId="0" fontId="13" fillId="4" borderId="0" xfId="51" applyFont="1" applyFill="1"/>
    <xf numFmtId="0" fontId="0" fillId="4" borderId="0" xfId="52" applyFont="1" applyFill="1">
      <alignment vertical="center"/>
    </xf>
    <xf numFmtId="0" fontId="13" fillId="4" borderId="17" xfId="50" applyFont="1" applyFill="1" applyBorder="1" applyAlignment="1">
      <alignment horizontal="left" vertical="center"/>
    </xf>
    <xf numFmtId="0" fontId="12" fillId="4" borderId="26" xfId="50" applyFont="1" applyFill="1" applyBorder="1" applyAlignment="1">
      <alignment horizontal="center" vertical="center"/>
    </xf>
    <xf numFmtId="0" fontId="13" fillId="4" borderId="2" xfId="51" applyFont="1" applyFill="1" applyBorder="1" applyAlignment="1" applyProtection="1">
      <alignment horizontal="center" vertical="center"/>
    </xf>
    <xf numFmtId="0" fontId="13" fillId="4" borderId="27" xfId="51" applyFont="1" applyFill="1" applyBorder="1" applyAlignment="1" applyProtection="1">
      <alignment horizontal="center" vertical="center"/>
    </xf>
    <xf numFmtId="0" fontId="12" fillId="4" borderId="2" xfId="51" applyFont="1" applyFill="1" applyBorder="1" applyAlignment="1" applyProtection="1">
      <alignment horizontal="center" vertical="center"/>
    </xf>
    <xf numFmtId="0" fontId="12" fillId="4" borderId="7" xfId="51" applyFont="1" applyFill="1" applyBorder="1" applyAlignment="1" applyProtection="1">
      <alignment horizontal="center" vertical="center"/>
    </xf>
    <xf numFmtId="0" fontId="13" fillId="4" borderId="2" xfId="52" applyFont="1" applyFill="1" applyBorder="1" applyAlignment="1">
      <alignment horizontal="center" vertical="center"/>
    </xf>
    <xf numFmtId="0" fontId="13" fillId="4" borderId="28" xfId="52" applyFont="1" applyFill="1" applyBorder="1" applyAlignment="1">
      <alignment horizontal="center" vertical="center"/>
    </xf>
    <xf numFmtId="49" fontId="13" fillId="4" borderId="2" xfId="52" applyNumberFormat="1" applyFont="1" applyFill="1" applyBorder="1" applyAlignment="1">
      <alignment horizontal="center" vertical="center"/>
    </xf>
    <xf numFmtId="49" fontId="13" fillId="4" borderId="29" xfId="52" applyNumberFormat="1" applyFont="1" applyFill="1" applyBorder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49" fontId="12" fillId="4" borderId="30" xfId="52" applyNumberFormat="1" applyFont="1" applyFill="1" applyBorder="1" applyAlignment="1">
      <alignment horizontal="center" vertical="center"/>
    </xf>
    <xf numFmtId="49" fontId="12" fillId="4" borderId="31" xfId="52" applyNumberFormat="1" applyFont="1" applyFill="1" applyBorder="1" applyAlignment="1">
      <alignment horizontal="center" vertical="center"/>
    </xf>
    <xf numFmtId="49" fontId="13" fillId="4" borderId="31" xfId="52" applyNumberFormat="1" applyFont="1" applyFill="1" applyBorder="1" applyAlignment="1">
      <alignment horizontal="center" vertical="center"/>
    </xf>
    <xf numFmtId="49" fontId="12" fillId="4" borderId="32" xfId="51" applyNumberFormat="1" applyFont="1" applyFill="1" applyBorder="1" applyAlignment="1">
      <alignment horizontal="center"/>
    </xf>
    <xf numFmtId="49" fontId="12" fillId="4" borderId="33" xfId="51" applyNumberFormat="1" applyFont="1" applyFill="1" applyBorder="1" applyAlignment="1">
      <alignment horizontal="center"/>
    </xf>
    <xf numFmtId="49" fontId="12" fillId="4" borderId="33" xfId="52" applyNumberFormat="1" applyFont="1" applyFill="1" applyBorder="1" applyAlignment="1">
      <alignment horizontal="center" vertical="center"/>
    </xf>
    <xf numFmtId="49" fontId="12" fillId="4" borderId="34" xfId="51" applyNumberFormat="1" applyFont="1" applyFill="1" applyBorder="1" applyAlignment="1">
      <alignment horizontal="center"/>
    </xf>
    <xf numFmtId="14" fontId="13" fillId="4" borderId="0" xfId="51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35" xfId="50" applyFont="1" applyFill="1" applyBorder="1" applyAlignment="1">
      <alignment horizontal="center" vertical="top"/>
    </xf>
    <xf numFmtId="0" fontId="19" fillId="0" borderId="36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center" vertical="center"/>
    </xf>
    <xf numFmtId="0" fontId="19" fillId="0" borderId="37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vertical="center"/>
    </xf>
    <xf numFmtId="0" fontId="19" fillId="0" borderId="37" xfId="50" applyFont="1" applyFill="1" applyBorder="1" applyAlignment="1">
      <alignment vertical="center"/>
    </xf>
    <xf numFmtId="0" fontId="20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vertical="center"/>
    </xf>
    <xf numFmtId="0" fontId="15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58" fontId="20" fillId="0" borderId="20" xfId="50" applyNumberFormat="1" applyFont="1" applyFill="1" applyBorder="1" applyAlignment="1">
      <alignment horizontal="center" vertical="center"/>
    </xf>
    <xf numFmtId="0" fontId="20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righ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vertical="center"/>
    </xf>
    <xf numFmtId="0" fontId="15" fillId="0" borderId="40" xfId="50" applyFont="1" applyFill="1" applyBorder="1" applyAlignment="1">
      <alignment horizontal="right" vertical="center"/>
    </xf>
    <xf numFmtId="0" fontId="19" fillId="0" borderId="40" xfId="50" applyFont="1" applyFill="1" applyBorder="1" applyAlignment="1">
      <alignment vertical="center"/>
    </xf>
    <xf numFmtId="0" fontId="20" fillId="0" borderId="40" xfId="50" applyFont="1" applyFill="1" applyBorder="1" applyAlignment="1">
      <alignment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36" xfId="50" applyFont="1" applyFill="1" applyBorder="1" applyAlignment="1">
      <alignment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vertical="center"/>
    </xf>
    <xf numFmtId="0" fontId="20" fillId="0" borderId="43" xfId="50" applyFont="1" applyFill="1" applyBorder="1" applyAlignment="1">
      <alignment horizontal="center" vertical="center"/>
    </xf>
    <xf numFmtId="0" fontId="20" fillId="0" borderId="44" xfId="50" applyFont="1" applyFill="1" applyBorder="1" applyAlignment="1">
      <alignment horizontal="center" vertical="center"/>
    </xf>
    <xf numFmtId="0" fontId="14" fillId="0" borderId="45" xfId="50" applyFont="1" applyFill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 wrapText="1"/>
    </xf>
    <xf numFmtId="0" fontId="20" fillId="0" borderId="20" xfId="50" applyFont="1" applyFill="1" applyBorder="1" applyAlignment="1">
      <alignment horizontal="left" vertical="center" wrapText="1"/>
    </xf>
    <xf numFmtId="0" fontId="19" fillId="0" borderId="39" xfId="50" applyFont="1" applyFill="1" applyBorder="1" applyAlignment="1">
      <alignment horizontal="left" vertical="center"/>
    </xf>
    <xf numFmtId="0" fontId="17" fillId="0" borderId="40" xfId="50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21" fillId="0" borderId="45" xfId="50" applyFont="1" applyFill="1" applyBorder="1" applyAlignment="1">
      <alignment horizontal="left" vertical="center"/>
    </xf>
    <xf numFmtId="0" fontId="20" fillId="0" borderId="48" xfId="50" applyFont="1" applyFill="1" applyBorder="1" applyAlignment="1">
      <alignment horizontal="left" vertical="center"/>
    </xf>
    <xf numFmtId="0" fontId="20" fillId="0" borderId="49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14" fillId="0" borderId="37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center" vertical="center"/>
    </xf>
    <xf numFmtId="58" fontId="20" fillId="0" borderId="40" xfId="50" applyNumberFormat="1" applyFont="1" applyFill="1" applyBorder="1" applyAlignment="1">
      <alignment vertical="center"/>
    </xf>
    <xf numFmtId="0" fontId="19" fillId="0" borderId="40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center" vertical="center"/>
    </xf>
    <xf numFmtId="0" fontId="14" fillId="0" borderId="55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 wrapText="1"/>
    </xf>
    <xf numFmtId="0" fontId="17" fillId="0" borderId="53" xfId="50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4" fillId="0" borderId="51" xfId="50" applyFont="1" applyFill="1" applyBorder="1" applyAlignment="1">
      <alignment horizontal="left" vertical="center"/>
    </xf>
    <xf numFmtId="0" fontId="20" fillId="0" borderId="53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2" fillId="0" borderId="35" xfId="50" applyFont="1" applyBorder="1" applyAlignment="1">
      <alignment horizontal="center" vertical="top"/>
    </xf>
    <xf numFmtId="0" fontId="21" fillId="0" borderId="57" xfId="50" applyFont="1" applyBorder="1" applyAlignment="1">
      <alignment horizontal="left" vertical="center"/>
    </xf>
    <xf numFmtId="0" fontId="15" fillId="0" borderId="58" xfId="50" applyFont="1" applyBorder="1" applyAlignment="1">
      <alignment horizontal="center" vertical="center"/>
    </xf>
    <xf numFmtId="0" fontId="21" fillId="0" borderId="58" xfId="50" applyFont="1" applyBorder="1" applyAlignment="1">
      <alignment horizontal="center" vertical="center"/>
    </xf>
    <xf numFmtId="0" fontId="14" fillId="0" borderId="58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37" xfId="50" applyFont="1" applyBorder="1" applyAlignment="1">
      <alignment horizontal="center" vertical="center"/>
    </xf>
    <xf numFmtId="0" fontId="14" fillId="0" borderId="51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37" xfId="50" applyFont="1" applyBorder="1" applyAlignment="1">
      <alignment horizontal="center" vertical="center"/>
    </xf>
    <xf numFmtId="0" fontId="21" fillId="0" borderId="51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5" fillId="0" borderId="20" xfId="50" applyFont="1" applyBorder="1" applyAlignment="1">
      <alignment horizontal="left" vertical="center"/>
    </xf>
    <xf numFmtId="0" fontId="15" fillId="0" borderId="52" xfId="50" applyFont="1" applyBorder="1" applyAlignment="1">
      <alignment horizontal="left" vertical="center"/>
    </xf>
    <xf numFmtId="0" fontId="14" fillId="0" borderId="20" xfId="50" applyFont="1" applyBorder="1" applyAlignment="1">
      <alignment horizontal="left" vertical="center"/>
    </xf>
    <xf numFmtId="14" fontId="15" fillId="0" borderId="20" xfId="50" applyNumberFormat="1" applyFont="1" applyBorder="1" applyAlignment="1">
      <alignment horizontal="center" vertical="center"/>
    </xf>
    <xf numFmtId="14" fontId="15" fillId="0" borderId="52" xfId="50" applyNumberFormat="1" applyFont="1" applyBorder="1" applyAlignment="1">
      <alignment horizontal="center" vertical="center"/>
    </xf>
    <xf numFmtId="0" fontId="14" fillId="0" borderId="38" xfId="50" applyFont="1" applyBorder="1" applyAlignment="1">
      <alignment vertical="center"/>
    </xf>
    <xf numFmtId="0" fontId="15" fillId="0" borderId="20" xfId="50" applyFont="1" applyBorder="1" applyAlignment="1">
      <alignment vertical="center"/>
    </xf>
    <xf numFmtId="0" fontId="15" fillId="0" borderId="52" xfId="50" applyFont="1" applyBorder="1" applyAlignment="1">
      <alignment vertical="center"/>
    </xf>
    <xf numFmtId="0" fontId="14" fillId="0" borderId="20" xfId="50" applyFont="1" applyBorder="1" applyAlignment="1">
      <alignment vertical="center"/>
    </xf>
    <xf numFmtId="0" fontId="15" fillId="0" borderId="43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17" fillId="0" borderId="20" xfId="50" applyFont="1" applyBorder="1" applyAlignment="1">
      <alignment vertical="center"/>
    </xf>
    <xf numFmtId="0" fontId="23" fillId="0" borderId="39" xfId="50" applyFont="1" applyBorder="1" applyAlignment="1">
      <alignment vertical="center"/>
    </xf>
    <xf numFmtId="0" fontId="15" fillId="0" borderId="40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14" fontId="15" fillId="0" borderId="40" xfId="50" applyNumberFormat="1" applyFont="1" applyBorder="1" applyAlignment="1">
      <alignment horizontal="center" vertical="center"/>
    </xf>
    <xf numFmtId="14" fontId="15" fillId="0" borderId="53" xfId="50" applyNumberFormat="1" applyFont="1" applyBorder="1" applyAlignment="1">
      <alignment horizontal="center" vertical="center"/>
    </xf>
    <xf numFmtId="0" fontId="21" fillId="0" borderId="0" xfId="50" applyFont="1" applyBorder="1" applyAlignment="1">
      <alignment horizontal="left" vertical="center"/>
    </xf>
    <xf numFmtId="0" fontId="14" fillId="0" borderId="36" xfId="50" applyFont="1" applyBorder="1" applyAlignment="1">
      <alignment vertical="center"/>
    </xf>
    <xf numFmtId="0" fontId="17" fillId="0" borderId="37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17" fillId="0" borderId="37" xfId="50" applyFont="1" applyBorder="1" applyAlignment="1">
      <alignment vertical="center"/>
    </xf>
    <xf numFmtId="0" fontId="14" fillId="0" borderId="37" xfId="50" applyFont="1" applyBorder="1" applyAlignment="1">
      <alignment vertical="center"/>
    </xf>
    <xf numFmtId="0" fontId="17" fillId="0" borderId="20" xfId="50" applyFont="1" applyBorder="1" applyAlignment="1">
      <alignment horizontal="left" vertical="center"/>
    </xf>
    <xf numFmtId="0" fontId="14" fillId="0" borderId="0" xfId="50" applyFont="1" applyBorder="1" applyAlignment="1">
      <alignment horizontal="left" vertical="center"/>
    </xf>
    <xf numFmtId="0" fontId="20" fillId="0" borderId="36" xfId="50" applyFont="1" applyBorder="1" applyAlignment="1">
      <alignment horizontal="left" vertical="center"/>
    </xf>
    <xf numFmtId="0" fontId="20" fillId="0" borderId="37" xfId="50" applyFont="1" applyBorder="1" applyAlignment="1">
      <alignment horizontal="left" vertical="center"/>
    </xf>
    <xf numFmtId="0" fontId="20" fillId="0" borderId="45" xfId="50" applyFont="1" applyBorder="1" applyAlignment="1">
      <alignment horizontal="left" vertical="center"/>
    </xf>
    <xf numFmtId="0" fontId="20" fillId="0" borderId="44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5" fillId="0" borderId="40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14" fillId="0" borderId="40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4" fillId="0" borderId="20" xfId="50" applyFont="1" applyBorder="1" applyAlignment="1">
      <alignment horizontal="center" vertical="center"/>
    </xf>
    <xf numFmtId="0" fontId="19" fillId="0" borderId="20" xfId="50" applyFont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4" fillId="0" borderId="49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4" fillId="0" borderId="45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21" fillId="0" borderId="59" xfId="50" applyFont="1" applyBorder="1" applyAlignment="1">
      <alignment vertical="center"/>
    </xf>
    <xf numFmtId="0" fontId="15" fillId="0" borderId="60" xfId="50" applyFont="1" applyBorder="1" applyAlignment="1">
      <alignment horizontal="center" vertical="center"/>
    </xf>
    <xf numFmtId="0" fontId="21" fillId="0" borderId="60" xfId="50" applyFont="1" applyBorder="1" applyAlignment="1">
      <alignment vertical="center"/>
    </xf>
    <xf numFmtId="0" fontId="15" fillId="0" borderId="60" xfId="50" applyFont="1" applyBorder="1" applyAlignment="1">
      <alignment vertical="center"/>
    </xf>
    <xf numFmtId="58" fontId="17" fillId="0" borderId="60" xfId="50" applyNumberFormat="1" applyFont="1" applyBorder="1" applyAlignment="1">
      <alignment vertical="center"/>
    </xf>
    <xf numFmtId="0" fontId="21" fillId="0" borderId="60" xfId="50" applyFont="1" applyBorder="1" applyAlignment="1">
      <alignment horizontal="center" vertical="center"/>
    </xf>
    <xf numFmtId="0" fontId="21" fillId="0" borderId="61" xfId="50" applyFont="1" applyFill="1" applyBorder="1" applyAlignment="1">
      <alignment horizontal="left" vertical="center"/>
    </xf>
    <xf numFmtId="0" fontId="21" fillId="0" borderId="60" xfId="50" applyFont="1" applyFill="1" applyBorder="1" applyAlignment="1">
      <alignment horizontal="left" vertical="center"/>
    </xf>
    <xf numFmtId="0" fontId="21" fillId="0" borderId="62" xfId="50" applyFont="1" applyFill="1" applyBorder="1" applyAlignment="1">
      <alignment horizontal="center" vertical="center"/>
    </xf>
    <xf numFmtId="0" fontId="21" fillId="0" borderId="63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21" fillId="0" borderId="40" xfId="50" applyFont="1" applyFill="1" applyBorder="1" applyAlignment="1">
      <alignment horizontal="center" vertical="center"/>
    </xf>
    <xf numFmtId="0" fontId="17" fillId="0" borderId="58" xfId="50" applyFont="1" applyBorder="1" applyAlignment="1">
      <alignment horizontal="center" vertical="center"/>
    </xf>
    <xf numFmtId="0" fontId="17" fillId="0" borderId="64" xfId="50" applyFont="1" applyBorder="1" applyAlignment="1">
      <alignment horizontal="center" vertical="center"/>
    </xf>
    <xf numFmtId="0" fontId="15" fillId="0" borderId="53" xfId="50" applyFont="1" applyBorder="1" applyAlignment="1">
      <alignment horizontal="left" vertical="center"/>
    </xf>
    <xf numFmtId="0" fontId="15" fillId="0" borderId="51" xfId="50" applyFont="1" applyBorder="1" applyAlignment="1">
      <alignment horizontal="left" vertical="center"/>
    </xf>
    <xf numFmtId="0" fontId="14" fillId="0" borderId="53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5" fillId="0" borderId="52" xfId="50" applyFont="1" applyFill="1" applyBorder="1" applyAlignment="1">
      <alignment horizontal="left" vertical="center"/>
    </xf>
    <xf numFmtId="0" fontId="14" fillId="0" borderId="53" xfId="50" applyFont="1" applyBorder="1" applyAlignment="1">
      <alignment horizontal="center" vertical="center"/>
    </xf>
    <xf numFmtId="0" fontId="19" fillId="0" borderId="52" xfId="50" applyFont="1" applyBorder="1" applyAlignment="1">
      <alignment horizontal="left" vertical="center"/>
    </xf>
    <xf numFmtId="0" fontId="14" fillId="0" borderId="56" xfId="50" applyFont="1" applyFill="1" applyBorder="1" applyAlignment="1">
      <alignment horizontal="left" vertical="center"/>
    </xf>
    <xf numFmtId="0" fontId="15" fillId="0" borderId="54" xfId="50" applyFont="1" applyFill="1" applyBorder="1" applyAlignment="1">
      <alignment horizontal="left" vertical="center"/>
    </xf>
    <xf numFmtId="0" fontId="15" fillId="0" borderId="55" xfId="50" applyFont="1" applyFill="1" applyBorder="1" applyAlignment="1">
      <alignment horizontal="left" vertical="center"/>
    </xf>
    <xf numFmtId="0" fontId="14" fillId="0" borderId="55" xfId="50" applyFont="1" applyBorder="1" applyAlignment="1">
      <alignment horizontal="left" vertical="center"/>
    </xf>
    <xf numFmtId="0" fontId="15" fillId="0" borderId="65" xfId="50" applyFont="1" applyBorder="1" applyAlignment="1">
      <alignment horizontal="center" vertical="center"/>
    </xf>
    <xf numFmtId="0" fontId="21" fillId="0" borderId="66" xfId="50" applyFont="1" applyFill="1" applyBorder="1" applyAlignment="1">
      <alignment horizontal="left" vertical="center"/>
    </xf>
    <xf numFmtId="0" fontId="21" fillId="0" borderId="67" xfId="50" applyFont="1" applyFill="1" applyBorder="1" applyAlignment="1">
      <alignment horizontal="center" vertical="center"/>
    </xf>
    <xf numFmtId="0" fontId="21" fillId="0" borderId="53" xfId="50" applyFont="1" applyFill="1" applyBorder="1" applyAlignment="1">
      <alignment horizontal="center" vertical="center"/>
    </xf>
    <xf numFmtId="0" fontId="17" fillId="0" borderId="60" xfId="50" applyFont="1" applyBorder="1" applyAlignment="1">
      <alignment horizontal="center" vertical="center"/>
    </xf>
    <xf numFmtId="0" fontId="17" fillId="0" borderId="65" xfId="50" applyFont="1" applyBorder="1" applyAlignment="1">
      <alignment horizontal="center" vertical="center"/>
    </xf>
    <xf numFmtId="176" fontId="24" fillId="0" borderId="2" xfId="50" applyNumberFormat="1" applyFont="1" applyFill="1" applyBorder="1" applyAlignment="1">
      <alignment horizontal="center"/>
    </xf>
    <xf numFmtId="176" fontId="25" fillId="0" borderId="2" xfId="50" applyNumberFormat="1" applyFont="1" applyFill="1" applyBorder="1" applyAlignment="1">
      <alignment horizontal="center"/>
    </xf>
    <xf numFmtId="0" fontId="26" fillId="0" borderId="2" xfId="50" applyFont="1" applyFill="1" applyBorder="1" applyAlignment="1">
      <alignment horizontal="center" vertical="center"/>
    </xf>
    <xf numFmtId="176" fontId="26" fillId="0" borderId="2" xfId="50" applyNumberFormat="1" applyFont="1" applyFill="1" applyBorder="1" applyAlignment="1">
      <alignment horizontal="center" vertical="center"/>
    </xf>
    <xf numFmtId="0" fontId="26" fillId="0" borderId="4" xfId="50" applyFont="1" applyFill="1" applyBorder="1" applyAlignment="1">
      <alignment horizontal="center" vertical="center"/>
    </xf>
    <xf numFmtId="176" fontId="27" fillId="0" borderId="2" xfId="50" applyNumberFormat="1" applyFont="1" applyFill="1" applyBorder="1" applyAlignment="1">
      <alignment horizontal="center"/>
    </xf>
    <xf numFmtId="49" fontId="28" fillId="0" borderId="2" xfId="56" applyNumberFormat="1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9" fillId="0" borderId="35" xfId="50" applyFont="1" applyBorder="1" applyAlignment="1">
      <alignment horizontal="center" vertical="top"/>
    </xf>
    <xf numFmtId="0" fontId="14" fillId="0" borderId="68" xfId="50" applyFont="1" applyBorder="1" applyAlignment="1">
      <alignment horizontal="left" vertical="center"/>
    </xf>
    <xf numFmtId="0" fontId="14" fillId="0" borderId="46" xfId="50" applyFont="1" applyBorder="1" applyAlignment="1">
      <alignment horizontal="left" vertical="center"/>
    </xf>
    <xf numFmtId="0" fontId="21" fillId="0" borderId="61" xfId="50" applyFont="1" applyBorder="1" applyAlignment="1">
      <alignment horizontal="left" vertical="center"/>
    </xf>
    <xf numFmtId="0" fontId="21" fillId="0" borderId="60" xfId="50" applyFont="1" applyBorder="1" applyAlignment="1">
      <alignment horizontal="left" vertical="center"/>
    </xf>
    <xf numFmtId="0" fontId="14" fillId="0" borderId="62" xfId="50" applyFont="1" applyBorder="1" applyAlignment="1">
      <alignment vertical="center"/>
    </xf>
    <xf numFmtId="0" fontId="17" fillId="0" borderId="63" xfId="50" applyFont="1" applyBorder="1" applyAlignment="1">
      <alignment horizontal="left" vertical="center"/>
    </xf>
    <xf numFmtId="0" fontId="15" fillId="0" borderId="63" xfId="50" applyFont="1" applyBorder="1" applyAlignment="1">
      <alignment horizontal="left" vertical="center"/>
    </xf>
    <xf numFmtId="0" fontId="17" fillId="0" borderId="63" xfId="50" applyFont="1" applyBorder="1" applyAlignment="1">
      <alignment vertical="center"/>
    </xf>
    <xf numFmtId="0" fontId="14" fillId="0" borderId="63" xfId="50" applyFont="1" applyBorder="1" applyAlignment="1">
      <alignment vertical="center"/>
    </xf>
    <xf numFmtId="0" fontId="14" fillId="0" borderId="62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7" fillId="0" borderId="63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17" fillId="0" borderId="20" xfId="50" applyFont="1" applyBorder="1" applyAlignment="1">
      <alignment horizontal="center"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49" xfId="50" applyFont="1" applyBorder="1" applyAlignment="1">
      <alignment horizontal="left" vertical="center" wrapText="1"/>
    </xf>
    <xf numFmtId="0" fontId="14" fillId="0" borderId="62" xfId="50" applyFont="1" applyBorder="1" applyAlignment="1">
      <alignment horizontal="left" vertical="center"/>
    </xf>
    <xf numFmtId="0" fontId="14" fillId="0" borderId="63" xfId="50" applyFont="1" applyBorder="1" applyAlignment="1">
      <alignment horizontal="left" vertical="center"/>
    </xf>
    <xf numFmtId="0" fontId="30" fillId="0" borderId="69" xfId="50" applyFont="1" applyBorder="1" applyAlignment="1">
      <alignment horizontal="left" vertical="center" wrapText="1"/>
    </xf>
    <xf numFmtId="0" fontId="15" fillId="0" borderId="38" xfId="50" applyFont="1" applyBorder="1" applyAlignment="1">
      <alignment horizontal="left" vertical="center"/>
    </xf>
    <xf numFmtId="9" fontId="15" fillId="0" borderId="20" xfId="50" applyNumberFormat="1" applyFont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21" fillId="0" borderId="61" xfId="0" applyFont="1" applyBorder="1" applyAlignment="1">
      <alignment horizontal="left" vertical="center"/>
    </xf>
    <xf numFmtId="0" fontId="21" fillId="0" borderId="60" xfId="0" applyFont="1" applyBorder="1" applyAlignment="1">
      <alignment horizontal="left" vertical="center"/>
    </xf>
    <xf numFmtId="9" fontId="15" fillId="0" borderId="47" xfId="50" applyNumberFormat="1" applyFont="1" applyBorder="1" applyAlignment="1">
      <alignment horizontal="left" vertical="center"/>
    </xf>
    <xf numFmtId="9" fontId="15" fillId="0" borderId="42" xfId="50" applyNumberFormat="1" applyFont="1" applyBorder="1" applyAlignment="1">
      <alignment horizontal="left" vertical="center"/>
    </xf>
    <xf numFmtId="9" fontId="15" fillId="0" borderId="48" xfId="50" applyNumberFormat="1" applyFont="1" applyBorder="1" applyAlignment="1">
      <alignment horizontal="left" vertical="center"/>
    </xf>
    <xf numFmtId="9" fontId="15" fillId="0" borderId="49" xfId="50" applyNumberFormat="1" applyFont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63" xfId="50" applyFont="1" applyFill="1" applyBorder="1" applyAlignment="1">
      <alignment horizontal="left" vertical="center"/>
    </xf>
    <xf numFmtId="0" fontId="19" fillId="0" borderId="70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21" fillId="0" borderId="46" xfId="50" applyFont="1" applyFill="1" applyBorder="1" applyAlignment="1">
      <alignment horizontal="left" vertical="center"/>
    </xf>
    <xf numFmtId="0" fontId="15" fillId="0" borderId="71" xfId="50" applyFont="1" applyFill="1" applyBorder="1" applyAlignment="1">
      <alignment horizontal="left" vertical="center"/>
    </xf>
    <xf numFmtId="0" fontId="15" fillId="0" borderId="72" xfId="50" applyFont="1" applyFill="1" applyBorder="1" applyAlignment="1">
      <alignment horizontal="left" vertical="center"/>
    </xf>
    <xf numFmtId="0" fontId="21" fillId="0" borderId="57" xfId="50" applyFont="1" applyBorder="1" applyAlignment="1">
      <alignment vertical="center"/>
    </xf>
    <xf numFmtId="0" fontId="27" fillId="0" borderId="60" xfId="50" applyFont="1" applyBorder="1" applyAlignment="1">
      <alignment horizontal="center" vertical="center"/>
    </xf>
    <xf numFmtId="0" fontId="21" fillId="0" borderId="58" xfId="50" applyFont="1" applyBorder="1" applyAlignment="1">
      <alignment vertical="center"/>
    </xf>
    <xf numFmtId="0" fontId="15" fillId="0" borderId="73" xfId="50" applyFont="1" applyBorder="1" applyAlignment="1">
      <alignment vertical="center"/>
    </xf>
    <xf numFmtId="0" fontId="21" fillId="0" borderId="73" xfId="50" applyFont="1" applyBorder="1" applyAlignment="1">
      <alignment vertical="center"/>
    </xf>
    <xf numFmtId="58" fontId="17" fillId="0" borderId="58" xfId="50" applyNumberFormat="1" applyFont="1" applyBorder="1" applyAlignment="1">
      <alignment vertical="center"/>
    </xf>
    <xf numFmtId="0" fontId="21" fillId="0" borderId="46" xfId="50" applyFont="1" applyBorder="1" applyAlignment="1">
      <alignment horizontal="center" vertical="center"/>
    </xf>
    <xf numFmtId="0" fontId="15" fillId="0" borderId="68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7" fillId="0" borderId="73" xfId="50" applyFont="1" applyBorder="1" applyAlignment="1">
      <alignment vertical="center"/>
    </xf>
    <xf numFmtId="0" fontId="14" fillId="0" borderId="74" xfId="50" applyFont="1" applyBorder="1" applyAlignment="1">
      <alignment horizontal="left" vertical="center"/>
    </xf>
    <xf numFmtId="0" fontId="21" fillId="0" borderId="66" xfId="50" applyFont="1" applyBorder="1" applyAlignment="1">
      <alignment horizontal="left" vertical="center"/>
    </xf>
    <xf numFmtId="0" fontId="15" fillId="0" borderId="67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6" xfId="50" applyFont="1" applyBorder="1" applyAlignment="1">
      <alignment horizontal="left" vertical="center" wrapText="1"/>
    </xf>
    <xf numFmtId="0" fontId="14" fillId="0" borderId="67" xfId="50" applyFont="1" applyBorder="1" applyAlignment="1">
      <alignment horizontal="left" vertical="center"/>
    </xf>
    <xf numFmtId="0" fontId="33" fillId="0" borderId="52" xfId="50" applyFont="1" applyBorder="1" applyAlignment="1">
      <alignment horizontal="left" vertical="center" wrapText="1"/>
    </xf>
    <xf numFmtId="0" fontId="33" fillId="0" borderId="52" xfId="50" applyFont="1" applyBorder="1" applyAlignment="1">
      <alignment horizontal="left" vertical="center"/>
    </xf>
    <xf numFmtId="0" fontId="20" fillId="0" borderId="52" xfId="5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9" fontId="15" fillId="0" borderId="54" xfId="50" applyNumberFormat="1" applyFont="1" applyBorder="1" applyAlignment="1">
      <alignment horizontal="left" vertical="center"/>
    </xf>
    <xf numFmtId="9" fontId="15" fillId="0" borderId="56" xfId="50" applyNumberFormat="1" applyFont="1" applyBorder="1" applyAlignment="1">
      <alignment horizontal="left" vertical="center"/>
    </xf>
    <xf numFmtId="0" fontId="19" fillId="0" borderId="67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5" fillId="0" borderId="75" xfId="50" applyFont="1" applyFill="1" applyBorder="1" applyAlignment="1">
      <alignment horizontal="left" vertical="center"/>
    </xf>
    <xf numFmtId="0" fontId="21" fillId="0" borderId="76" xfId="50" applyFont="1" applyBorder="1" applyAlignment="1">
      <alignment horizontal="center" vertical="center"/>
    </xf>
    <xf numFmtId="0" fontId="15" fillId="0" borderId="73" xfId="50" applyFont="1" applyBorder="1" applyAlignment="1">
      <alignment horizontal="center" vertical="center"/>
    </xf>
    <xf numFmtId="0" fontId="15" fillId="0" borderId="74" xfId="50" applyFont="1" applyBorder="1" applyAlignment="1">
      <alignment horizontal="center" vertical="center"/>
    </xf>
    <xf numFmtId="0" fontId="15" fillId="0" borderId="74" xfId="50" applyFont="1" applyFill="1" applyBorder="1" applyAlignment="1">
      <alignment horizontal="left" vertical="center"/>
    </xf>
    <xf numFmtId="0" fontId="34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 wrapText="1"/>
    </xf>
    <xf numFmtId="0" fontId="35" fillId="0" borderId="79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5" borderId="2" xfId="0" applyFont="1" applyFill="1" applyBorder="1"/>
    <xf numFmtId="0" fontId="0" fillId="0" borderId="79" xfId="0" applyBorder="1"/>
    <xf numFmtId="0" fontId="0" fillId="5" borderId="2" xfId="0" applyFill="1" applyBorder="1"/>
    <xf numFmtId="0" fontId="0" fillId="0" borderId="80" xfId="0" applyBorder="1"/>
    <xf numFmtId="0" fontId="0" fillId="0" borderId="81" xfId="0" applyBorder="1"/>
    <xf numFmtId="0" fontId="0" fillId="5" borderId="81" xfId="0" applyFill="1" applyBorder="1"/>
    <xf numFmtId="0" fontId="0" fillId="6" borderId="0" xfId="0" applyFill="1"/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/>
    </xf>
    <xf numFmtId="0" fontId="35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37" fillId="0" borderId="2" xfId="0" applyFont="1" applyBorder="1" applyAlignment="1">
      <alignment vertical="top" wrapText="1"/>
    </xf>
    <xf numFmtId="0" fontId="0" fillId="8" borderId="2" xfId="0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/>
    <xf numFmtId="0" fontId="38" fillId="0" borderId="0" xfId="0" applyFont="1" applyAlignment="1">
      <alignment vertical="top" wrapText="1"/>
    </xf>
    <xf numFmtId="0" fontId="8" fillId="0" borderId="12" xfId="53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8" fillId="0" borderId="15" xfId="53" applyFont="1" applyFill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11" fillId="3" borderId="13" xfId="54" applyFont="1" applyFill="1" applyBorder="1" applyAlignment="1" quotePrefix="1">
      <alignment horizontal="center" vertical="center" wrapText="1"/>
    </xf>
    <xf numFmtId="0" fontId="11" fillId="3" borderId="14" xfId="55" applyFont="1" applyFill="1" applyBorder="1" applyAlignment="1" quotePrefix="1">
      <alignment horizontal="center" vertical="top" wrapText="1"/>
    </xf>
    <xf numFmtId="0" fontId="8" fillId="3" borderId="8" xfId="53" applyFont="1" applyFill="1" applyBorder="1" applyAlignment="1" quotePrefix="1">
      <alignment horizontal="center" vertical="center" wrapText="1"/>
    </xf>
    <xf numFmtId="0" fontId="9" fillId="3" borderId="9" xfId="54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5" xfId="53"/>
    <cellStyle name="S10" xfId="54"/>
    <cellStyle name="S11" xfId="55"/>
    <cellStyle name="常规 10 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14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963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606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14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606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9631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33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20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14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33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5740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14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70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512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57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385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31445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240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049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5090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382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04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31445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95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424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210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29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29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2106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29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29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297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29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297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5427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95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14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2106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723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723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9875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72" customWidth="1"/>
    <col min="3" max="3" width="10.1666666666667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ht="15" customHeight="1" spans="1:2">
      <c r="A8" s="376">
        <v>7</v>
      </c>
      <c r="B8" s="377" t="s">
        <v>7</v>
      </c>
    </row>
    <row r="9" ht="19" customHeight="1" spans="1:2">
      <c r="A9" s="373"/>
      <c r="B9" s="378" t="s">
        <v>8</v>
      </c>
    </row>
    <row r="10" ht="16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81" t="s">
        <v>12</v>
      </c>
    </row>
    <row r="14" spans="1:2">
      <c r="A14" s="9">
        <v>5</v>
      </c>
      <c r="B14" s="381" t="s">
        <v>13</v>
      </c>
    </row>
    <row r="15" spans="1:2">
      <c r="A15" s="9">
        <v>6</v>
      </c>
      <c r="B15" s="381" t="s">
        <v>14</v>
      </c>
    </row>
    <row r="16" spans="1:2">
      <c r="A16" s="9">
        <v>7</v>
      </c>
      <c r="B16" s="381" t="s">
        <v>15</v>
      </c>
    </row>
    <row r="17" spans="1:2">
      <c r="A17" s="9">
        <v>8</v>
      </c>
      <c r="B17" s="381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0.25" spans="1:2">
      <c r="A20" s="373"/>
      <c r="B20" s="374" t="s">
        <v>18</v>
      </c>
    </row>
    <row r="21" spans="1:2">
      <c r="A21" s="9">
        <v>1</v>
      </c>
      <c r="B21" s="382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81" t="s">
        <v>23</v>
      </c>
    </row>
    <row r="26" spans="1:2">
      <c r="A26" s="9">
        <v>6</v>
      </c>
      <c r="B26" s="381" t="s">
        <v>24</v>
      </c>
    </row>
    <row r="27" customFormat="1" spans="1:2">
      <c r="A27" s="9">
        <v>7</v>
      </c>
      <c r="B27" s="375" t="s">
        <v>25</v>
      </c>
    </row>
    <row r="28" spans="1:2">
      <c r="A28" s="9"/>
      <c r="B28" s="375"/>
    </row>
    <row r="29" ht="20.25" spans="1:2">
      <c r="A29" s="373"/>
      <c r="B29" s="374" t="s">
        <v>26</v>
      </c>
    </row>
    <row r="30" spans="1:2">
      <c r="A30" s="9">
        <v>1</v>
      </c>
      <c r="B30" s="382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28.5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customFormat="1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3" t="s">
        <v>34</v>
      </c>
      <c r="B39" s="3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5" sqref="C1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236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261</v>
      </c>
      <c r="H2" s="4"/>
      <c r="I2" s="4" t="s">
        <v>262</v>
      </c>
      <c r="J2" s="4"/>
      <c r="K2" s="6" t="s">
        <v>263</v>
      </c>
      <c r="L2" s="47" t="s">
        <v>264</v>
      </c>
      <c r="M2" s="17" t="s">
        <v>265</v>
      </c>
    </row>
    <row r="3" s="1" customFormat="1" ht="16.5" spans="1:13">
      <c r="A3" s="4"/>
      <c r="B3" s="7"/>
      <c r="C3" s="7"/>
      <c r="D3" s="7"/>
      <c r="E3" s="7"/>
      <c r="F3" s="7"/>
      <c r="G3" s="4" t="s">
        <v>266</v>
      </c>
      <c r="H3" s="4" t="s">
        <v>267</v>
      </c>
      <c r="I3" s="4" t="s">
        <v>266</v>
      </c>
      <c r="J3" s="4" t="s">
        <v>267</v>
      </c>
      <c r="K3" s="8"/>
      <c r="L3" s="48"/>
      <c r="M3" s="18"/>
    </row>
    <row r="4" spans="1:13">
      <c r="A4" s="9">
        <v>1</v>
      </c>
      <c r="B4" s="386" t="s">
        <v>254</v>
      </c>
      <c r="C4" s="10">
        <v>1102</v>
      </c>
      <c r="D4" s="10" t="s">
        <v>252</v>
      </c>
      <c r="E4" s="385" t="s">
        <v>253</v>
      </c>
      <c r="F4" s="10" t="s">
        <v>63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268</v>
      </c>
      <c r="M4" s="10" t="s">
        <v>255</v>
      </c>
    </row>
    <row r="5" spans="1:13">
      <c r="A5" s="9">
        <v>2</v>
      </c>
      <c r="B5" s="386" t="s">
        <v>254</v>
      </c>
      <c r="C5" s="10">
        <v>1110</v>
      </c>
      <c r="D5" s="10" t="s">
        <v>252</v>
      </c>
      <c r="E5" s="387" t="s">
        <v>256</v>
      </c>
      <c r="F5" s="10" t="s">
        <v>63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268</v>
      </c>
      <c r="M5" s="10" t="s">
        <v>255</v>
      </c>
    </row>
    <row r="6" spans="1:13">
      <c r="A6" s="9"/>
      <c r="B6" s="44"/>
      <c r="C6" s="10"/>
      <c r="D6" s="44"/>
      <c r="E6" s="45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44"/>
      <c r="C7" s="10"/>
      <c r="D7" s="44"/>
      <c r="E7" s="23"/>
      <c r="F7" s="10"/>
      <c r="G7" s="10"/>
      <c r="H7" s="10"/>
      <c r="I7" s="10"/>
      <c r="J7" s="10"/>
      <c r="K7" s="10"/>
      <c r="L7" s="10"/>
      <c r="M7" s="10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257</v>
      </c>
      <c r="B12" s="12"/>
      <c r="C12" s="12"/>
      <c r="D12" s="12"/>
      <c r="E12" s="13"/>
      <c r="F12" s="14"/>
      <c r="G12" s="26"/>
      <c r="H12" s="11" t="s">
        <v>258</v>
      </c>
      <c r="I12" s="12"/>
      <c r="J12" s="12"/>
      <c r="K12" s="13"/>
      <c r="L12" s="49"/>
      <c r="M12" s="19"/>
    </row>
    <row r="13" ht="16.5" spans="1:13">
      <c r="A13" s="46" t="s">
        <v>269</v>
      </c>
      <c r="B13" s="4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20" sqref="C2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271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32" t="s">
        <v>272</v>
      </c>
      <c r="H2" s="33"/>
      <c r="I2" s="42"/>
      <c r="J2" s="32" t="s">
        <v>273</v>
      </c>
      <c r="K2" s="33"/>
      <c r="L2" s="42"/>
      <c r="M2" s="32" t="s">
        <v>274</v>
      </c>
      <c r="N2" s="33"/>
      <c r="O2" s="42"/>
      <c r="P2" s="32" t="s">
        <v>275</v>
      </c>
      <c r="Q2" s="33"/>
      <c r="R2" s="42"/>
      <c r="S2" s="33" t="s">
        <v>276</v>
      </c>
      <c r="T2" s="33"/>
      <c r="U2" s="42"/>
      <c r="V2" s="28" t="s">
        <v>277</v>
      </c>
      <c r="W2" s="28" t="s">
        <v>250</v>
      </c>
    </row>
    <row r="3" s="1" customFormat="1" ht="16.5" spans="1:23">
      <c r="A3" s="7"/>
      <c r="B3" s="34"/>
      <c r="C3" s="34"/>
      <c r="D3" s="34"/>
      <c r="E3" s="34"/>
      <c r="F3" s="34"/>
      <c r="G3" s="4" t="s">
        <v>278</v>
      </c>
      <c r="H3" s="4" t="s">
        <v>68</v>
      </c>
      <c r="I3" s="4" t="s">
        <v>241</v>
      </c>
      <c r="J3" s="4" t="s">
        <v>278</v>
      </c>
      <c r="K3" s="4" t="s">
        <v>68</v>
      </c>
      <c r="L3" s="4" t="s">
        <v>241</v>
      </c>
      <c r="M3" s="4" t="s">
        <v>278</v>
      </c>
      <c r="N3" s="4" t="s">
        <v>68</v>
      </c>
      <c r="O3" s="4" t="s">
        <v>241</v>
      </c>
      <c r="P3" s="4" t="s">
        <v>278</v>
      </c>
      <c r="Q3" s="4" t="s">
        <v>68</v>
      </c>
      <c r="R3" s="4" t="s">
        <v>241</v>
      </c>
      <c r="S3" s="4" t="s">
        <v>278</v>
      </c>
      <c r="T3" s="4" t="s">
        <v>68</v>
      </c>
      <c r="U3" s="4" t="s">
        <v>241</v>
      </c>
      <c r="V3" s="43"/>
      <c r="W3" s="43"/>
    </row>
    <row r="4" ht="81" spans="1:23">
      <c r="A4" s="35" t="s">
        <v>279</v>
      </c>
      <c r="B4" s="388" t="s">
        <v>254</v>
      </c>
      <c r="C4" s="10">
        <v>1102</v>
      </c>
      <c r="D4" s="10" t="s">
        <v>252</v>
      </c>
      <c r="E4" s="385" t="s">
        <v>253</v>
      </c>
      <c r="F4" s="10" t="s">
        <v>63</v>
      </c>
      <c r="G4" s="389" t="s">
        <v>280</v>
      </c>
      <c r="H4" s="390" t="s">
        <v>281</v>
      </c>
      <c r="I4" s="389" t="s">
        <v>282</v>
      </c>
      <c r="J4" s="389" t="s">
        <v>283</v>
      </c>
      <c r="K4" s="390" t="s">
        <v>284</v>
      </c>
      <c r="L4" s="389" t="s">
        <v>282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24"/>
      <c r="C5" s="10">
        <v>1110</v>
      </c>
      <c r="D5" s="10" t="s">
        <v>252</v>
      </c>
      <c r="E5" s="387" t="s">
        <v>256</v>
      </c>
      <c r="F5" s="10" t="s">
        <v>63</v>
      </c>
      <c r="G5" s="32" t="s">
        <v>285</v>
      </c>
      <c r="H5" s="33"/>
      <c r="I5" s="42"/>
      <c r="J5" s="32" t="s">
        <v>286</v>
      </c>
      <c r="K5" s="33"/>
      <c r="L5" s="42"/>
      <c r="M5" s="32" t="s">
        <v>287</v>
      </c>
      <c r="N5" s="33"/>
      <c r="O5" s="42"/>
      <c r="P5" s="32" t="s">
        <v>288</v>
      </c>
      <c r="Q5" s="33"/>
      <c r="R5" s="42"/>
      <c r="S5" s="33" t="s">
        <v>289</v>
      </c>
      <c r="T5" s="33"/>
      <c r="U5" s="42"/>
      <c r="V5" s="10"/>
      <c r="W5" s="10"/>
    </row>
    <row r="6" ht="16.5" spans="1:23">
      <c r="A6" s="39"/>
      <c r="B6" s="24"/>
      <c r="C6" s="10">
        <v>1102</v>
      </c>
      <c r="D6" s="10" t="s">
        <v>252</v>
      </c>
      <c r="E6" s="385" t="s">
        <v>253</v>
      </c>
      <c r="F6" s="10" t="s">
        <v>63</v>
      </c>
      <c r="G6" s="4" t="s">
        <v>278</v>
      </c>
      <c r="H6" s="4" t="s">
        <v>68</v>
      </c>
      <c r="I6" s="4" t="s">
        <v>241</v>
      </c>
      <c r="J6" s="4" t="s">
        <v>278</v>
      </c>
      <c r="K6" s="4" t="s">
        <v>68</v>
      </c>
      <c r="L6" s="4" t="s">
        <v>241</v>
      </c>
      <c r="M6" s="4" t="s">
        <v>278</v>
      </c>
      <c r="N6" s="4" t="s">
        <v>68</v>
      </c>
      <c r="O6" s="4" t="s">
        <v>241</v>
      </c>
      <c r="P6" s="4" t="s">
        <v>278</v>
      </c>
      <c r="Q6" s="4" t="s">
        <v>68</v>
      </c>
      <c r="R6" s="4" t="s">
        <v>241</v>
      </c>
      <c r="S6" s="4" t="s">
        <v>278</v>
      </c>
      <c r="T6" s="4" t="s">
        <v>68</v>
      </c>
      <c r="U6" s="4" t="s">
        <v>241</v>
      </c>
      <c r="V6" s="10"/>
      <c r="W6" s="10"/>
    </row>
    <row r="7" spans="1:23">
      <c r="A7" s="41"/>
      <c r="B7" s="25"/>
      <c r="C7" s="10">
        <v>1110</v>
      </c>
      <c r="D7" s="10" t="s">
        <v>252</v>
      </c>
      <c r="E7" s="387" t="s">
        <v>256</v>
      </c>
      <c r="F7" s="10" t="s">
        <v>63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21"/>
      <c r="B8" s="21"/>
      <c r="C8" s="21"/>
      <c r="D8" s="21"/>
      <c r="E8" s="21"/>
      <c r="F8" s="2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25"/>
      <c r="B9" s="24"/>
      <c r="C9" s="24"/>
      <c r="D9" s="24"/>
      <c r="E9" s="24"/>
      <c r="F9" s="2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21"/>
      <c r="B10" s="24"/>
      <c r="C10" s="24"/>
      <c r="D10" s="24"/>
      <c r="E10" s="24"/>
      <c r="F10" s="2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25"/>
      <c r="B11" s="25"/>
      <c r="C11" s="25"/>
      <c r="D11" s="25"/>
      <c r="E11" s="25"/>
      <c r="F11" s="2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21"/>
      <c r="B12" s="21"/>
      <c r="C12" s="21"/>
      <c r="D12" s="21"/>
      <c r="E12" s="21"/>
      <c r="F12" s="2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25"/>
      <c r="B13" s="24"/>
      <c r="C13" s="24"/>
      <c r="D13" s="24"/>
      <c r="E13" s="24"/>
      <c r="F13" s="2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21"/>
      <c r="B14" s="24"/>
      <c r="C14" s="24"/>
      <c r="D14" s="24"/>
      <c r="E14" s="24"/>
      <c r="F14" s="24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25"/>
      <c r="B15" s="25"/>
      <c r="C15" s="25"/>
      <c r="D15" s="25"/>
      <c r="E15" s="25"/>
      <c r="F15" s="2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290</v>
      </c>
      <c r="B17" s="12"/>
      <c r="C17" s="12"/>
      <c r="D17" s="12"/>
      <c r="E17" s="13"/>
      <c r="F17" s="14"/>
      <c r="G17" s="26"/>
      <c r="H17" s="31"/>
      <c r="I17" s="31"/>
      <c r="J17" s="11" t="s">
        <v>291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292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3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294</v>
      </c>
      <c r="B2" s="28" t="s">
        <v>237</v>
      </c>
      <c r="C2" s="28" t="s">
        <v>238</v>
      </c>
      <c r="D2" s="28" t="s">
        <v>239</v>
      </c>
      <c r="E2" s="28" t="s">
        <v>240</v>
      </c>
      <c r="F2" s="28" t="s">
        <v>241</v>
      </c>
      <c r="G2" s="27" t="s">
        <v>295</v>
      </c>
      <c r="H2" s="27" t="s">
        <v>296</v>
      </c>
      <c r="I2" s="27" t="s">
        <v>297</v>
      </c>
      <c r="J2" s="27" t="s">
        <v>296</v>
      </c>
      <c r="K2" s="27" t="s">
        <v>298</v>
      </c>
      <c r="L2" s="27" t="s">
        <v>296</v>
      </c>
      <c r="M2" s="28" t="s">
        <v>277</v>
      </c>
      <c r="N2" s="28" t="s">
        <v>250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294</v>
      </c>
      <c r="B4" s="30" t="s">
        <v>299</v>
      </c>
      <c r="C4" s="30" t="s">
        <v>278</v>
      </c>
      <c r="D4" s="30" t="s">
        <v>239</v>
      </c>
      <c r="E4" s="28" t="s">
        <v>240</v>
      </c>
      <c r="F4" s="28" t="s">
        <v>241</v>
      </c>
      <c r="G4" s="27" t="s">
        <v>295</v>
      </c>
      <c r="H4" s="27" t="s">
        <v>296</v>
      </c>
      <c r="I4" s="27" t="s">
        <v>297</v>
      </c>
      <c r="J4" s="27" t="s">
        <v>296</v>
      </c>
      <c r="K4" s="27" t="s">
        <v>298</v>
      </c>
      <c r="L4" s="27" t="s">
        <v>296</v>
      </c>
      <c r="M4" s="28" t="s">
        <v>277</v>
      </c>
      <c r="N4" s="28" t="s">
        <v>250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300</v>
      </c>
      <c r="B11" s="12"/>
      <c r="C11" s="12"/>
      <c r="D11" s="13"/>
      <c r="E11" s="14"/>
      <c r="F11" s="31"/>
      <c r="G11" s="26"/>
      <c r="H11" s="31"/>
      <c r="I11" s="11" t="s">
        <v>301</v>
      </c>
      <c r="J11" s="12"/>
      <c r="K11" s="12"/>
      <c r="L11" s="12"/>
      <c r="M11" s="12"/>
      <c r="N11" s="19"/>
    </row>
    <row r="12" ht="16.5" spans="1:14">
      <c r="A12" s="15" t="s">
        <v>302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14" sqref="D14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271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304</v>
      </c>
      <c r="H2" s="4" t="s">
        <v>305</v>
      </c>
      <c r="I2" s="4" t="s">
        <v>306</v>
      </c>
      <c r="J2" s="4" t="s">
        <v>307</v>
      </c>
      <c r="K2" s="5" t="s">
        <v>277</v>
      </c>
      <c r="L2" s="5" t="s">
        <v>250</v>
      </c>
    </row>
    <row r="3" spans="1:12">
      <c r="A3" s="9" t="s">
        <v>279</v>
      </c>
      <c r="B3" s="386" t="s">
        <v>308</v>
      </c>
      <c r="C3" s="10">
        <v>11</v>
      </c>
      <c r="D3" s="386" t="s">
        <v>309</v>
      </c>
      <c r="E3" s="391" t="s">
        <v>310</v>
      </c>
      <c r="F3" s="21" t="s">
        <v>63</v>
      </c>
      <c r="G3" s="392" t="s">
        <v>311</v>
      </c>
      <c r="H3" s="386" t="s">
        <v>312</v>
      </c>
      <c r="I3" s="10"/>
      <c r="J3" s="10"/>
      <c r="K3" s="10"/>
      <c r="L3" s="10" t="s">
        <v>255</v>
      </c>
    </row>
    <row r="4" spans="1:12">
      <c r="A4" s="9" t="s">
        <v>313</v>
      </c>
      <c r="B4" s="386" t="s">
        <v>308</v>
      </c>
      <c r="C4" s="10"/>
      <c r="D4" s="10"/>
      <c r="E4" s="23"/>
      <c r="F4" s="24"/>
      <c r="G4" s="10"/>
      <c r="H4" s="10"/>
      <c r="I4" s="10"/>
      <c r="J4" s="10"/>
      <c r="K4" s="10"/>
      <c r="L4" s="10" t="s">
        <v>255</v>
      </c>
    </row>
    <row r="5" spans="1:12">
      <c r="A5" s="9" t="s">
        <v>314</v>
      </c>
      <c r="B5" s="9"/>
      <c r="C5" s="10"/>
      <c r="D5" s="10"/>
      <c r="E5" s="10"/>
      <c r="F5" s="24"/>
      <c r="G5" s="10"/>
      <c r="H5" s="10"/>
      <c r="I5" s="10"/>
      <c r="J5" s="10"/>
      <c r="K5" s="10"/>
      <c r="L5" s="10"/>
    </row>
    <row r="6" spans="1:12">
      <c r="A6" s="9" t="s">
        <v>315</v>
      </c>
      <c r="B6" s="9"/>
      <c r="C6" s="10"/>
      <c r="D6" s="10"/>
      <c r="E6" s="10"/>
      <c r="F6" s="25"/>
      <c r="G6" s="10"/>
      <c r="H6" s="10"/>
      <c r="I6" s="10"/>
      <c r="J6" s="10"/>
      <c r="K6" s="10"/>
      <c r="L6" s="10"/>
    </row>
    <row r="7" spans="1:12">
      <c r="A7" s="9" t="s">
        <v>316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317</v>
      </c>
      <c r="B11" s="12"/>
      <c r="C11" s="12"/>
      <c r="D11" s="12"/>
      <c r="E11" s="13"/>
      <c r="F11" s="14"/>
      <c r="G11" s="26"/>
      <c r="H11" s="11" t="s">
        <v>318</v>
      </c>
      <c r="I11" s="12"/>
      <c r="J11" s="12"/>
      <c r="K11" s="12"/>
      <c r="L11" s="19"/>
    </row>
    <row r="12" ht="16.5" spans="1:12">
      <c r="A12" s="15" t="s">
        <v>319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6">
    <mergeCell ref="A1:J1"/>
    <mergeCell ref="A11:E11"/>
    <mergeCell ref="F11:G11"/>
    <mergeCell ref="H11:J11"/>
    <mergeCell ref="A12:L12"/>
    <mergeCell ref="F3:F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4" sqref="D1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236</v>
      </c>
      <c r="B2" s="5" t="s">
        <v>241</v>
      </c>
      <c r="C2" s="5" t="s">
        <v>278</v>
      </c>
      <c r="D2" s="5" t="s">
        <v>239</v>
      </c>
      <c r="E2" s="5" t="s">
        <v>240</v>
      </c>
      <c r="F2" s="4" t="s">
        <v>321</v>
      </c>
      <c r="G2" s="4" t="s">
        <v>262</v>
      </c>
      <c r="H2" s="6" t="s">
        <v>263</v>
      </c>
      <c r="I2" s="17" t="s">
        <v>265</v>
      </c>
    </row>
    <row r="3" s="1" customFormat="1" ht="16.5" spans="1:9">
      <c r="A3" s="4"/>
      <c r="B3" s="7"/>
      <c r="C3" s="7"/>
      <c r="D3" s="7"/>
      <c r="E3" s="7"/>
      <c r="F3" s="4" t="s">
        <v>322</v>
      </c>
      <c r="G3" s="4" t="s">
        <v>266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323</v>
      </c>
      <c r="B12" s="12"/>
      <c r="C12" s="12"/>
      <c r="D12" s="13"/>
      <c r="E12" s="14"/>
      <c r="F12" s="11" t="s">
        <v>318</v>
      </c>
      <c r="G12" s="12"/>
      <c r="H12" s="13"/>
      <c r="I12" s="19"/>
    </row>
    <row r="13" ht="16.5" spans="1:9">
      <c r="A13" s="15" t="s">
        <v>324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8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8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8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8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8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8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8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8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8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8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I2" sqref="I2:K2"/>
    </sheetView>
  </sheetViews>
  <sheetFormatPr defaultColWidth="10.3333333333333" defaultRowHeight="16.5" customHeight="1"/>
  <cols>
    <col min="1" max="1" width="11.1166666666667" style="176" customWidth="1"/>
    <col min="2" max="9" width="10.3333333333333" style="176"/>
    <col min="10" max="10" width="8.83333333333333" style="176" customWidth="1"/>
    <col min="11" max="11" width="12" style="176" customWidth="1"/>
    <col min="12" max="16384" width="10.3333333333333" style="176"/>
  </cols>
  <sheetData>
    <row r="1" ht="21" spans="1:11">
      <c r="A1" s="284" t="s">
        <v>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>
      <c r="A2" s="178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3" t="s">
        <v>58</v>
      </c>
      <c r="J2" s="253"/>
      <c r="K2" s="254"/>
    </row>
    <row r="3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spans="1:11">
      <c r="A4" s="188" t="s">
        <v>62</v>
      </c>
      <c r="B4" s="189" t="s">
        <v>63</v>
      </c>
      <c r="C4" s="190"/>
      <c r="D4" s="188" t="s">
        <v>64</v>
      </c>
      <c r="E4" s="191"/>
      <c r="F4" s="192">
        <v>44747</v>
      </c>
      <c r="G4" s="193"/>
      <c r="H4" s="188" t="s">
        <v>65</v>
      </c>
      <c r="I4" s="191"/>
      <c r="J4" s="189" t="s">
        <v>66</v>
      </c>
      <c r="K4" s="190" t="s">
        <v>67</v>
      </c>
    </row>
    <row r="5" spans="1:11">
      <c r="A5" s="194" t="s">
        <v>68</v>
      </c>
      <c r="B5" s="189" t="s">
        <v>69</v>
      </c>
      <c r="C5" s="190"/>
      <c r="D5" s="188" t="s">
        <v>70</v>
      </c>
      <c r="E5" s="191"/>
      <c r="F5" s="192">
        <v>44722</v>
      </c>
      <c r="G5" s="193"/>
      <c r="H5" s="188" t="s">
        <v>71</v>
      </c>
      <c r="I5" s="191"/>
      <c r="J5" s="189" t="s">
        <v>66</v>
      </c>
      <c r="K5" s="190" t="s">
        <v>67</v>
      </c>
    </row>
    <row r="6" spans="1:11">
      <c r="A6" s="188" t="s">
        <v>72</v>
      </c>
      <c r="B6" s="195">
        <v>2</v>
      </c>
      <c r="C6" s="196">
        <v>6</v>
      </c>
      <c r="D6" s="194" t="s">
        <v>73</v>
      </c>
      <c r="E6" s="197"/>
      <c r="F6" s="192">
        <v>44737</v>
      </c>
      <c r="G6" s="193"/>
      <c r="H6" s="188" t="s">
        <v>74</v>
      </c>
      <c r="I6" s="191"/>
      <c r="J6" s="189" t="s">
        <v>66</v>
      </c>
      <c r="K6" s="190" t="s">
        <v>67</v>
      </c>
    </row>
    <row r="7" spans="1:11">
      <c r="A7" s="188" t="s">
        <v>75</v>
      </c>
      <c r="B7" s="198">
        <v>996</v>
      </c>
      <c r="C7" s="199"/>
      <c r="D7" s="194" t="s">
        <v>76</v>
      </c>
      <c r="E7" s="200"/>
      <c r="F7" s="192">
        <v>44742</v>
      </c>
      <c r="G7" s="193"/>
      <c r="H7" s="188" t="s">
        <v>77</v>
      </c>
      <c r="I7" s="191"/>
      <c r="J7" s="189" t="s">
        <v>66</v>
      </c>
      <c r="K7" s="190" t="s">
        <v>67</v>
      </c>
    </row>
    <row r="8" spans="1:11">
      <c r="A8" s="201" t="s">
        <v>78</v>
      </c>
      <c r="B8" s="202"/>
      <c r="C8" s="203"/>
      <c r="D8" s="204" t="s">
        <v>79</v>
      </c>
      <c r="E8" s="205"/>
      <c r="F8" s="206">
        <v>44747</v>
      </c>
      <c r="G8" s="207"/>
      <c r="H8" s="204" t="s">
        <v>80</v>
      </c>
      <c r="I8" s="205"/>
      <c r="J8" s="223" t="s">
        <v>66</v>
      </c>
      <c r="K8" s="255" t="s">
        <v>67</v>
      </c>
    </row>
    <row r="9" spans="1:11">
      <c r="A9" s="285" t="s">
        <v>81</v>
      </c>
      <c r="B9" s="286"/>
      <c r="C9" s="286"/>
      <c r="D9" s="286"/>
      <c r="E9" s="286"/>
      <c r="F9" s="286"/>
      <c r="G9" s="286"/>
      <c r="H9" s="286"/>
      <c r="I9" s="286"/>
      <c r="J9" s="286"/>
      <c r="K9" s="332"/>
    </row>
    <row r="10" ht="15" spans="1:11">
      <c r="A10" s="287" t="s">
        <v>82</v>
      </c>
      <c r="B10" s="288"/>
      <c r="C10" s="288"/>
      <c r="D10" s="288"/>
      <c r="E10" s="288"/>
      <c r="F10" s="288"/>
      <c r="G10" s="288"/>
      <c r="H10" s="288"/>
      <c r="I10" s="288"/>
      <c r="J10" s="288"/>
      <c r="K10" s="333"/>
    </row>
    <row r="11" ht="14.25" spans="1:11">
      <c r="A11" s="289" t="s">
        <v>83</v>
      </c>
      <c r="B11" s="290" t="s">
        <v>84</v>
      </c>
      <c r="C11" s="291" t="s">
        <v>85</v>
      </c>
      <c r="D11" s="292"/>
      <c r="E11" s="293" t="s">
        <v>86</v>
      </c>
      <c r="F11" s="290" t="s">
        <v>84</v>
      </c>
      <c r="G11" s="291" t="s">
        <v>85</v>
      </c>
      <c r="H11" s="291" t="s">
        <v>87</v>
      </c>
      <c r="I11" s="293" t="s">
        <v>88</v>
      </c>
      <c r="J11" s="290" t="s">
        <v>84</v>
      </c>
      <c r="K11" s="334" t="s">
        <v>85</v>
      </c>
    </row>
    <row r="12" ht="14.25" spans="1:11">
      <c r="A12" s="194" t="s">
        <v>89</v>
      </c>
      <c r="B12" s="214" t="s">
        <v>84</v>
      </c>
      <c r="C12" s="189" t="s">
        <v>85</v>
      </c>
      <c r="D12" s="200"/>
      <c r="E12" s="197" t="s">
        <v>90</v>
      </c>
      <c r="F12" s="214" t="s">
        <v>84</v>
      </c>
      <c r="G12" s="189" t="s">
        <v>85</v>
      </c>
      <c r="H12" s="189" t="s">
        <v>87</v>
      </c>
      <c r="I12" s="197" t="s">
        <v>91</v>
      </c>
      <c r="J12" s="214" t="s">
        <v>84</v>
      </c>
      <c r="K12" s="190" t="s">
        <v>85</v>
      </c>
    </row>
    <row r="13" ht="14.25" spans="1:11">
      <c r="A13" s="194" t="s">
        <v>92</v>
      </c>
      <c r="B13" s="214" t="s">
        <v>84</v>
      </c>
      <c r="C13" s="189" t="s">
        <v>85</v>
      </c>
      <c r="D13" s="200"/>
      <c r="E13" s="197" t="s">
        <v>93</v>
      </c>
      <c r="F13" s="189" t="s">
        <v>94</v>
      </c>
      <c r="G13" s="189" t="s">
        <v>95</v>
      </c>
      <c r="H13" s="189" t="s">
        <v>87</v>
      </c>
      <c r="I13" s="197" t="s">
        <v>96</v>
      </c>
      <c r="J13" s="214" t="s">
        <v>84</v>
      </c>
      <c r="K13" s="190" t="s">
        <v>85</v>
      </c>
    </row>
    <row r="14" ht="15" spans="1:11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57"/>
    </row>
    <row r="15" ht="15" spans="1:11">
      <c r="A15" s="287" t="s">
        <v>98</v>
      </c>
      <c r="B15" s="288"/>
      <c r="C15" s="288"/>
      <c r="D15" s="288"/>
      <c r="E15" s="288"/>
      <c r="F15" s="288"/>
      <c r="G15" s="288"/>
      <c r="H15" s="288"/>
      <c r="I15" s="288"/>
      <c r="J15" s="288"/>
      <c r="K15" s="333"/>
    </row>
    <row r="16" ht="14.25" spans="1:11">
      <c r="A16" s="294" t="s">
        <v>99</v>
      </c>
      <c r="B16" s="291" t="s">
        <v>94</v>
      </c>
      <c r="C16" s="291" t="s">
        <v>95</v>
      </c>
      <c r="D16" s="295"/>
      <c r="E16" s="296" t="s">
        <v>100</v>
      </c>
      <c r="F16" s="291" t="s">
        <v>94</v>
      </c>
      <c r="G16" s="291" t="s">
        <v>95</v>
      </c>
      <c r="H16" s="297"/>
      <c r="I16" s="296" t="s">
        <v>101</v>
      </c>
      <c r="J16" s="291" t="s">
        <v>94</v>
      </c>
      <c r="K16" s="334" t="s">
        <v>95</v>
      </c>
    </row>
    <row r="17" customHeight="1" spans="1:22">
      <c r="A17" s="229" t="s">
        <v>102</v>
      </c>
      <c r="B17" s="189" t="s">
        <v>94</v>
      </c>
      <c r="C17" s="189" t="s">
        <v>95</v>
      </c>
      <c r="D17" s="298"/>
      <c r="E17" s="230" t="s">
        <v>103</v>
      </c>
      <c r="F17" s="189" t="s">
        <v>94</v>
      </c>
      <c r="G17" s="189" t="s">
        <v>95</v>
      </c>
      <c r="H17" s="299"/>
      <c r="I17" s="230" t="s">
        <v>104</v>
      </c>
      <c r="J17" s="189" t="s">
        <v>94</v>
      </c>
      <c r="K17" s="190" t="s">
        <v>95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0" t="s">
        <v>105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36"/>
    </row>
    <row r="19" s="283" customFormat="1" ht="18" customHeight="1" spans="1:11">
      <c r="A19" s="287" t="s">
        <v>106</v>
      </c>
      <c r="B19" s="288"/>
      <c r="C19" s="288"/>
      <c r="D19" s="288"/>
      <c r="E19" s="288"/>
      <c r="F19" s="288"/>
      <c r="G19" s="288"/>
      <c r="H19" s="288"/>
      <c r="I19" s="288"/>
      <c r="J19" s="288"/>
      <c r="K19" s="333"/>
    </row>
    <row r="20" customHeight="1" spans="1:11">
      <c r="A20" s="302" t="s">
        <v>107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37"/>
    </row>
    <row r="21" ht="21.75" customHeight="1" spans="1:11">
      <c r="A21" s="304" t="s">
        <v>108</v>
      </c>
      <c r="B21" s="230" t="s">
        <v>109</v>
      </c>
      <c r="C21" s="230" t="s">
        <v>110</v>
      </c>
      <c r="D21" s="230" t="s">
        <v>111</v>
      </c>
      <c r="E21" s="230" t="s">
        <v>112</v>
      </c>
      <c r="F21" s="230" t="s">
        <v>113</v>
      </c>
      <c r="G21" s="230" t="s">
        <v>114</v>
      </c>
      <c r="H21" s="230" t="s">
        <v>115</v>
      </c>
      <c r="I21" s="230" t="s">
        <v>116</v>
      </c>
      <c r="J21" s="230" t="s">
        <v>117</v>
      </c>
      <c r="K21" s="265" t="s">
        <v>118</v>
      </c>
    </row>
    <row r="22" customHeight="1" spans="1:11">
      <c r="A22" s="305" t="s">
        <v>119</v>
      </c>
      <c r="B22" s="306"/>
      <c r="C22" s="307"/>
      <c r="D22" s="308">
        <v>27</v>
      </c>
      <c r="E22" s="308">
        <v>74</v>
      </c>
      <c r="F22" s="308">
        <v>132</v>
      </c>
      <c r="G22" s="308">
        <v>130</v>
      </c>
      <c r="H22" s="308">
        <v>84</v>
      </c>
      <c r="I22" s="308">
        <v>49</v>
      </c>
      <c r="J22" s="306"/>
      <c r="K22" s="338"/>
    </row>
    <row r="23" customHeight="1" spans="1:11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39"/>
    </row>
    <row r="24" customHeight="1" spans="1:11">
      <c r="A24" s="305"/>
      <c r="B24" s="306"/>
      <c r="C24" s="306"/>
      <c r="D24" s="306"/>
      <c r="E24" s="306"/>
      <c r="F24" s="306"/>
      <c r="G24" s="306"/>
      <c r="H24" s="306"/>
      <c r="I24" s="306"/>
      <c r="J24" s="306"/>
      <c r="K24" s="339"/>
    </row>
    <row r="25" customHeight="1" spans="1:1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40"/>
    </row>
    <row r="26" customHeight="1" spans="1:11">
      <c r="A26" s="305"/>
      <c r="B26" s="306"/>
      <c r="C26" s="306"/>
      <c r="D26" s="306"/>
      <c r="E26" s="306"/>
      <c r="F26" s="306"/>
      <c r="G26" s="306"/>
      <c r="H26" s="306"/>
      <c r="I26" s="306"/>
      <c r="J26" s="306"/>
      <c r="K26" s="340"/>
    </row>
    <row r="27" customHeight="1" spans="1:11">
      <c r="A27" s="305"/>
      <c r="B27" s="306"/>
      <c r="C27" s="306"/>
      <c r="D27" s="306"/>
      <c r="E27" s="306"/>
      <c r="F27" s="306"/>
      <c r="G27" s="306"/>
      <c r="H27" s="306"/>
      <c r="I27" s="306"/>
      <c r="J27" s="306"/>
      <c r="K27" s="340"/>
    </row>
    <row r="28" customHeight="1" spans="1:11">
      <c r="A28" s="305"/>
      <c r="B28" s="306"/>
      <c r="C28" s="306"/>
      <c r="D28" s="306"/>
      <c r="E28" s="306"/>
      <c r="F28" s="306"/>
      <c r="G28" s="306"/>
      <c r="H28" s="306"/>
      <c r="I28" s="306"/>
      <c r="J28" s="306"/>
      <c r="K28" s="340"/>
    </row>
    <row r="29" ht="18" customHeight="1" spans="1:11">
      <c r="A29" s="309" t="s">
        <v>120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121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122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4.25" spans="1:11">
      <c r="A33" s="315" t="s">
        <v>123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" spans="1:11">
      <c r="A34" s="116" t="s">
        <v>124</v>
      </c>
      <c r="B34" s="118"/>
      <c r="C34" s="189" t="s">
        <v>66</v>
      </c>
      <c r="D34" s="189" t="s">
        <v>67</v>
      </c>
      <c r="E34" s="317" t="s">
        <v>125</v>
      </c>
      <c r="F34" s="318"/>
      <c r="G34" s="318"/>
      <c r="H34" s="318"/>
      <c r="I34" s="318"/>
      <c r="J34" s="318"/>
      <c r="K34" s="345"/>
    </row>
    <row r="35" ht="15" spans="1:11">
      <c r="A35" s="319" t="s">
        <v>126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4.25" spans="1:11">
      <c r="A36" s="320" t="s">
        <v>127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spans="1:11">
      <c r="A37" s="237" t="s">
        <v>128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68"/>
    </row>
    <row r="38" ht="14.25" spans="1:11">
      <c r="A38" s="237" t="s">
        <v>129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68"/>
    </row>
    <row r="39" ht="14.25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68"/>
    </row>
    <row r="40" ht="14.25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68"/>
    </row>
    <row r="41" ht="14.25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68"/>
    </row>
    <row r="42" ht="14.25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68"/>
    </row>
    <row r="43" ht="15" spans="1:11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6"/>
    </row>
    <row r="44" ht="15" spans="1:11">
      <c r="A44" s="287" t="s">
        <v>131</v>
      </c>
      <c r="B44" s="288"/>
      <c r="C44" s="288"/>
      <c r="D44" s="288"/>
      <c r="E44" s="288"/>
      <c r="F44" s="288"/>
      <c r="G44" s="288"/>
      <c r="H44" s="288"/>
      <c r="I44" s="288"/>
      <c r="J44" s="288"/>
      <c r="K44" s="333"/>
    </row>
    <row r="45" ht="14.25" spans="1:11">
      <c r="A45" s="294" t="s">
        <v>132</v>
      </c>
      <c r="B45" s="291" t="s">
        <v>94</v>
      </c>
      <c r="C45" s="291" t="s">
        <v>95</v>
      </c>
      <c r="D45" s="291" t="s">
        <v>87</v>
      </c>
      <c r="E45" s="296" t="s">
        <v>133</v>
      </c>
      <c r="F45" s="291" t="s">
        <v>94</v>
      </c>
      <c r="G45" s="291" t="s">
        <v>95</v>
      </c>
      <c r="H45" s="291" t="s">
        <v>87</v>
      </c>
      <c r="I45" s="296" t="s">
        <v>134</v>
      </c>
      <c r="J45" s="291" t="s">
        <v>94</v>
      </c>
      <c r="K45" s="334" t="s">
        <v>95</v>
      </c>
    </row>
    <row r="46" ht="14.25" spans="1:11">
      <c r="A46" s="229" t="s">
        <v>86</v>
      </c>
      <c r="B46" s="189" t="s">
        <v>94</v>
      </c>
      <c r="C46" s="189" t="s">
        <v>95</v>
      </c>
      <c r="D46" s="189" t="s">
        <v>87</v>
      </c>
      <c r="E46" s="230" t="s">
        <v>93</v>
      </c>
      <c r="F46" s="189" t="s">
        <v>94</v>
      </c>
      <c r="G46" s="189" t="s">
        <v>95</v>
      </c>
      <c r="H46" s="189" t="s">
        <v>87</v>
      </c>
      <c r="I46" s="230" t="s">
        <v>104</v>
      </c>
      <c r="J46" s="189" t="s">
        <v>94</v>
      </c>
      <c r="K46" s="190" t="s">
        <v>95</v>
      </c>
    </row>
    <row r="47" ht="15" spans="1:11">
      <c r="A47" s="204" t="s">
        <v>97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57"/>
    </row>
    <row r="48" ht="15" spans="1:11">
      <c r="A48" s="319" t="s">
        <v>135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" spans="1:11">
      <c r="A50" s="322" t="s">
        <v>136</v>
      </c>
      <c r="B50" s="323" t="s">
        <v>137</v>
      </c>
      <c r="C50" s="323"/>
      <c r="D50" s="324" t="s">
        <v>138</v>
      </c>
      <c r="E50" s="325"/>
      <c r="F50" s="326" t="s">
        <v>139</v>
      </c>
      <c r="G50" s="327"/>
      <c r="H50" s="328" t="s">
        <v>140</v>
      </c>
      <c r="I50" s="347"/>
      <c r="J50" s="348"/>
      <c r="K50" s="349"/>
    </row>
    <row r="51" ht="15" spans="1:11">
      <c r="A51" s="319" t="s">
        <v>141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spans="1:11">
      <c r="A53" s="322" t="s">
        <v>136</v>
      </c>
      <c r="B53" s="323" t="s">
        <v>137</v>
      </c>
      <c r="C53" s="323"/>
      <c r="D53" s="324" t="s">
        <v>138</v>
      </c>
      <c r="E53" s="331" t="s">
        <v>142</v>
      </c>
      <c r="F53" s="326" t="s">
        <v>143</v>
      </c>
      <c r="G53" s="327"/>
      <c r="H53" s="328" t="s">
        <v>140</v>
      </c>
      <c r="I53" s="347"/>
      <c r="J53" s="348" t="s">
        <v>144</v>
      </c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D20" sqref="D20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62</v>
      </c>
      <c r="B2" s="54" t="s">
        <v>63</v>
      </c>
      <c r="C2" s="54"/>
      <c r="D2" s="55" t="s">
        <v>68</v>
      </c>
      <c r="E2" s="54" t="s">
        <v>69</v>
      </c>
      <c r="F2" s="54"/>
      <c r="G2" s="54"/>
      <c r="H2" s="56"/>
      <c r="I2" s="81" t="s">
        <v>57</v>
      </c>
      <c r="J2" s="54" t="s">
        <v>146</v>
      </c>
      <c r="K2" s="54"/>
      <c r="L2" s="54"/>
      <c r="M2" s="54"/>
      <c r="N2" s="82"/>
    </row>
    <row r="3" ht="29" customHeight="1" spans="1:14">
      <c r="A3" s="57" t="s">
        <v>147</v>
      </c>
      <c r="B3" s="58" t="s">
        <v>148</v>
      </c>
      <c r="C3" s="58"/>
      <c r="D3" s="58"/>
      <c r="E3" s="58"/>
      <c r="F3" s="58"/>
      <c r="G3" s="58"/>
      <c r="H3" s="59"/>
      <c r="I3" s="83" t="s">
        <v>149</v>
      </c>
      <c r="J3" s="83"/>
      <c r="K3" s="83"/>
      <c r="L3" s="83"/>
      <c r="M3" s="83"/>
      <c r="N3" s="84"/>
    </row>
    <row r="4" ht="29" customHeight="1" spans="1:14">
      <c r="A4" s="57"/>
      <c r="B4" s="276" t="s">
        <v>111</v>
      </c>
      <c r="C4" s="276" t="s">
        <v>112</v>
      </c>
      <c r="D4" s="277" t="s">
        <v>113</v>
      </c>
      <c r="E4" s="276" t="s">
        <v>114</v>
      </c>
      <c r="F4" s="276" t="s">
        <v>115</v>
      </c>
      <c r="G4" s="276" t="s">
        <v>116</v>
      </c>
      <c r="H4" s="59"/>
      <c r="I4" s="85" t="s">
        <v>150</v>
      </c>
      <c r="J4" s="85" t="s">
        <v>151</v>
      </c>
      <c r="K4" s="85"/>
      <c r="L4" s="85"/>
      <c r="M4" s="85"/>
      <c r="N4" s="86"/>
    </row>
    <row r="5" ht="29" customHeight="1" spans="1:14">
      <c r="A5" s="57"/>
      <c r="B5" s="276" t="s">
        <v>152</v>
      </c>
      <c r="C5" s="276" t="s">
        <v>153</v>
      </c>
      <c r="D5" s="276" t="s">
        <v>154</v>
      </c>
      <c r="E5" s="276" t="s">
        <v>155</v>
      </c>
      <c r="F5" s="276" t="s">
        <v>156</v>
      </c>
      <c r="G5" s="276" t="s">
        <v>157</v>
      </c>
      <c r="H5" s="59"/>
      <c r="I5" s="281" t="s">
        <v>155</v>
      </c>
      <c r="J5" s="281" t="s">
        <v>155</v>
      </c>
      <c r="K5" s="87"/>
      <c r="L5" s="87"/>
      <c r="M5" s="87"/>
      <c r="N5" s="88"/>
    </row>
    <row r="6" ht="29" customHeight="1" spans="1:14">
      <c r="A6" s="278" t="s">
        <v>158</v>
      </c>
      <c r="B6" s="276">
        <f>C6-2.1</f>
        <v>98.8</v>
      </c>
      <c r="C6" s="276">
        <f>D6-2.1</f>
        <v>100.9</v>
      </c>
      <c r="D6" s="276">
        <v>103</v>
      </c>
      <c r="E6" s="279">
        <f t="shared" ref="E6:G6" si="0">D6+2.1</f>
        <v>105.1</v>
      </c>
      <c r="F6" s="279">
        <f t="shared" si="0"/>
        <v>107.2</v>
      </c>
      <c r="G6" s="279">
        <f t="shared" si="0"/>
        <v>109.3</v>
      </c>
      <c r="H6" s="59"/>
      <c r="I6" s="282" t="s">
        <v>159</v>
      </c>
      <c r="J6" s="282" t="s">
        <v>159</v>
      </c>
      <c r="K6" s="89"/>
      <c r="L6" s="89"/>
      <c r="M6" s="89"/>
      <c r="N6" s="90"/>
    </row>
    <row r="7" ht="29" customHeight="1" spans="1:14">
      <c r="A7" s="278" t="s">
        <v>160</v>
      </c>
      <c r="B7" s="279">
        <f>C7-1.5</f>
        <v>71</v>
      </c>
      <c r="C7" s="279">
        <f>D7-1.5</f>
        <v>72.5</v>
      </c>
      <c r="D7" s="279">
        <v>74</v>
      </c>
      <c r="E7" s="278">
        <f t="shared" ref="E7:G7" si="1">D7+1.5</f>
        <v>75.5</v>
      </c>
      <c r="F7" s="278">
        <f t="shared" si="1"/>
        <v>77</v>
      </c>
      <c r="G7" s="278">
        <f t="shared" si="1"/>
        <v>78.5</v>
      </c>
      <c r="H7" s="59"/>
      <c r="I7" s="282" t="s">
        <v>161</v>
      </c>
      <c r="J7" s="282" t="s">
        <v>161</v>
      </c>
      <c r="K7" s="91"/>
      <c r="L7" s="91"/>
      <c r="M7" s="91"/>
      <c r="N7" s="93"/>
    </row>
    <row r="8" ht="29" customHeight="1" spans="1:14">
      <c r="A8" s="280" t="s">
        <v>162</v>
      </c>
      <c r="B8" s="278">
        <f>C8-4</f>
        <v>76</v>
      </c>
      <c r="C8" s="278">
        <f>D8-4</f>
        <v>80</v>
      </c>
      <c r="D8" s="279">
        <v>84</v>
      </c>
      <c r="E8" s="278">
        <f t="shared" ref="E8:E10" si="2">D8+4</f>
        <v>88</v>
      </c>
      <c r="F8" s="278">
        <f>E8+5</f>
        <v>93</v>
      </c>
      <c r="G8" s="279">
        <f>F8+6</f>
        <v>99</v>
      </c>
      <c r="H8" s="59"/>
      <c r="I8" s="282" t="s">
        <v>161</v>
      </c>
      <c r="J8" s="282" t="s">
        <v>161</v>
      </c>
      <c r="K8" s="91"/>
      <c r="L8" s="91"/>
      <c r="M8" s="91"/>
      <c r="N8" s="93"/>
    </row>
    <row r="9" ht="29" customHeight="1" spans="1:14">
      <c r="A9" s="280" t="s">
        <v>163</v>
      </c>
      <c r="B9" s="278">
        <f>C9-4</f>
        <v>92</v>
      </c>
      <c r="C9" s="278">
        <f>D9-4</f>
        <v>96</v>
      </c>
      <c r="D9" s="279">
        <v>100</v>
      </c>
      <c r="E9" s="278">
        <f t="shared" si="2"/>
        <v>104</v>
      </c>
      <c r="F9" s="278">
        <f>E9+5</f>
        <v>109</v>
      </c>
      <c r="G9" s="279">
        <f>F9+6</f>
        <v>115</v>
      </c>
      <c r="H9" s="59"/>
      <c r="I9" s="282" t="s">
        <v>161</v>
      </c>
      <c r="J9" s="282" t="s">
        <v>164</v>
      </c>
      <c r="K9" s="91"/>
      <c r="L9" s="91"/>
      <c r="M9" s="91"/>
      <c r="N9" s="93"/>
    </row>
    <row r="10" ht="29" customHeight="1" spans="1:14">
      <c r="A10" s="278" t="s">
        <v>165</v>
      </c>
      <c r="B10" s="279">
        <f>C10-3.6</f>
        <v>96.8</v>
      </c>
      <c r="C10" s="279">
        <f>D10-3.6</f>
        <v>100.4</v>
      </c>
      <c r="D10" s="279">
        <v>104</v>
      </c>
      <c r="E10" s="278">
        <f t="shared" si="2"/>
        <v>108</v>
      </c>
      <c r="F10" s="278">
        <f>E10+4</f>
        <v>112</v>
      </c>
      <c r="G10" s="279">
        <f>F10+4</f>
        <v>116</v>
      </c>
      <c r="H10" s="59"/>
      <c r="I10" s="282" t="s">
        <v>166</v>
      </c>
      <c r="J10" s="282" t="s">
        <v>166</v>
      </c>
      <c r="K10" s="91"/>
      <c r="L10" s="91"/>
      <c r="M10" s="91"/>
      <c r="N10" s="93"/>
    </row>
    <row r="11" ht="29" customHeight="1" spans="1:14">
      <c r="A11" s="278" t="s">
        <v>167</v>
      </c>
      <c r="B11" s="278">
        <f>C11-1.15</f>
        <v>29.7</v>
      </c>
      <c r="C11" s="278">
        <f>D11-1.15</f>
        <v>30.85</v>
      </c>
      <c r="D11" s="279">
        <v>32</v>
      </c>
      <c r="E11" s="278">
        <f t="shared" ref="E11:G11" si="3">D11+1.3</f>
        <v>33.3</v>
      </c>
      <c r="F11" s="278">
        <f t="shared" si="3"/>
        <v>34.6</v>
      </c>
      <c r="G11" s="279">
        <f t="shared" si="3"/>
        <v>35.9</v>
      </c>
      <c r="H11" s="59"/>
      <c r="I11" s="282" t="s">
        <v>161</v>
      </c>
      <c r="J11" s="282" t="s">
        <v>161</v>
      </c>
      <c r="K11" s="91"/>
      <c r="L11" s="91"/>
      <c r="M11" s="91"/>
      <c r="N11" s="93"/>
    </row>
    <row r="12" ht="29" customHeight="1" spans="1:14">
      <c r="A12" s="278" t="s">
        <v>168</v>
      </c>
      <c r="B12" s="278">
        <f>C12-0.7</f>
        <v>21.6</v>
      </c>
      <c r="C12" s="278">
        <f>D12-0.7</f>
        <v>22.3</v>
      </c>
      <c r="D12" s="279">
        <v>23</v>
      </c>
      <c r="E12" s="278">
        <f>D12+0.7</f>
        <v>23.7</v>
      </c>
      <c r="F12" s="278">
        <f>E12+0.7</f>
        <v>24.4</v>
      </c>
      <c r="G12" s="279">
        <f>F12+0.9</f>
        <v>25.3</v>
      </c>
      <c r="H12" s="59"/>
      <c r="I12" s="282" t="s">
        <v>164</v>
      </c>
      <c r="J12" s="282" t="s">
        <v>164</v>
      </c>
      <c r="K12" s="91"/>
      <c r="L12" s="91"/>
      <c r="M12" s="91"/>
      <c r="N12" s="93"/>
    </row>
    <row r="13" ht="29" customHeight="1" spans="1:14">
      <c r="A13" s="278" t="s">
        <v>169</v>
      </c>
      <c r="B13" s="278">
        <f>C13-0.5</f>
        <v>18</v>
      </c>
      <c r="C13" s="278">
        <f>D13-0.5</f>
        <v>18.5</v>
      </c>
      <c r="D13" s="279">
        <v>19</v>
      </c>
      <c r="E13" s="278">
        <f>D13+0.5</f>
        <v>19.5</v>
      </c>
      <c r="F13" s="278">
        <f>E13+0.5</f>
        <v>20</v>
      </c>
      <c r="G13" s="279">
        <f>F13+0.7</f>
        <v>20.7</v>
      </c>
      <c r="H13" s="59"/>
      <c r="I13" s="282" t="s">
        <v>161</v>
      </c>
      <c r="J13" s="282" t="s">
        <v>161</v>
      </c>
      <c r="K13" s="91"/>
      <c r="L13" s="91"/>
      <c r="M13" s="91"/>
      <c r="N13" s="93"/>
    </row>
    <row r="14" ht="29" customHeight="1" spans="1:14">
      <c r="A14" s="278" t="s">
        <v>170</v>
      </c>
      <c r="B14" s="279">
        <f>C14-0.7</f>
        <v>29.2</v>
      </c>
      <c r="C14" s="279">
        <f>D14-0.6</f>
        <v>29.9</v>
      </c>
      <c r="D14" s="279">
        <v>30.5</v>
      </c>
      <c r="E14" s="278">
        <f>D14+0.6</f>
        <v>31.1</v>
      </c>
      <c r="F14" s="278">
        <f>E14+0.7</f>
        <v>31.8</v>
      </c>
      <c r="G14" s="279">
        <f>F14+0.6</f>
        <v>32.4</v>
      </c>
      <c r="H14" s="59"/>
      <c r="I14" s="282" t="s">
        <v>161</v>
      </c>
      <c r="J14" s="282" t="s">
        <v>161</v>
      </c>
      <c r="K14" s="91"/>
      <c r="L14" s="91"/>
      <c r="M14" s="91"/>
      <c r="N14" s="93"/>
    </row>
    <row r="15" ht="29" customHeight="1" spans="1:14">
      <c r="A15" s="278" t="s">
        <v>171</v>
      </c>
      <c r="B15" s="279">
        <f>C15-0.9</f>
        <v>40.7</v>
      </c>
      <c r="C15" s="279">
        <f>D15-0.9</f>
        <v>41.6</v>
      </c>
      <c r="D15" s="279">
        <v>42.5</v>
      </c>
      <c r="E15" s="278">
        <f t="shared" ref="E15:G15" si="4">D15+1.1</f>
        <v>43.6</v>
      </c>
      <c r="F15" s="278">
        <f t="shared" si="4"/>
        <v>44.7</v>
      </c>
      <c r="G15" s="279">
        <f t="shared" si="4"/>
        <v>45.8</v>
      </c>
      <c r="H15" s="59"/>
      <c r="I15" s="282" t="s">
        <v>161</v>
      </c>
      <c r="J15" s="282" t="s">
        <v>161</v>
      </c>
      <c r="K15" s="91"/>
      <c r="L15" s="91"/>
      <c r="M15" s="91"/>
      <c r="N15" s="93"/>
    </row>
    <row r="16" ht="29" customHeight="1" spans="1:14">
      <c r="A16" s="278" t="s">
        <v>172</v>
      </c>
      <c r="B16" s="279">
        <f t="shared" ref="B16:G16" si="5">B14+B15</f>
        <v>69.9</v>
      </c>
      <c r="C16" s="279">
        <f t="shared" si="5"/>
        <v>71.5</v>
      </c>
      <c r="D16" s="279">
        <v>0</v>
      </c>
      <c r="E16" s="279">
        <f t="shared" si="5"/>
        <v>74.7</v>
      </c>
      <c r="F16" s="279">
        <f t="shared" si="5"/>
        <v>76.5</v>
      </c>
      <c r="G16" s="279">
        <f t="shared" si="5"/>
        <v>78.2</v>
      </c>
      <c r="H16" s="59"/>
      <c r="I16" s="282" t="s">
        <v>161</v>
      </c>
      <c r="J16" s="282" t="s">
        <v>161</v>
      </c>
      <c r="K16" s="91"/>
      <c r="L16" s="91"/>
      <c r="M16" s="91"/>
      <c r="N16" s="93"/>
    </row>
    <row r="17" spans="1:14">
      <c r="A17" s="50" t="s">
        <v>173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3">
      <c r="A18" s="80"/>
      <c r="B18" s="80"/>
      <c r="C18" s="80"/>
      <c r="D18" s="80"/>
      <c r="E18" s="80"/>
      <c r="F18" s="80"/>
      <c r="G18" s="80"/>
      <c r="H18" s="80"/>
      <c r="I18" s="79" t="s">
        <v>174</v>
      </c>
      <c r="J18" s="99"/>
      <c r="K18" s="79" t="s">
        <v>175</v>
      </c>
      <c r="L18" s="79"/>
      <c r="M18" s="79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2" sqref="A2:K8"/>
    </sheetView>
  </sheetViews>
  <sheetFormatPr defaultColWidth="10" defaultRowHeight="16.5" customHeight="1"/>
  <cols>
    <col min="1" max="1" width="10.875" style="176" customWidth="1"/>
    <col min="2" max="16384" width="10" style="176"/>
  </cols>
  <sheetData>
    <row r="1" ht="22.5" customHeight="1" spans="1:11">
      <c r="A1" s="177" t="s">
        <v>177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ht="17.25" customHeight="1" spans="1:11">
      <c r="A2" s="178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3" t="s">
        <v>58</v>
      </c>
      <c r="J2" s="253"/>
      <c r="K2" s="254"/>
    </row>
    <row r="3" customHeight="1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customHeight="1" spans="1:11">
      <c r="A4" s="188" t="s">
        <v>62</v>
      </c>
      <c r="B4" s="189" t="s">
        <v>63</v>
      </c>
      <c r="C4" s="190"/>
      <c r="D4" s="188" t="s">
        <v>64</v>
      </c>
      <c r="E4" s="191"/>
      <c r="F4" s="192">
        <v>44747</v>
      </c>
      <c r="G4" s="193"/>
      <c r="H4" s="188" t="s">
        <v>65</v>
      </c>
      <c r="I4" s="191"/>
      <c r="J4" s="189" t="s">
        <v>66</v>
      </c>
      <c r="K4" s="190" t="s">
        <v>67</v>
      </c>
    </row>
    <row r="5" customHeight="1" spans="1:11">
      <c r="A5" s="194" t="s">
        <v>68</v>
      </c>
      <c r="B5" s="189" t="s">
        <v>69</v>
      </c>
      <c r="C5" s="190"/>
      <c r="D5" s="188" t="s">
        <v>70</v>
      </c>
      <c r="E5" s="191"/>
      <c r="F5" s="192">
        <v>44722</v>
      </c>
      <c r="G5" s="193"/>
      <c r="H5" s="188" t="s">
        <v>71</v>
      </c>
      <c r="I5" s="191"/>
      <c r="J5" s="189" t="s">
        <v>66</v>
      </c>
      <c r="K5" s="190" t="s">
        <v>67</v>
      </c>
    </row>
    <row r="6" customHeight="1" spans="1:11">
      <c r="A6" s="188" t="s">
        <v>72</v>
      </c>
      <c r="B6" s="195">
        <v>2</v>
      </c>
      <c r="C6" s="196">
        <v>6</v>
      </c>
      <c r="D6" s="194" t="s">
        <v>73</v>
      </c>
      <c r="E6" s="197"/>
      <c r="F6" s="192">
        <v>44737</v>
      </c>
      <c r="G6" s="193"/>
      <c r="H6" s="188" t="s">
        <v>74</v>
      </c>
      <c r="I6" s="191"/>
      <c r="J6" s="189" t="s">
        <v>66</v>
      </c>
      <c r="K6" s="190" t="s">
        <v>67</v>
      </c>
    </row>
    <row r="7" customHeight="1" spans="1:11">
      <c r="A7" s="188" t="s">
        <v>75</v>
      </c>
      <c r="B7" s="198">
        <v>996</v>
      </c>
      <c r="C7" s="199"/>
      <c r="D7" s="194" t="s">
        <v>76</v>
      </c>
      <c r="E7" s="200"/>
      <c r="F7" s="192">
        <v>44742</v>
      </c>
      <c r="G7" s="193"/>
      <c r="H7" s="188" t="s">
        <v>77</v>
      </c>
      <c r="I7" s="191"/>
      <c r="J7" s="189" t="s">
        <v>66</v>
      </c>
      <c r="K7" s="190" t="s">
        <v>67</v>
      </c>
    </row>
    <row r="8" customHeight="1" spans="1:11">
      <c r="A8" s="201" t="s">
        <v>78</v>
      </c>
      <c r="B8" s="202"/>
      <c r="C8" s="203"/>
      <c r="D8" s="204" t="s">
        <v>79</v>
      </c>
      <c r="E8" s="205"/>
      <c r="F8" s="206">
        <v>44747</v>
      </c>
      <c r="G8" s="207"/>
      <c r="H8" s="204" t="s">
        <v>80</v>
      </c>
      <c r="I8" s="205"/>
      <c r="J8" s="223" t="s">
        <v>66</v>
      </c>
      <c r="K8" s="255" t="s">
        <v>67</v>
      </c>
    </row>
    <row r="9" customHeight="1" spans="1:11">
      <c r="A9" s="208" t="s">
        <v>178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</row>
    <row r="10" customHeight="1" spans="1:11">
      <c r="A10" s="209" t="s">
        <v>83</v>
      </c>
      <c r="B10" s="210" t="s">
        <v>84</v>
      </c>
      <c r="C10" s="211" t="s">
        <v>85</v>
      </c>
      <c r="D10" s="212"/>
      <c r="E10" s="213" t="s">
        <v>88</v>
      </c>
      <c r="F10" s="210" t="s">
        <v>84</v>
      </c>
      <c r="G10" s="211" t="s">
        <v>85</v>
      </c>
      <c r="H10" s="210"/>
      <c r="I10" s="213" t="s">
        <v>86</v>
      </c>
      <c r="J10" s="210" t="s">
        <v>84</v>
      </c>
      <c r="K10" s="256" t="s">
        <v>85</v>
      </c>
    </row>
    <row r="11" customHeight="1" spans="1:11">
      <c r="A11" s="194" t="s">
        <v>89</v>
      </c>
      <c r="B11" s="214" t="s">
        <v>84</v>
      </c>
      <c r="C11" s="189" t="s">
        <v>85</v>
      </c>
      <c r="D11" s="200"/>
      <c r="E11" s="197" t="s">
        <v>91</v>
      </c>
      <c r="F11" s="214" t="s">
        <v>84</v>
      </c>
      <c r="G11" s="189" t="s">
        <v>85</v>
      </c>
      <c r="H11" s="214"/>
      <c r="I11" s="197" t="s">
        <v>96</v>
      </c>
      <c r="J11" s="214" t="s">
        <v>84</v>
      </c>
      <c r="K11" s="190" t="s">
        <v>85</v>
      </c>
    </row>
    <row r="12" customHeight="1" spans="1:11">
      <c r="A12" s="204" t="s">
        <v>125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57"/>
    </row>
    <row r="13" customHeight="1" spans="1:11">
      <c r="A13" s="215" t="s">
        <v>179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</row>
    <row r="14" customHeight="1" spans="1:11">
      <c r="A14" s="216"/>
      <c r="B14" s="217"/>
      <c r="C14" s="217"/>
      <c r="D14" s="217"/>
      <c r="E14" s="217"/>
      <c r="F14" s="217"/>
      <c r="G14" s="217"/>
      <c r="H14" s="217"/>
      <c r="I14" s="258"/>
      <c r="J14" s="258"/>
      <c r="K14" s="259"/>
    </row>
    <row r="15" customHeight="1" spans="1:11">
      <c r="A15" s="218"/>
      <c r="B15" s="219"/>
      <c r="C15" s="219"/>
      <c r="D15" s="220"/>
      <c r="E15" s="221"/>
      <c r="F15" s="219"/>
      <c r="G15" s="219"/>
      <c r="H15" s="220"/>
      <c r="I15" s="260"/>
      <c r="J15" s="261"/>
      <c r="K15" s="262"/>
    </row>
    <row r="16" customHeight="1" spans="1:11">
      <c r="A16" s="222"/>
      <c r="B16" s="223"/>
      <c r="C16" s="223"/>
      <c r="D16" s="223"/>
      <c r="E16" s="223"/>
      <c r="F16" s="223"/>
      <c r="G16" s="223"/>
      <c r="H16" s="223"/>
      <c r="I16" s="223"/>
      <c r="J16" s="223"/>
      <c r="K16" s="255"/>
    </row>
    <row r="17" customHeight="1" spans="1:11">
      <c r="A17" s="215" t="s">
        <v>180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</row>
    <row r="18" customHeight="1" spans="1:11">
      <c r="A18" s="216"/>
      <c r="B18" s="217"/>
      <c r="C18" s="217"/>
      <c r="D18" s="217"/>
      <c r="E18" s="217"/>
      <c r="F18" s="217"/>
      <c r="G18" s="217"/>
      <c r="H18" s="217"/>
      <c r="I18" s="258"/>
      <c r="J18" s="258"/>
      <c r="K18" s="259"/>
    </row>
    <row r="19" customHeight="1" spans="1:11">
      <c r="A19" s="218"/>
      <c r="B19" s="219"/>
      <c r="C19" s="219"/>
      <c r="D19" s="220"/>
      <c r="E19" s="221"/>
      <c r="F19" s="219"/>
      <c r="G19" s="219"/>
      <c r="H19" s="220"/>
      <c r="I19" s="260"/>
      <c r="J19" s="261"/>
      <c r="K19" s="262"/>
    </row>
    <row r="20" customHeight="1" spans="1:11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55"/>
    </row>
    <row r="21" customHeight="1" spans="1:11">
      <c r="A21" s="224" t="s">
        <v>122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</row>
    <row r="22" customHeight="1" spans="1:11">
      <c r="A22" s="104" t="s">
        <v>123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67"/>
    </row>
    <row r="23" customHeight="1" spans="1:11">
      <c r="A23" s="116" t="s">
        <v>124</v>
      </c>
      <c r="B23" s="118"/>
      <c r="C23" s="189" t="s">
        <v>66</v>
      </c>
      <c r="D23" s="189" t="s">
        <v>67</v>
      </c>
      <c r="E23" s="115"/>
      <c r="F23" s="115"/>
      <c r="G23" s="115"/>
      <c r="H23" s="115"/>
      <c r="I23" s="115"/>
      <c r="J23" s="115"/>
      <c r="K23" s="161"/>
    </row>
    <row r="24" customHeight="1" spans="1:11">
      <c r="A24" s="225" t="s">
        <v>181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63"/>
    </row>
    <row r="25" customHeight="1" spans="1:11">
      <c r="A25" s="227"/>
      <c r="B25" s="228"/>
      <c r="C25" s="228"/>
      <c r="D25" s="228"/>
      <c r="E25" s="228"/>
      <c r="F25" s="228"/>
      <c r="G25" s="228"/>
      <c r="H25" s="228"/>
      <c r="I25" s="228"/>
      <c r="J25" s="228"/>
      <c r="K25" s="264"/>
    </row>
    <row r="26" customHeight="1" spans="1:11">
      <c r="A26" s="208" t="s">
        <v>131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customHeight="1" spans="1:11">
      <c r="A27" s="182" t="s">
        <v>132</v>
      </c>
      <c r="B27" s="211" t="s">
        <v>94</v>
      </c>
      <c r="C27" s="211" t="s">
        <v>95</v>
      </c>
      <c r="D27" s="211" t="s">
        <v>87</v>
      </c>
      <c r="E27" s="183" t="s">
        <v>133</v>
      </c>
      <c r="F27" s="211" t="s">
        <v>94</v>
      </c>
      <c r="G27" s="211" t="s">
        <v>95</v>
      </c>
      <c r="H27" s="211" t="s">
        <v>87</v>
      </c>
      <c r="I27" s="183" t="s">
        <v>134</v>
      </c>
      <c r="J27" s="211" t="s">
        <v>94</v>
      </c>
      <c r="K27" s="256" t="s">
        <v>95</v>
      </c>
    </row>
    <row r="28" customHeight="1" spans="1:11">
      <c r="A28" s="229" t="s">
        <v>86</v>
      </c>
      <c r="B28" s="189" t="s">
        <v>94</v>
      </c>
      <c r="C28" s="189" t="s">
        <v>95</v>
      </c>
      <c r="D28" s="189" t="s">
        <v>87</v>
      </c>
      <c r="E28" s="230" t="s">
        <v>93</v>
      </c>
      <c r="F28" s="189" t="s">
        <v>94</v>
      </c>
      <c r="G28" s="189" t="s">
        <v>95</v>
      </c>
      <c r="H28" s="189" t="s">
        <v>87</v>
      </c>
      <c r="I28" s="230" t="s">
        <v>104</v>
      </c>
      <c r="J28" s="189" t="s">
        <v>94</v>
      </c>
      <c r="K28" s="190" t="s">
        <v>95</v>
      </c>
    </row>
    <row r="29" customHeight="1" spans="1:11">
      <c r="A29" s="188" t="s">
        <v>97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65"/>
    </row>
    <row r="30" customHeight="1" spans="1:11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66"/>
    </row>
    <row r="31" customHeight="1" spans="1:11">
      <c r="A31" s="234" t="s">
        <v>182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ht="17.25" customHeight="1" spans="1:1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67"/>
    </row>
    <row r="33" ht="17.25" customHeight="1" spans="1:11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68"/>
    </row>
    <row r="34" ht="17.25" customHeight="1" spans="1:1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68"/>
    </row>
    <row r="35" ht="17.25" customHeight="1" spans="1:1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68"/>
    </row>
    <row r="36" ht="17.25" customHeight="1" spans="1:1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68"/>
    </row>
    <row r="37" ht="17.25" customHeight="1" spans="1:1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68"/>
    </row>
    <row r="38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8"/>
    </row>
    <row r="39" ht="17.25" customHeight="1" spans="1:1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68"/>
    </row>
    <row r="40" ht="17.25" customHeight="1" spans="1:1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68"/>
    </row>
    <row r="41" ht="17.25" customHeight="1" spans="1:1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68"/>
    </row>
    <row r="42" ht="17.25" customHeight="1" spans="1:1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68"/>
    </row>
    <row r="43" ht="17.25" customHeight="1" spans="1:11">
      <c r="A43" s="232" t="s">
        <v>130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66"/>
    </row>
    <row r="44" customHeight="1" spans="1:11">
      <c r="A44" s="234" t="s">
        <v>183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ht="18" customHeight="1" spans="1:11">
      <c r="A45" s="239" t="s">
        <v>125</v>
      </c>
      <c r="B45" s="240"/>
      <c r="C45" s="240"/>
      <c r="D45" s="240"/>
      <c r="E45" s="240"/>
      <c r="F45" s="240"/>
      <c r="G45" s="240"/>
      <c r="H45" s="240"/>
      <c r="I45" s="240"/>
      <c r="J45" s="240"/>
      <c r="K45" s="269"/>
    </row>
    <row r="46" ht="18" customHeight="1" spans="1:11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69"/>
    </row>
    <row r="47" ht="18" customHeight="1" spans="1:11">
      <c r="A47" s="227"/>
      <c r="B47" s="228"/>
      <c r="C47" s="228"/>
      <c r="D47" s="228"/>
      <c r="E47" s="228"/>
      <c r="F47" s="228"/>
      <c r="G47" s="228"/>
      <c r="H47" s="228"/>
      <c r="I47" s="228"/>
      <c r="J47" s="228"/>
      <c r="K47" s="264"/>
    </row>
    <row r="48" ht="21" customHeight="1" spans="1:11">
      <c r="A48" s="241" t="s">
        <v>136</v>
      </c>
      <c r="B48" s="242" t="s">
        <v>137</v>
      </c>
      <c r="C48" s="242"/>
      <c r="D48" s="243" t="s">
        <v>138</v>
      </c>
      <c r="E48" s="244"/>
      <c r="F48" s="243" t="s">
        <v>139</v>
      </c>
      <c r="G48" s="245"/>
      <c r="H48" s="246" t="s">
        <v>140</v>
      </c>
      <c r="I48" s="246"/>
      <c r="J48" s="242"/>
      <c r="K48" s="270"/>
    </row>
    <row r="49" customHeight="1" spans="1:11">
      <c r="A49" s="247" t="s">
        <v>141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71"/>
    </row>
    <row r="50" customHeight="1" spans="1:11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72"/>
    </row>
    <row r="51" customHeight="1" spans="1:11">
      <c r="A51" s="251"/>
      <c r="B51" s="252"/>
      <c r="C51" s="252"/>
      <c r="D51" s="252"/>
      <c r="E51" s="252"/>
      <c r="F51" s="252"/>
      <c r="G51" s="252"/>
      <c r="H51" s="252"/>
      <c r="I51" s="252"/>
      <c r="J51" s="252"/>
      <c r="K51" s="273"/>
    </row>
    <row r="52" ht="21" customHeight="1" spans="1:11">
      <c r="A52" s="241" t="s">
        <v>136</v>
      </c>
      <c r="B52" s="242" t="s">
        <v>137</v>
      </c>
      <c r="C52" s="242"/>
      <c r="D52" s="243" t="s">
        <v>138</v>
      </c>
      <c r="E52" s="243"/>
      <c r="F52" s="243" t="s">
        <v>139</v>
      </c>
      <c r="G52" s="243"/>
      <c r="H52" s="246" t="s">
        <v>140</v>
      </c>
      <c r="I52" s="246"/>
      <c r="J52" s="274"/>
      <c r="K52" s="27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62</v>
      </c>
      <c r="B2" s="54"/>
      <c r="C2" s="54"/>
      <c r="D2" s="55" t="s">
        <v>68</v>
      </c>
      <c r="E2" s="54"/>
      <c r="F2" s="54"/>
      <c r="G2" s="54"/>
      <c r="H2" s="56"/>
      <c r="I2" s="81" t="s">
        <v>57</v>
      </c>
      <c r="J2" s="54"/>
      <c r="K2" s="54"/>
      <c r="L2" s="54"/>
      <c r="M2" s="54"/>
      <c r="N2" s="82"/>
    </row>
    <row r="3" ht="29" customHeight="1" spans="1:14">
      <c r="A3" s="57" t="s">
        <v>147</v>
      </c>
      <c r="B3" s="58" t="s">
        <v>148</v>
      </c>
      <c r="C3" s="58"/>
      <c r="D3" s="58"/>
      <c r="E3" s="58"/>
      <c r="F3" s="58"/>
      <c r="G3" s="58"/>
      <c r="H3" s="59"/>
      <c r="I3" s="83" t="s">
        <v>149</v>
      </c>
      <c r="J3" s="83"/>
      <c r="K3" s="83"/>
      <c r="L3" s="83"/>
      <c r="M3" s="83"/>
      <c r="N3" s="84"/>
    </row>
    <row r="4" ht="29" customHeight="1" spans="1:14">
      <c r="A4" s="57"/>
      <c r="B4" s="60" t="s">
        <v>111</v>
      </c>
      <c r="C4" s="60" t="s">
        <v>112</v>
      </c>
      <c r="D4" s="61" t="s">
        <v>113</v>
      </c>
      <c r="E4" s="60" t="s">
        <v>114</v>
      </c>
      <c r="F4" s="60" t="s">
        <v>115</v>
      </c>
      <c r="G4" s="60" t="s">
        <v>116</v>
      </c>
      <c r="H4" s="59"/>
      <c r="I4" s="85" t="s">
        <v>184</v>
      </c>
      <c r="J4" s="85" t="s">
        <v>185</v>
      </c>
      <c r="K4" s="85"/>
      <c r="L4" s="85"/>
      <c r="M4" s="85"/>
      <c r="N4" s="86"/>
    </row>
    <row r="5" ht="29" customHeight="1" spans="1:14">
      <c r="A5" s="57"/>
      <c r="B5" s="62"/>
      <c r="C5" s="62"/>
      <c r="D5" s="61"/>
      <c r="E5" s="62"/>
      <c r="F5" s="62"/>
      <c r="G5" s="62"/>
      <c r="H5" s="59"/>
      <c r="I5" s="87"/>
      <c r="J5" s="87"/>
      <c r="K5" s="87"/>
      <c r="L5" s="87"/>
      <c r="M5" s="87"/>
      <c r="N5" s="88"/>
    </row>
    <row r="6" ht="29" customHeight="1" spans="1:14">
      <c r="A6" s="63"/>
      <c r="B6" s="62"/>
      <c r="C6" s="62"/>
      <c r="D6" s="64"/>
      <c r="E6" s="62"/>
      <c r="F6" s="62"/>
      <c r="G6" s="62"/>
      <c r="H6" s="59"/>
      <c r="I6" s="89"/>
      <c r="J6" s="89"/>
      <c r="K6" s="89"/>
      <c r="L6" s="89"/>
      <c r="M6" s="89"/>
      <c r="N6" s="90"/>
    </row>
    <row r="7" ht="29" customHeight="1" spans="1:14">
      <c r="A7" s="63"/>
      <c r="B7" s="62"/>
      <c r="C7" s="62"/>
      <c r="D7" s="64"/>
      <c r="E7" s="62"/>
      <c r="F7" s="62"/>
      <c r="G7" s="62"/>
      <c r="H7" s="59"/>
      <c r="I7" s="91"/>
      <c r="J7" s="91"/>
      <c r="K7" s="91"/>
      <c r="L7" s="91"/>
      <c r="M7" s="91"/>
      <c r="N7" s="92"/>
    </row>
    <row r="8" ht="29" customHeight="1" spans="1:14">
      <c r="A8" s="63"/>
      <c r="B8" s="62"/>
      <c r="C8" s="62"/>
      <c r="D8" s="64"/>
      <c r="E8" s="62"/>
      <c r="F8" s="62"/>
      <c r="G8" s="62"/>
      <c r="H8" s="59"/>
      <c r="I8" s="91"/>
      <c r="J8" s="91"/>
      <c r="K8" s="91"/>
      <c r="L8" s="91"/>
      <c r="M8" s="91"/>
      <c r="N8" s="93"/>
    </row>
    <row r="9" ht="29" customHeight="1" spans="1:14">
      <c r="A9" s="63"/>
      <c r="B9" s="62"/>
      <c r="C9" s="62"/>
      <c r="D9" s="64"/>
      <c r="E9" s="62"/>
      <c r="F9" s="62"/>
      <c r="G9" s="62"/>
      <c r="H9" s="59"/>
      <c r="I9" s="89"/>
      <c r="J9" s="89"/>
      <c r="K9" s="89"/>
      <c r="L9" s="89"/>
      <c r="M9" s="89"/>
      <c r="N9" s="94"/>
    </row>
    <row r="10" ht="29" customHeight="1" spans="1:14">
      <c r="A10" s="63"/>
      <c r="B10" s="62"/>
      <c r="C10" s="62"/>
      <c r="D10" s="64"/>
      <c r="E10" s="62"/>
      <c r="F10" s="62"/>
      <c r="G10" s="62"/>
      <c r="H10" s="59"/>
      <c r="I10" s="91"/>
      <c r="J10" s="91"/>
      <c r="K10" s="91"/>
      <c r="L10" s="91"/>
      <c r="M10" s="91"/>
      <c r="N10" s="93"/>
    </row>
    <row r="11" ht="29" customHeight="1" spans="1:14">
      <c r="A11" s="63"/>
      <c r="B11" s="62"/>
      <c r="C11" s="62"/>
      <c r="D11" s="64"/>
      <c r="E11" s="62"/>
      <c r="F11" s="62"/>
      <c r="G11" s="62"/>
      <c r="H11" s="59"/>
      <c r="I11" s="91"/>
      <c r="J11" s="91"/>
      <c r="K11" s="91"/>
      <c r="L11" s="91"/>
      <c r="M11" s="91"/>
      <c r="N11" s="93"/>
    </row>
    <row r="12" ht="29" customHeight="1" spans="1:14">
      <c r="A12" s="63"/>
      <c r="B12" s="62"/>
      <c r="C12" s="62"/>
      <c r="D12" s="64"/>
      <c r="E12" s="62"/>
      <c r="F12" s="62"/>
      <c r="G12" s="62"/>
      <c r="H12" s="59"/>
      <c r="I12" s="91"/>
      <c r="J12" s="91"/>
      <c r="K12" s="91"/>
      <c r="L12" s="91"/>
      <c r="M12" s="91"/>
      <c r="N12" s="93"/>
    </row>
    <row r="13" ht="29" customHeight="1" spans="1:14">
      <c r="A13" s="65"/>
      <c r="B13" s="66"/>
      <c r="C13" s="67"/>
      <c r="D13" s="68"/>
      <c r="E13" s="67"/>
      <c r="F13" s="67"/>
      <c r="G13" s="67"/>
      <c r="H13" s="59"/>
      <c r="I13" s="91"/>
      <c r="J13" s="91"/>
      <c r="K13" s="91"/>
      <c r="L13" s="91"/>
      <c r="M13" s="91"/>
      <c r="N13" s="93"/>
    </row>
    <row r="14" ht="29" customHeight="1" spans="1:14">
      <c r="A14" s="69"/>
      <c r="B14" s="70"/>
      <c r="C14" s="71"/>
      <c r="D14" s="71"/>
      <c r="E14" s="71"/>
      <c r="F14" s="71"/>
      <c r="G14" s="72"/>
      <c r="H14" s="59"/>
      <c r="I14" s="91"/>
      <c r="J14" s="91"/>
      <c r="K14" s="91"/>
      <c r="L14" s="91"/>
      <c r="M14" s="91"/>
      <c r="N14" s="93"/>
    </row>
    <row r="15" ht="29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ht="15" spans="1:14">
      <c r="A16" s="79" t="s">
        <v>125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4.25" spans="1:14">
      <c r="A17" s="50" t="s">
        <v>186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4.25" spans="1:13">
      <c r="A18" s="80"/>
      <c r="B18" s="80"/>
      <c r="C18" s="80"/>
      <c r="D18" s="80"/>
      <c r="E18" s="80"/>
      <c r="F18" s="80"/>
      <c r="G18" s="80"/>
      <c r="H18" s="80"/>
      <c r="I18" s="79" t="s">
        <v>174</v>
      </c>
      <c r="J18" s="99"/>
      <c r="K18" s="79" t="s">
        <v>175</v>
      </c>
      <c r="L18" s="79"/>
      <c r="M18" s="79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M15" sqref="M15"/>
    </sheetView>
  </sheetViews>
  <sheetFormatPr defaultColWidth="10.1666666666667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9.16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  <col min="12" max="16384" width="10.1666666666667" style="102"/>
  </cols>
  <sheetData>
    <row r="1" ht="26.25" spans="1:11">
      <c r="A1" s="103" t="s">
        <v>187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>
      <c r="A2" s="104" t="s">
        <v>53</v>
      </c>
      <c r="B2" s="105"/>
      <c r="C2" s="105"/>
      <c r="D2" s="106" t="s">
        <v>62</v>
      </c>
      <c r="E2" s="107"/>
      <c r="F2" s="108" t="s">
        <v>188</v>
      </c>
      <c r="G2" s="109"/>
      <c r="H2" s="109"/>
      <c r="I2" s="138" t="s">
        <v>57</v>
      </c>
      <c r="J2" s="109"/>
      <c r="K2" s="160"/>
    </row>
    <row r="3" spans="1:11">
      <c r="A3" s="110" t="s">
        <v>75</v>
      </c>
      <c r="B3" s="111"/>
      <c r="C3" s="111"/>
      <c r="D3" s="112" t="s">
        <v>189</v>
      </c>
      <c r="E3" s="113"/>
      <c r="F3" s="114"/>
      <c r="G3" s="114"/>
      <c r="H3" s="115" t="s">
        <v>190</v>
      </c>
      <c r="I3" s="115"/>
      <c r="J3" s="115"/>
      <c r="K3" s="161"/>
    </row>
    <row r="4" spans="1:11">
      <c r="A4" s="116" t="s">
        <v>72</v>
      </c>
      <c r="B4" s="117"/>
      <c r="C4" s="117"/>
      <c r="D4" s="118" t="s">
        <v>191</v>
      </c>
      <c r="E4" s="114"/>
      <c r="F4" s="114"/>
      <c r="G4" s="114"/>
      <c r="H4" s="118" t="s">
        <v>192</v>
      </c>
      <c r="I4" s="118"/>
      <c r="J4" s="131" t="s">
        <v>66</v>
      </c>
      <c r="K4" s="162" t="s">
        <v>67</v>
      </c>
    </row>
    <row r="5" spans="1:11">
      <c r="A5" s="116" t="s">
        <v>193</v>
      </c>
      <c r="B5" s="111"/>
      <c r="C5" s="111"/>
      <c r="D5" s="112" t="s">
        <v>194</v>
      </c>
      <c r="E5" s="112" t="s">
        <v>195</v>
      </c>
      <c r="F5" s="112" t="s">
        <v>196</v>
      </c>
      <c r="G5" s="112" t="s">
        <v>197</v>
      </c>
      <c r="H5" s="118" t="s">
        <v>198</v>
      </c>
      <c r="I5" s="118"/>
      <c r="J5" s="131" t="s">
        <v>66</v>
      </c>
      <c r="K5" s="162" t="s">
        <v>67</v>
      </c>
    </row>
    <row r="6" ht="15" spans="1:11">
      <c r="A6" s="119" t="s">
        <v>199</v>
      </c>
      <c r="B6" s="120"/>
      <c r="C6" s="120"/>
      <c r="D6" s="121" t="s">
        <v>200</v>
      </c>
      <c r="E6" s="122"/>
      <c r="F6" s="123"/>
      <c r="G6" s="121"/>
      <c r="H6" s="124" t="s">
        <v>201</v>
      </c>
      <c r="I6" s="124"/>
      <c r="J6" s="123" t="s">
        <v>66</v>
      </c>
      <c r="K6" s="163" t="s">
        <v>67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202</v>
      </c>
      <c r="B8" s="108" t="s">
        <v>203</v>
      </c>
      <c r="C8" s="108" t="s">
        <v>204</v>
      </c>
      <c r="D8" s="108" t="s">
        <v>205</v>
      </c>
      <c r="E8" s="108" t="s">
        <v>206</v>
      </c>
      <c r="F8" s="108" t="s">
        <v>207</v>
      </c>
      <c r="G8" s="129" t="s">
        <v>78</v>
      </c>
      <c r="H8" s="130"/>
      <c r="I8" s="130"/>
      <c r="J8" s="130"/>
      <c r="K8" s="164"/>
    </row>
    <row r="9" spans="1:11">
      <c r="A9" s="116" t="s">
        <v>208</v>
      </c>
      <c r="B9" s="118"/>
      <c r="C9" s="131" t="s">
        <v>66</v>
      </c>
      <c r="D9" s="131" t="s">
        <v>67</v>
      </c>
      <c r="E9" s="112" t="s">
        <v>209</v>
      </c>
      <c r="F9" s="132" t="s">
        <v>210</v>
      </c>
      <c r="G9" s="133"/>
      <c r="H9" s="134"/>
      <c r="I9" s="134"/>
      <c r="J9" s="134"/>
      <c r="K9" s="165"/>
    </row>
    <row r="10" spans="1:11">
      <c r="A10" s="116" t="s">
        <v>211</v>
      </c>
      <c r="B10" s="118"/>
      <c r="C10" s="131" t="s">
        <v>66</v>
      </c>
      <c r="D10" s="131" t="s">
        <v>67</v>
      </c>
      <c r="E10" s="112" t="s">
        <v>212</v>
      </c>
      <c r="F10" s="132" t="s">
        <v>213</v>
      </c>
      <c r="G10" s="133" t="s">
        <v>214</v>
      </c>
      <c r="H10" s="134"/>
      <c r="I10" s="134"/>
      <c r="J10" s="134"/>
      <c r="K10" s="165"/>
    </row>
    <row r="11" spans="1:11">
      <c r="A11" s="135" t="s">
        <v>178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6"/>
    </row>
    <row r="12" spans="1:11">
      <c r="A12" s="110" t="s">
        <v>88</v>
      </c>
      <c r="B12" s="131" t="s">
        <v>84</v>
      </c>
      <c r="C12" s="131" t="s">
        <v>85</v>
      </c>
      <c r="D12" s="132"/>
      <c r="E12" s="112" t="s">
        <v>86</v>
      </c>
      <c r="F12" s="131" t="s">
        <v>84</v>
      </c>
      <c r="G12" s="131" t="s">
        <v>85</v>
      </c>
      <c r="H12" s="131"/>
      <c r="I12" s="112" t="s">
        <v>215</v>
      </c>
      <c r="J12" s="131" t="s">
        <v>84</v>
      </c>
      <c r="K12" s="162" t="s">
        <v>85</v>
      </c>
    </row>
    <row r="13" spans="1:11">
      <c r="A13" s="110" t="s">
        <v>91</v>
      </c>
      <c r="B13" s="131" t="s">
        <v>84</v>
      </c>
      <c r="C13" s="131" t="s">
        <v>85</v>
      </c>
      <c r="D13" s="132"/>
      <c r="E13" s="112" t="s">
        <v>96</v>
      </c>
      <c r="F13" s="131" t="s">
        <v>84</v>
      </c>
      <c r="G13" s="131" t="s">
        <v>85</v>
      </c>
      <c r="H13" s="131"/>
      <c r="I13" s="112" t="s">
        <v>216</v>
      </c>
      <c r="J13" s="131" t="s">
        <v>84</v>
      </c>
      <c r="K13" s="162" t="s">
        <v>85</v>
      </c>
    </row>
    <row r="14" ht="15" spans="1:11">
      <c r="A14" s="119" t="s">
        <v>217</v>
      </c>
      <c r="B14" s="123" t="s">
        <v>84</v>
      </c>
      <c r="C14" s="123" t="s">
        <v>85</v>
      </c>
      <c r="D14" s="122"/>
      <c r="E14" s="121" t="s">
        <v>218</v>
      </c>
      <c r="F14" s="123" t="s">
        <v>84</v>
      </c>
      <c r="G14" s="123" t="s">
        <v>85</v>
      </c>
      <c r="H14" s="123"/>
      <c r="I14" s="121" t="s">
        <v>219</v>
      </c>
      <c r="J14" s="123" t="s">
        <v>84</v>
      </c>
      <c r="K14" s="163" t="s">
        <v>85</v>
      </c>
    </row>
    <row r="15" ht="15" spans="1:11">
      <c r="A15" s="125"/>
      <c r="B15" s="137"/>
      <c r="C15" s="137"/>
      <c r="D15" s="126"/>
      <c r="E15" s="125"/>
      <c r="F15" s="137"/>
      <c r="G15" s="137"/>
      <c r="H15" s="137"/>
      <c r="I15" s="125"/>
      <c r="J15" s="137"/>
      <c r="K15" s="137"/>
    </row>
    <row r="16" s="100" customFormat="1" spans="1:11">
      <c r="A16" s="104" t="s">
        <v>220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67"/>
    </row>
    <row r="17" spans="1:11">
      <c r="A17" s="116" t="s">
        <v>221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8"/>
    </row>
    <row r="18" spans="1:11">
      <c r="A18" s="116" t="s">
        <v>222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8"/>
    </row>
    <row r="19" spans="1:11">
      <c r="A19" s="139"/>
      <c r="B19" s="131"/>
      <c r="C19" s="131"/>
      <c r="D19" s="131"/>
      <c r="E19" s="131"/>
      <c r="F19" s="131"/>
      <c r="G19" s="131"/>
      <c r="H19" s="131"/>
      <c r="I19" s="131"/>
      <c r="J19" s="131"/>
      <c r="K19" s="162"/>
    </row>
    <row r="20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69"/>
    </row>
    <row r="2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69"/>
    </row>
    <row r="22" spans="1:11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69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pans="1:11">
      <c r="A24" s="116" t="s">
        <v>124</v>
      </c>
      <c r="B24" s="118"/>
      <c r="C24" s="131" t="s">
        <v>66</v>
      </c>
      <c r="D24" s="131" t="s">
        <v>67</v>
      </c>
      <c r="E24" s="115"/>
      <c r="F24" s="115"/>
      <c r="G24" s="115"/>
      <c r="H24" s="115"/>
      <c r="I24" s="115"/>
      <c r="J24" s="115"/>
      <c r="K24" s="161"/>
    </row>
    <row r="25" ht="15" spans="1:11">
      <c r="A25" s="144" t="s">
        <v>223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1"/>
    </row>
    <row r="26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224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64"/>
    </row>
    <row r="28" spans="1:11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72"/>
    </row>
    <row r="29" spans="1:11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2"/>
    </row>
    <row r="30" spans="1:11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72"/>
    </row>
    <row r="3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2"/>
    </row>
    <row r="32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2"/>
    </row>
    <row r="33" ht="23" customHeight="1" spans="1:11">
      <c r="A33" s="148"/>
      <c r="B33" s="149"/>
      <c r="C33" s="149"/>
      <c r="D33" s="149"/>
      <c r="E33" s="149"/>
      <c r="F33" s="149"/>
      <c r="G33" s="149"/>
      <c r="H33" s="149"/>
      <c r="I33" s="149"/>
      <c r="J33" s="149"/>
      <c r="K33" s="172"/>
    </row>
    <row r="34" ht="23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9"/>
    </row>
    <row r="35" ht="23" customHeight="1" spans="1:11">
      <c r="A35" s="150"/>
      <c r="B35" s="141"/>
      <c r="C35" s="141"/>
      <c r="D35" s="141"/>
      <c r="E35" s="141"/>
      <c r="F35" s="141"/>
      <c r="G35" s="141"/>
      <c r="H35" s="141"/>
      <c r="I35" s="141"/>
      <c r="J35" s="141"/>
      <c r="K35" s="169"/>
    </row>
    <row r="36" ht="23" customHeight="1" spans="1:11">
      <c r="A36" s="151"/>
      <c r="B36" s="152"/>
      <c r="C36" s="152"/>
      <c r="D36" s="152"/>
      <c r="E36" s="152"/>
      <c r="F36" s="152"/>
      <c r="G36" s="152"/>
      <c r="H36" s="152"/>
      <c r="I36" s="152"/>
      <c r="J36" s="152"/>
      <c r="K36" s="173"/>
    </row>
    <row r="37" ht="18.75" customHeight="1" spans="1:11">
      <c r="A37" s="153" t="s">
        <v>225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74"/>
    </row>
    <row r="38" s="101" customFormat="1" ht="18.75" customHeight="1" spans="1:11">
      <c r="A38" s="116" t="s">
        <v>226</v>
      </c>
      <c r="B38" s="118"/>
      <c r="C38" s="118"/>
      <c r="D38" s="115" t="s">
        <v>227</v>
      </c>
      <c r="E38" s="115"/>
      <c r="F38" s="155" t="s">
        <v>228</v>
      </c>
      <c r="G38" s="156"/>
      <c r="H38" s="118" t="s">
        <v>229</v>
      </c>
      <c r="I38" s="118"/>
      <c r="J38" s="118" t="s">
        <v>230</v>
      </c>
      <c r="K38" s="168"/>
    </row>
    <row r="39" ht="18.75" customHeight="1" spans="1:13">
      <c r="A39" s="116" t="s">
        <v>125</v>
      </c>
      <c r="B39" s="118" t="s">
        <v>231</v>
      </c>
      <c r="C39" s="118"/>
      <c r="D39" s="118"/>
      <c r="E39" s="118"/>
      <c r="F39" s="118"/>
      <c r="G39" s="118"/>
      <c r="H39" s="118"/>
      <c r="I39" s="118"/>
      <c r="J39" s="118"/>
      <c r="K39" s="168"/>
      <c r="M39" s="101"/>
    </row>
    <row r="40" ht="31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68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68"/>
    </row>
    <row r="42" ht="32" customHeight="1" spans="1:11">
      <c r="A42" s="119" t="s">
        <v>136</v>
      </c>
      <c r="B42" s="157" t="s">
        <v>232</v>
      </c>
      <c r="C42" s="157"/>
      <c r="D42" s="121" t="s">
        <v>233</v>
      </c>
      <c r="E42" s="122"/>
      <c r="F42" s="121" t="s">
        <v>139</v>
      </c>
      <c r="G42" s="158"/>
      <c r="H42" s="159" t="s">
        <v>140</v>
      </c>
      <c r="I42" s="159"/>
      <c r="J42" s="157"/>
      <c r="K42" s="17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62</v>
      </c>
      <c r="B2" s="54"/>
      <c r="C2" s="54"/>
      <c r="D2" s="55" t="s">
        <v>68</v>
      </c>
      <c r="E2" s="54"/>
      <c r="F2" s="54"/>
      <c r="G2" s="54"/>
      <c r="H2" s="56"/>
      <c r="I2" s="81" t="s">
        <v>57</v>
      </c>
      <c r="J2" s="54"/>
      <c r="K2" s="54"/>
      <c r="L2" s="54"/>
      <c r="M2" s="54"/>
      <c r="N2" s="82"/>
    </row>
    <row r="3" ht="29" customHeight="1" spans="1:14">
      <c r="A3" s="57" t="s">
        <v>147</v>
      </c>
      <c r="B3" s="58" t="s">
        <v>148</v>
      </c>
      <c r="C3" s="58"/>
      <c r="D3" s="58"/>
      <c r="E3" s="58"/>
      <c r="F3" s="58"/>
      <c r="G3" s="58"/>
      <c r="H3" s="59"/>
      <c r="I3" s="83" t="s">
        <v>149</v>
      </c>
      <c r="J3" s="83"/>
      <c r="K3" s="83"/>
      <c r="L3" s="83"/>
      <c r="M3" s="83"/>
      <c r="N3" s="84"/>
    </row>
    <row r="4" ht="29" customHeight="1" spans="1:14">
      <c r="A4" s="57"/>
      <c r="B4" s="60" t="s">
        <v>111</v>
      </c>
      <c r="C4" s="60" t="s">
        <v>112</v>
      </c>
      <c r="D4" s="61" t="s">
        <v>113</v>
      </c>
      <c r="E4" s="60" t="s">
        <v>114</v>
      </c>
      <c r="F4" s="60" t="s">
        <v>115</v>
      </c>
      <c r="G4" s="60" t="s">
        <v>116</v>
      </c>
      <c r="H4" s="59"/>
      <c r="I4" s="85"/>
      <c r="J4" s="85"/>
      <c r="K4" s="85"/>
      <c r="L4" s="85"/>
      <c r="M4" s="85"/>
      <c r="N4" s="86"/>
    </row>
    <row r="5" ht="29" customHeight="1" spans="1:14">
      <c r="A5" s="57"/>
      <c r="B5" s="62"/>
      <c r="C5" s="62"/>
      <c r="D5" s="61"/>
      <c r="E5" s="62"/>
      <c r="F5" s="62"/>
      <c r="G5" s="62"/>
      <c r="H5" s="59"/>
      <c r="I5" s="87"/>
      <c r="J5" s="87"/>
      <c r="K5" s="87"/>
      <c r="L5" s="87"/>
      <c r="M5" s="87"/>
      <c r="N5" s="88"/>
    </row>
    <row r="6" ht="29" customHeight="1" spans="1:14">
      <c r="A6" s="63"/>
      <c r="B6" s="62"/>
      <c r="C6" s="62"/>
      <c r="D6" s="64"/>
      <c r="E6" s="62"/>
      <c r="F6" s="62"/>
      <c r="G6" s="62"/>
      <c r="H6" s="59"/>
      <c r="I6" s="89"/>
      <c r="J6" s="89"/>
      <c r="K6" s="89"/>
      <c r="L6" s="89"/>
      <c r="M6" s="89"/>
      <c r="N6" s="90"/>
    </row>
    <row r="7" ht="29" customHeight="1" spans="1:14">
      <c r="A7" s="63"/>
      <c r="B7" s="62"/>
      <c r="C7" s="62"/>
      <c r="D7" s="64"/>
      <c r="E7" s="62"/>
      <c r="F7" s="62"/>
      <c r="G7" s="62"/>
      <c r="H7" s="59"/>
      <c r="I7" s="91"/>
      <c r="J7" s="91"/>
      <c r="K7" s="91"/>
      <c r="L7" s="91"/>
      <c r="M7" s="91"/>
      <c r="N7" s="92"/>
    </row>
    <row r="8" ht="29" customHeight="1" spans="1:14">
      <c r="A8" s="63"/>
      <c r="B8" s="62"/>
      <c r="C8" s="62"/>
      <c r="D8" s="64"/>
      <c r="E8" s="62"/>
      <c r="F8" s="62"/>
      <c r="G8" s="62"/>
      <c r="H8" s="59"/>
      <c r="I8" s="91"/>
      <c r="J8" s="91"/>
      <c r="K8" s="91"/>
      <c r="L8" s="91"/>
      <c r="M8" s="91"/>
      <c r="N8" s="93"/>
    </row>
    <row r="9" ht="29" customHeight="1" spans="1:14">
      <c r="A9" s="63"/>
      <c r="B9" s="62"/>
      <c r="C9" s="62"/>
      <c r="D9" s="64"/>
      <c r="E9" s="62"/>
      <c r="F9" s="62"/>
      <c r="G9" s="62"/>
      <c r="H9" s="59"/>
      <c r="I9" s="89"/>
      <c r="J9" s="89"/>
      <c r="K9" s="89"/>
      <c r="L9" s="89"/>
      <c r="M9" s="89"/>
      <c r="N9" s="94"/>
    </row>
    <row r="10" ht="29" customHeight="1" spans="1:14">
      <c r="A10" s="63"/>
      <c r="B10" s="62"/>
      <c r="C10" s="62"/>
      <c r="D10" s="64"/>
      <c r="E10" s="62"/>
      <c r="F10" s="62"/>
      <c r="G10" s="62"/>
      <c r="H10" s="59"/>
      <c r="I10" s="91"/>
      <c r="J10" s="91"/>
      <c r="K10" s="91"/>
      <c r="L10" s="91"/>
      <c r="M10" s="91"/>
      <c r="N10" s="93"/>
    </row>
    <row r="11" ht="29" customHeight="1" spans="1:14">
      <c r="A11" s="63"/>
      <c r="B11" s="62"/>
      <c r="C11" s="62"/>
      <c r="D11" s="64"/>
      <c r="E11" s="62"/>
      <c r="F11" s="62"/>
      <c r="G11" s="62"/>
      <c r="H11" s="59"/>
      <c r="I11" s="91"/>
      <c r="J11" s="91"/>
      <c r="K11" s="91"/>
      <c r="L11" s="91"/>
      <c r="M11" s="91"/>
      <c r="N11" s="93"/>
    </row>
    <row r="12" ht="29" customHeight="1" spans="1:14">
      <c r="A12" s="63"/>
      <c r="B12" s="62"/>
      <c r="C12" s="62"/>
      <c r="D12" s="64"/>
      <c r="E12" s="62"/>
      <c r="F12" s="62"/>
      <c r="G12" s="62"/>
      <c r="H12" s="59"/>
      <c r="I12" s="91"/>
      <c r="J12" s="91"/>
      <c r="K12" s="91"/>
      <c r="L12" s="91"/>
      <c r="M12" s="91"/>
      <c r="N12" s="93"/>
    </row>
    <row r="13" ht="29" customHeight="1" spans="1:14">
      <c r="A13" s="65"/>
      <c r="B13" s="66"/>
      <c r="C13" s="67"/>
      <c r="D13" s="68"/>
      <c r="E13" s="67"/>
      <c r="F13" s="67"/>
      <c r="G13" s="67"/>
      <c r="H13" s="59"/>
      <c r="I13" s="91"/>
      <c r="J13" s="91"/>
      <c r="K13" s="91"/>
      <c r="L13" s="91"/>
      <c r="M13" s="91"/>
      <c r="N13" s="93"/>
    </row>
    <row r="14" ht="29" customHeight="1" spans="1:14">
      <c r="A14" s="69"/>
      <c r="B14" s="70"/>
      <c r="C14" s="71"/>
      <c r="D14" s="71"/>
      <c r="E14" s="71"/>
      <c r="F14" s="71"/>
      <c r="G14" s="72"/>
      <c r="H14" s="59"/>
      <c r="I14" s="91"/>
      <c r="J14" s="91"/>
      <c r="K14" s="91"/>
      <c r="L14" s="91"/>
      <c r="M14" s="91"/>
      <c r="N14" s="93"/>
    </row>
    <row r="15" ht="29" customHeight="1" spans="1:14">
      <c r="A15" s="73"/>
      <c r="B15" s="74"/>
      <c r="C15" s="75"/>
      <c r="D15" s="75"/>
      <c r="E15" s="76"/>
      <c r="F15" s="76"/>
      <c r="G15" s="77"/>
      <c r="H15" s="78"/>
      <c r="I15" s="95"/>
      <c r="J15" s="96"/>
      <c r="K15" s="97"/>
      <c r="L15" s="96"/>
      <c r="M15" s="96"/>
      <c r="N15" s="98"/>
    </row>
    <row r="16" ht="15" spans="1:14">
      <c r="A16" s="79" t="s">
        <v>125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ht="14.25" spans="1:14">
      <c r="A17" s="50" t="s">
        <v>234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ht="14.25" spans="1:13">
      <c r="A18" s="80"/>
      <c r="B18" s="80"/>
      <c r="C18" s="80"/>
      <c r="D18" s="80"/>
      <c r="E18" s="80"/>
      <c r="F18" s="80"/>
      <c r="G18" s="80"/>
      <c r="H18" s="80"/>
      <c r="I18" s="79" t="s">
        <v>174</v>
      </c>
      <c r="J18" s="99"/>
      <c r="K18" s="79" t="s">
        <v>175</v>
      </c>
      <c r="L18" s="79"/>
      <c r="M18" s="79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  <c r="F2" s="5" t="s">
        <v>241</v>
      </c>
      <c r="G2" s="5" t="s">
        <v>242</v>
      </c>
      <c r="H2" s="5" t="s">
        <v>243</v>
      </c>
      <c r="I2" s="4" t="s">
        <v>244</v>
      </c>
      <c r="J2" s="4" t="s">
        <v>245</v>
      </c>
      <c r="K2" s="4" t="s">
        <v>246</v>
      </c>
      <c r="L2" s="4" t="s">
        <v>247</v>
      </c>
      <c r="M2" s="4" t="s">
        <v>248</v>
      </c>
      <c r="N2" s="5" t="s">
        <v>249</v>
      </c>
      <c r="O2" s="5" t="s">
        <v>250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251</v>
      </c>
      <c r="J3" s="4" t="s">
        <v>251</v>
      </c>
      <c r="K3" s="4" t="s">
        <v>251</v>
      </c>
      <c r="L3" s="4" t="s">
        <v>251</v>
      </c>
      <c r="M3" s="4" t="s">
        <v>251</v>
      </c>
      <c r="N3" s="7"/>
      <c r="O3" s="7"/>
    </row>
    <row r="4" ht="21" spans="1:15">
      <c r="A4" s="9">
        <v>1</v>
      </c>
      <c r="B4" s="10">
        <v>1102</v>
      </c>
      <c r="C4" s="10" t="s">
        <v>252</v>
      </c>
      <c r="D4" s="385" t="s">
        <v>253</v>
      </c>
      <c r="E4" s="10" t="s">
        <v>63</v>
      </c>
      <c r="F4" s="386" t="s">
        <v>254</v>
      </c>
      <c r="G4" s="10" t="s">
        <v>66</v>
      </c>
      <c r="H4" s="10" t="s">
        <v>66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255</v>
      </c>
    </row>
    <row r="5" ht="21" spans="1:15">
      <c r="A5" s="9">
        <v>2</v>
      </c>
      <c r="B5" s="10">
        <v>1110</v>
      </c>
      <c r="C5" s="10" t="s">
        <v>252</v>
      </c>
      <c r="D5" s="387" t="s">
        <v>256</v>
      </c>
      <c r="E5" s="10" t="s">
        <v>63</v>
      </c>
      <c r="F5" s="386" t="s">
        <v>254</v>
      </c>
      <c r="G5" s="10" t="s">
        <v>66</v>
      </c>
      <c r="H5" s="10" t="s">
        <v>66</v>
      </c>
      <c r="I5" s="10">
        <v>3</v>
      </c>
      <c r="J5" s="10">
        <v>1</v>
      </c>
      <c r="K5" s="10">
        <v>1</v>
      </c>
      <c r="L5" s="10">
        <v>1</v>
      </c>
      <c r="M5" s="10">
        <v>3</v>
      </c>
      <c r="N5" s="10">
        <v>9</v>
      </c>
      <c r="O5" s="10" t="s">
        <v>255</v>
      </c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1" t="s">
        <v>257</v>
      </c>
      <c r="B10" s="12"/>
      <c r="C10" s="12"/>
      <c r="D10" s="13"/>
      <c r="E10" s="14"/>
      <c r="F10" s="31"/>
      <c r="G10" s="31"/>
      <c r="H10" s="31"/>
      <c r="I10" s="26"/>
      <c r="J10" s="11" t="s">
        <v>258</v>
      </c>
      <c r="K10" s="12"/>
      <c r="L10" s="12"/>
      <c r="M10" s="13"/>
      <c r="N10" s="12"/>
      <c r="O10" s="19"/>
    </row>
    <row r="11" ht="16.5" spans="1:15">
      <c r="A11" s="15" t="s">
        <v>259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2022-06-10T13:18:12Z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