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0740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<sst xmlns="http://schemas.openxmlformats.org/spreadsheetml/2006/main" count="739" uniqueCount="345">
  <si>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</si>
  <si>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</si>
  <si>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</si>
  <si>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</si>
  <si>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</si>
  <si>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</si>
  <si>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</si>
  <si>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</si>
  <si>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</si>
  <si>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</si>
  <si>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</si>
  <si>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</si>
  <si>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</si>
  <si>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</si>
  <si>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</si>
  <si>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</si>
  <si>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</si>
  <si>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</si>
  <si>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</si>
  <si>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</si>
  <si>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</si>
  <si>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</si>
  <si>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</si>
  <si>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</si>
  <si>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</si>
  <si>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</si>
  <si>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</si>
  <si>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</si>
  <si>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</si>
  <si>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</si>
  <si>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</si>
  <si>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</si>
  <si>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</si>
  <si>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</si>
  <si>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</si>
  <si>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</si>
  <si>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</si>
  <si>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</si>
  <si>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</si>
  <si>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</si>
  <si>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</si>
  <si>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</si>
  <si>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</si>
  <si>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</si>
  <si>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</si>
  <si>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</si>
  <si>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</si>
  <si>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</si>
  <si>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</si>
  <si>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</si>
  <si>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</si>
  <si>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</si>
  <si>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</si>
  <si>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</si>
  <si>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旅行外套</t>
  </si>
  <si>
    <t>合同签订方</t>
  </si>
  <si>
    <t>北京喜益祥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</si>
  <si>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</si>
  <si>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</si>
  <si>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</si>
  <si>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</si>
  <si>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</si>
  <si>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</si>
  <si>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TAEEAK92212</t>
  </si>
  <si>
    <t>合同交期</t>
  </si>
  <si>
    <t>6-30/7-21</t>
  </si>
  <si>
    <t>产前确认样</t>
  </si>
  <si>
    <t>有</t>
  </si>
  <si>
    <t>无</t>
  </si>
  <si>
    <t>品名</t>
  </si>
  <si>
    <t>女式旅行外套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</si>
  <si>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</si>
  <si>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</si>
  <si>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</si>
  <si>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</si>
  <si>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</si>
  <si>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</si>
  <si>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</si>
  <si>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</si>
  <si>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</si>
  <si>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</si>
  <si>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</si>
  <si>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</si>
  <si>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</si>
  <si>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</si>
  <si>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</si>
  <si>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</si>
  <si>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</si>
  <si>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</si>
  <si>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</si>
  <si>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</si>
  <si>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</si>
  <si>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</si>
  <si>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</si>
  <si>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</si>
  <si>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</si>
  <si>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</si>
  <si>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</si>
  <si>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</si>
  <si>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</si>
  <si>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</si>
  <si>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</si>
  <si>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</si>
  <si>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</si>
  <si>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</si>
  <si>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</si>
  <si>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</si>
  <si>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</si>
  <si>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</si>
  <si>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</si>
  <si>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</si>
  <si>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</si>
  <si>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</si>
  <si>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</si>
  <si>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</si>
  <si>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</si>
  <si>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</si>
  <si>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</si>
  <si>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</si>
  <si>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</si>
  <si>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镜空蓝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</si>
  <si>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</si>
  <si>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镜空蓝/3件。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</si>
  <si>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</si>
  <si>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</si>
  <si>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</si>
  <si>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</si>
  <si>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</si>
  <si>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1.上袖子不圆顺.</t>
  </si>
  <si>
    <t>2.包缝针码大。</t>
  </si>
  <si>
    <t>3.拉链不顺直。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</si>
  <si>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</si>
  <si>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</si>
  <si>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</si>
  <si>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</si>
  <si>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</si>
  <si>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</si>
  <si>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</si>
  <si>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</si>
  <si>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</si>
  <si>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</si>
  <si>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</si>
  <si>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</si>
  <si>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</si>
  <si>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</si>
  <si>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</si>
  <si>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</si>
  <si>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</si>
  <si>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</si>
  <si>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</si>
  <si>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镜空蓝洗前M</t>
  </si>
  <si>
    <t>镜空蓝洗后M</t>
  </si>
  <si>
    <t>号型</t>
  </si>
  <si>
    <t>150/80B</t>
  </si>
  <si>
    <t>155/84B</t>
  </si>
  <si>
    <t>160/88B</t>
  </si>
  <si>
    <t>165/92B</t>
  </si>
  <si>
    <t>170/96B</t>
  </si>
  <si>
    <t>175/100B</t>
  </si>
  <si>
    <t>后中长</t>
  </si>
  <si>
    <t>+1</t>
  </si>
  <si>
    <t>√</t>
  </si>
  <si>
    <t>前中拉链长</t>
  </si>
  <si>
    <t>胸围</t>
  </si>
  <si>
    <t>+1.5</t>
  </si>
  <si>
    <t>腰围</t>
  </si>
  <si>
    <t>摆围</t>
  </si>
  <si>
    <t>-1</t>
  </si>
  <si>
    <t>肩宽</t>
  </si>
  <si>
    <t>前领高</t>
  </si>
  <si>
    <t>上领围</t>
  </si>
  <si>
    <t>下领围</t>
  </si>
  <si>
    <t>肩点袖长</t>
  </si>
  <si>
    <t>袖肥/2（参考值）</t>
  </si>
  <si>
    <t>+0.5</t>
  </si>
  <si>
    <t>袖肘围/2</t>
  </si>
  <si>
    <t>袖口围/2(松量)</t>
  </si>
  <si>
    <t>袖口围/2(拉量)</t>
  </si>
  <si>
    <t>验货时间：2022-6-6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</si>
  <si>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</si>
  <si>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</si>
  <si>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</si>
  <si>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</si>
  <si>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</si>
  <si>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</si>
  <si>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</si>
  <si>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</si>
  <si>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</si>
  <si>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</si>
  <si>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</si>
  <si>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</si>
  <si>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</si>
  <si>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</si>
  <si>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</si>
  <si>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</si>
  <si>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</si>
  <si>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</si>
  <si>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</si>
  <si>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</si>
  <si>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</si>
  <si>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</si>
  <si>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</si>
  <si>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</si>
  <si>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</si>
  <si>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</si>
  <si>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</si>
  <si>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</si>
  <si>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</si>
  <si>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</si>
  <si>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</si>
  <si>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</si>
  <si>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</si>
  <si>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</si>
  <si>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</si>
  <si>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</si>
  <si>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</si>
  <si>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</si>
  <si>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</si>
  <si>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</si>
  <si>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</si>
  <si>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</si>
  <si>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</si>
  <si>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</si>
  <si>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</si>
  <si>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</si>
  <si>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</si>
  <si>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</si>
  <si>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</si>
  <si>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</si>
  <si>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</si>
  <si>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</si>
  <si>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</si>
  <si>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</si>
  <si>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</si>
  <si>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</si>
  <si>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</si>
  <si>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</si>
  <si>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</si>
  <si>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</si>
  <si>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</si>
  <si>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</si>
  <si>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</si>
  <si>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</si>
  <si>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</si>
  <si>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</si>
  <si>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</si>
  <si>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</si>
  <si>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</si>
  <si>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</si>
  <si>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</si>
  <si>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</si>
  <si>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</si>
  <si>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</si>
  <si>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</si>
  <si>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</si>
  <si>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</si>
  <si>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</si>
  <si>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</si>
  <si>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</si>
  <si>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</si>
  <si>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</si>
  <si>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</si>
  <si>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</si>
  <si>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</si>
  <si>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</si>
  <si>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</si>
  <si>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江苏南纬</t>
  </si>
  <si>
    <t>YES</t>
  </si>
  <si>
    <t>FW02410</t>
  </si>
  <si>
    <t>21FW镜空蓝/L42//19SS高级灰</t>
  </si>
  <si>
    <t>22FW冷灰紫/N95//19SS高级灰</t>
  </si>
  <si>
    <t>制表时间：2022-4-20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</si>
  <si>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</si>
  <si>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</si>
  <si>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</si>
  <si>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</si>
  <si>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</si>
  <si>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</si>
  <si>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</si>
  <si>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</si>
  <si>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</si>
  <si>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</si>
  <si>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</si>
  <si>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</si>
  <si>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</si>
  <si>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</si>
  <si>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</si>
  <si>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</si>
  <si>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</si>
  <si>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</si>
  <si>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</si>
  <si>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</si>
  <si>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</si>
  <si>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</si>
  <si>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</si>
  <si>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</si>
  <si>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</si>
  <si>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</si>
  <si>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</si>
  <si>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</si>
  <si>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</si>
  <si>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</si>
  <si>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</si>
  <si>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</si>
  <si>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</si>
  <si>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</si>
  <si>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</si>
  <si>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</si>
  <si>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</si>
  <si>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</si>
  <si>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FW02470</t>
  </si>
  <si>
    <t>15SS玛瑙灰/709//22FW西柚色</t>
  </si>
  <si>
    <t>G14FWMS015-775</t>
  </si>
  <si>
    <t>魔术贴勾面</t>
  </si>
  <si>
    <t>百和</t>
  </si>
  <si>
    <t>G14FWMS016-746</t>
  </si>
  <si>
    <t>魔术贴毛面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</si>
  <si>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</si>
  <si>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</si>
  <si>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</si>
  <si>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</si>
  <si>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</si>
  <si>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</si>
  <si>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</si>
  <si>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</si>
  <si>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</si>
  <si>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</si>
  <si>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</si>
  <si>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</si>
  <si>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</si>
  <si>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</si>
  <si>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</si>
  <si>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</si>
  <si>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</si>
  <si>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</si>
  <si>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</si>
  <si>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</si>
  <si>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</si>
  <si>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</si>
  <si>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</si>
  <si>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</si>
  <si>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</si>
  <si>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SJ00009</t>
  </si>
  <si>
    <t>制表时间：2022-4-18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</si>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</sst>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8" fillId="12" borderId="8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27" borderId="86" applyNumberFormat="0" applyFont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87" applyNumberFormat="0" applyFill="0" applyAlignment="0" applyProtection="0">
      <alignment vertical="center"/>
    </xf>
    <xf numFmtId="0" fontId="17" fillId="0" borderId="0"/>
    <xf numFmtId="0" fontId="53" fillId="0" borderId="87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0" borderId="88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5" fillId="29" borderId="89" applyNumberFormat="0" applyAlignment="0" applyProtection="0">
      <alignment vertical="center"/>
    </xf>
    <xf numFmtId="0" fontId="51" fillId="29" borderId="85" applyNumberFormat="0" applyAlignment="0" applyProtection="0">
      <alignment vertical="center"/>
    </xf>
    <xf numFmtId="0" fontId="56" fillId="36" borderId="90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7" fillId="0" borderId="91" applyNumberFormat="0" applyFill="0" applyAlignment="0" applyProtection="0">
      <alignment vertical="center"/>
    </xf>
    <xf numFmtId="0" fontId="58" fillId="0" borderId="92" applyNumberFormat="0" applyFill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7" fillId="0" borderId="0">
      <alignment vertical="center"/>
    </xf>
    <xf numFmtId="0" fontId="41" fillId="0" borderId="0">
      <alignment vertical="center"/>
    </xf>
    <xf numFmtId="0" fontId="46" fillId="0" borderId="0">
      <alignment horizontal="center" vertical="center"/>
    </xf>
    <xf numFmtId="0" fontId="39" fillId="0" borderId="0">
      <alignment horizontal="center" vertical="center"/>
    </xf>
    <xf numFmtId="0" fontId="46" fillId="0" borderId="0">
      <alignment horizontal="center" vertical="center"/>
    </xf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3" borderId="5" xfId="57" applyFont="1" applyFill="1" applyBorder="1" applyAlignment="1">
      <alignment horizontal="center" vertical="center" wrapText="1"/>
    </xf>
    <xf numFmtId="0" fontId="5" fillId="3" borderId="0" xfId="57" applyFont="1" applyFill="1" applyBorder="1" applyAlignment="1">
      <alignment horizontal="center" vertical="center" wrapText="1"/>
    </xf>
    <xf numFmtId="0" fontId="5" fillId="4" borderId="6" xfId="57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9" fillId="0" borderId="0" xfId="56" applyFont="1" applyBorder="1" applyAlignment="1">
      <alignment horizontal="center" vertical="center" wrapText="1"/>
    </xf>
    <xf numFmtId="0" fontId="5" fillId="0" borderId="10" xfId="57" applyFont="1" applyBorder="1" applyAlignment="1">
      <alignment horizontal="center" vertical="center" wrapText="1"/>
    </xf>
    <xf numFmtId="0" fontId="10" fillId="4" borderId="5" xfId="56" applyFont="1" applyFill="1" applyBorder="1" applyAlignment="1">
      <alignment horizontal="center" vertical="center" wrapText="1"/>
    </xf>
    <xf numFmtId="0" fontId="5" fillId="0" borderId="5" xfId="57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12" xfId="55" applyFont="1" applyBorder="1" applyAlignment="1">
      <alignment horizontal="center" vertical="center" wrapText="1"/>
    </xf>
    <xf numFmtId="0" fontId="5" fillId="0" borderId="13" xfId="55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2" xfId="56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12" fillId="5" borderId="0" xfId="52" applyFont="1" applyFill="1"/>
    <xf numFmtId="0" fontId="13" fillId="5" borderId="0" xfId="52" applyFont="1" applyFill="1" applyBorder="1" applyAlignment="1">
      <alignment horizontal="center"/>
    </xf>
    <xf numFmtId="0" fontId="12" fillId="5" borderId="0" xfId="52" applyFont="1" applyFill="1" applyBorder="1" applyAlignment="1">
      <alignment horizontal="center"/>
    </xf>
    <xf numFmtId="0" fontId="13" fillId="5" borderId="14" xfId="51" applyFont="1" applyFill="1" applyBorder="1" applyAlignment="1">
      <alignment horizontal="left" vertical="center"/>
    </xf>
    <xf numFmtId="0" fontId="12" fillId="5" borderId="15" xfId="51" applyFont="1" applyFill="1" applyBorder="1" applyAlignment="1">
      <alignment horizontal="center" vertical="center"/>
    </xf>
    <xf numFmtId="0" fontId="13" fillId="5" borderId="15" xfId="51" applyFont="1" applyFill="1" applyBorder="1" applyAlignment="1">
      <alignment vertical="center"/>
    </xf>
    <xf numFmtId="0" fontId="12" fillId="5" borderId="15" xfId="52" applyFont="1" applyFill="1" applyBorder="1" applyAlignment="1">
      <alignment horizontal="center"/>
    </xf>
    <xf numFmtId="0" fontId="13" fillId="5" borderId="16" xfId="52" applyFont="1" applyFill="1" applyBorder="1" applyAlignment="1" applyProtection="1">
      <alignment horizontal="center" vertical="center"/>
    </xf>
    <xf numFmtId="0" fontId="13" fillId="5" borderId="2" xfId="52" applyFont="1" applyFill="1" applyBorder="1" applyAlignment="1">
      <alignment horizontal="center" vertical="center"/>
    </xf>
    <xf numFmtId="0" fontId="12" fillId="5" borderId="2" xfId="52" applyFont="1" applyFill="1" applyBorder="1" applyAlignment="1">
      <alignment horizontal="center"/>
    </xf>
    <xf numFmtId="176" fontId="0" fillId="5" borderId="2" xfId="0" applyNumberFormat="1" applyFont="1" applyFill="1" applyBorder="1" applyAlignment="1">
      <alignment horizontal="center"/>
    </xf>
    <xf numFmtId="176" fontId="14" fillId="5" borderId="2" xfId="0" applyNumberFormat="1" applyFont="1" applyFill="1" applyBorder="1" applyAlignment="1">
      <alignment horizontal="center"/>
    </xf>
    <xf numFmtId="176" fontId="15" fillId="5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176" fontId="15" fillId="5" borderId="2" xfId="11" applyNumberFormat="1" applyFont="1" applyFill="1" applyBorder="1" applyAlignment="1">
      <alignment horizontal="center"/>
    </xf>
    <xf numFmtId="176" fontId="16" fillId="5" borderId="2" xfId="0" applyNumberFormat="1" applyFont="1" applyFill="1" applyBorder="1" applyAlignment="1">
      <alignment horizontal="center"/>
    </xf>
    <xf numFmtId="0" fontId="15" fillId="5" borderId="2" xfId="11" applyFont="1" applyFill="1" applyBorder="1" applyAlignment="1">
      <alignment horizontal="center"/>
    </xf>
    <xf numFmtId="0" fontId="12" fillId="5" borderId="17" xfId="52" applyFont="1" applyFill="1" applyBorder="1" applyAlignment="1"/>
    <xf numFmtId="49" fontId="12" fillId="5" borderId="18" xfId="53" applyNumberFormat="1" applyFont="1" applyFill="1" applyBorder="1" applyAlignment="1">
      <alignment horizontal="center" vertical="center"/>
    </xf>
    <xf numFmtId="49" fontId="12" fillId="5" borderId="18" xfId="53" applyNumberFormat="1" applyFont="1" applyFill="1" applyBorder="1" applyAlignment="1">
      <alignment horizontal="right" vertical="center"/>
    </xf>
    <xf numFmtId="49" fontId="12" fillId="5" borderId="19" xfId="53" applyNumberFormat="1" applyFont="1" applyFill="1" applyBorder="1" applyAlignment="1">
      <alignment horizontal="center" vertical="center"/>
    </xf>
    <xf numFmtId="0" fontId="12" fillId="5" borderId="20" xfId="52" applyFont="1" applyFill="1" applyBorder="1" applyAlignment="1"/>
    <xf numFmtId="49" fontId="12" fillId="5" borderId="21" xfId="52" applyNumberFormat="1" applyFont="1" applyFill="1" applyBorder="1" applyAlignment="1">
      <alignment horizontal="center"/>
    </xf>
    <xf numFmtId="49" fontId="12" fillId="5" borderId="21" xfId="52" applyNumberFormat="1" applyFont="1" applyFill="1" applyBorder="1" applyAlignment="1">
      <alignment horizontal="right"/>
    </xf>
    <xf numFmtId="49" fontId="12" fillId="5" borderId="21" xfId="52" applyNumberFormat="1" applyFont="1" applyFill="1" applyBorder="1" applyAlignment="1">
      <alignment horizontal="right" vertical="center"/>
    </xf>
    <xf numFmtId="49" fontId="12" fillId="5" borderId="22" xfId="52" applyNumberFormat="1" applyFont="1" applyFill="1" applyBorder="1" applyAlignment="1">
      <alignment horizontal="center"/>
    </xf>
    <xf numFmtId="0" fontId="12" fillId="5" borderId="23" xfId="52" applyFont="1" applyFill="1" applyBorder="1" applyAlignment="1">
      <alignment horizontal="center"/>
    </xf>
    <xf numFmtId="0" fontId="13" fillId="5" borderId="0" xfId="52" applyFont="1" applyFill="1"/>
    <xf numFmtId="0" fontId="0" fillId="5" borderId="0" xfId="53" applyFont="1" applyFill="1">
      <alignment vertical="center"/>
    </xf>
    <xf numFmtId="0" fontId="13" fillId="5" borderId="15" xfId="51" applyFont="1" applyFill="1" applyBorder="1" applyAlignment="1">
      <alignment horizontal="left" vertical="center"/>
    </xf>
    <xf numFmtId="0" fontId="12" fillId="5" borderId="24" xfId="51" applyFont="1" applyFill="1" applyBorder="1" applyAlignment="1">
      <alignment horizontal="center" vertical="center"/>
    </xf>
    <xf numFmtId="0" fontId="13" fillId="5" borderId="2" xfId="52" applyFont="1" applyFill="1" applyBorder="1" applyAlignment="1" applyProtection="1">
      <alignment horizontal="center" vertical="center"/>
    </xf>
    <xf numFmtId="0" fontId="13" fillId="5" borderId="25" xfId="52" applyFont="1" applyFill="1" applyBorder="1" applyAlignment="1" applyProtection="1">
      <alignment horizontal="center" vertical="center"/>
    </xf>
    <xf numFmtId="0" fontId="12" fillId="5" borderId="2" xfId="52" applyFont="1" applyFill="1" applyBorder="1" applyAlignment="1" applyProtection="1">
      <alignment horizontal="center" vertical="center"/>
    </xf>
    <xf numFmtId="0" fontId="12" fillId="5" borderId="9" xfId="52" applyFont="1" applyFill="1" applyBorder="1" applyAlignment="1" applyProtection="1">
      <alignment horizontal="center" vertical="center"/>
    </xf>
    <xf numFmtId="0" fontId="13" fillId="5" borderId="2" xfId="53" applyFont="1" applyFill="1" applyBorder="1" applyAlignment="1">
      <alignment horizontal="center" vertical="center"/>
    </xf>
    <xf numFmtId="0" fontId="13" fillId="5" borderId="26" xfId="53" applyFont="1" applyFill="1" applyBorder="1" applyAlignment="1">
      <alignment horizontal="center" vertical="center"/>
    </xf>
    <xf numFmtId="49" fontId="13" fillId="5" borderId="2" xfId="53" applyNumberFormat="1" applyFont="1" applyFill="1" applyBorder="1" applyAlignment="1">
      <alignment horizontal="center" vertical="center"/>
    </xf>
    <xf numFmtId="49" fontId="13" fillId="5" borderId="27" xfId="53" applyNumberFormat="1" applyFont="1" applyFill="1" applyBorder="1" applyAlignment="1">
      <alignment horizontal="center" vertical="center"/>
    </xf>
    <xf numFmtId="49" fontId="12" fillId="5" borderId="2" xfId="53" applyNumberFormat="1" applyFont="1" applyFill="1" applyBorder="1" applyAlignment="1">
      <alignment horizontal="center" vertical="center"/>
    </xf>
    <xf numFmtId="49" fontId="12" fillId="5" borderId="28" xfId="53" applyNumberFormat="1" applyFont="1" applyFill="1" applyBorder="1" applyAlignment="1">
      <alignment horizontal="center" vertical="center"/>
    </xf>
    <xf numFmtId="49" fontId="12" fillId="5" borderId="29" xfId="53" applyNumberFormat="1" applyFont="1" applyFill="1" applyBorder="1" applyAlignment="1">
      <alignment horizontal="center" vertical="center"/>
    </xf>
    <xf numFmtId="49" fontId="13" fillId="5" borderId="29" xfId="53" applyNumberFormat="1" applyFont="1" applyFill="1" applyBorder="1" applyAlignment="1">
      <alignment horizontal="center" vertical="center"/>
    </xf>
    <xf numFmtId="49" fontId="12" fillId="5" borderId="30" xfId="52" applyNumberFormat="1" applyFont="1" applyFill="1" applyBorder="1" applyAlignment="1">
      <alignment horizontal="center"/>
    </xf>
    <xf numFmtId="49" fontId="12" fillId="5" borderId="31" xfId="52" applyNumberFormat="1" applyFont="1" applyFill="1" applyBorder="1" applyAlignment="1">
      <alignment horizontal="center"/>
    </xf>
    <xf numFmtId="49" fontId="12" fillId="5" borderId="31" xfId="53" applyNumberFormat="1" applyFont="1" applyFill="1" applyBorder="1" applyAlignment="1">
      <alignment horizontal="center" vertical="center"/>
    </xf>
    <xf numFmtId="49" fontId="12" fillId="5" borderId="32" xfId="52" applyNumberFormat="1" applyFont="1" applyFill="1" applyBorder="1" applyAlignment="1">
      <alignment horizontal="center"/>
    </xf>
    <xf numFmtId="14" fontId="13" fillId="5" borderId="0" xfId="52" applyNumberFormat="1" applyFont="1" applyFill="1"/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18" fillId="0" borderId="33" xfId="51" applyFont="1" applyFill="1" applyBorder="1" applyAlignment="1">
      <alignment horizontal="center" vertical="top"/>
    </xf>
    <xf numFmtId="0" fontId="19" fillId="0" borderId="34" xfId="51" applyFont="1" applyFill="1" applyBorder="1" applyAlignment="1">
      <alignment horizontal="left" vertical="center"/>
    </xf>
    <xf numFmtId="0" fontId="15" fillId="0" borderId="35" xfId="51" applyFont="1" applyFill="1" applyBorder="1" applyAlignment="1">
      <alignment horizontal="center" vertical="center"/>
    </xf>
    <xf numFmtId="0" fontId="19" fillId="0" borderId="35" xfId="51" applyFont="1" applyFill="1" applyBorder="1" applyAlignment="1">
      <alignment horizontal="center" vertical="center"/>
    </xf>
    <xf numFmtId="0" fontId="20" fillId="0" borderId="35" xfId="51" applyFont="1" applyFill="1" applyBorder="1" applyAlignment="1">
      <alignment vertical="center"/>
    </xf>
    <xf numFmtId="0" fontId="19" fillId="0" borderId="35" xfId="51" applyFont="1" applyFill="1" applyBorder="1" applyAlignment="1">
      <alignment vertical="center"/>
    </xf>
    <xf numFmtId="0" fontId="20" fillId="0" borderId="35" xfId="51" applyFont="1" applyFill="1" applyBorder="1" applyAlignment="1">
      <alignment horizontal="center" vertical="center"/>
    </xf>
    <xf numFmtId="0" fontId="19" fillId="0" borderId="36" xfId="51" applyFont="1" applyFill="1" applyBorder="1" applyAlignment="1">
      <alignment vertical="center"/>
    </xf>
    <xf numFmtId="0" fontId="15" fillId="0" borderId="18" xfId="5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vertical="center"/>
    </xf>
    <xf numFmtId="58" fontId="20" fillId="0" borderId="18" xfId="51" applyNumberFormat="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left" vertical="center"/>
    </xf>
    <xf numFmtId="0" fontId="15" fillId="0" borderId="18" xfId="51" applyFont="1" applyFill="1" applyBorder="1" applyAlignment="1">
      <alignment horizontal="right" vertical="center"/>
    </xf>
    <xf numFmtId="0" fontId="19" fillId="0" borderId="18" xfId="51" applyFont="1" applyFill="1" applyBorder="1" applyAlignment="1">
      <alignment horizontal="left" vertical="center"/>
    </xf>
    <xf numFmtId="0" fontId="19" fillId="0" borderId="37" xfId="51" applyFont="1" applyFill="1" applyBorder="1" applyAlignment="1">
      <alignment vertical="center"/>
    </xf>
    <xf numFmtId="0" fontId="15" fillId="0" borderId="38" xfId="51" applyFont="1" applyFill="1" applyBorder="1" applyAlignment="1">
      <alignment horizontal="right" vertical="center"/>
    </xf>
    <xf numFmtId="0" fontId="19" fillId="0" borderId="38" xfId="51" applyFont="1" applyFill="1" applyBorder="1" applyAlignment="1">
      <alignment vertical="center"/>
    </xf>
    <xf numFmtId="0" fontId="20" fillId="0" borderId="38" xfId="51" applyFont="1" applyFill="1" applyBorder="1" applyAlignment="1">
      <alignment vertical="center"/>
    </xf>
    <xf numFmtId="0" fontId="20" fillId="0" borderId="38" xfId="51" applyFont="1" applyFill="1" applyBorder="1" applyAlignment="1">
      <alignment horizontal="left" vertical="center"/>
    </xf>
    <xf numFmtId="0" fontId="19" fillId="0" borderId="38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vertical="center"/>
    </xf>
    <xf numFmtId="0" fontId="20" fillId="0" borderId="0" xfId="51" applyFont="1" applyFill="1" applyBorder="1" applyAlignment="1">
      <alignment vertical="center"/>
    </xf>
    <xf numFmtId="0" fontId="20" fillId="0" borderId="0" xfId="51" applyFont="1" applyFill="1" applyAlignment="1">
      <alignment horizontal="left" vertical="center"/>
    </xf>
    <xf numFmtId="0" fontId="19" fillId="0" borderId="34" xfId="51" applyFont="1" applyFill="1" applyBorder="1" applyAlignment="1">
      <alignment vertical="center"/>
    </xf>
    <xf numFmtId="0" fontId="19" fillId="0" borderId="39" xfId="51" applyFont="1" applyFill="1" applyBorder="1" applyAlignment="1">
      <alignment horizontal="left" vertical="center"/>
    </xf>
    <xf numFmtId="0" fontId="19" fillId="0" borderId="40" xfId="51" applyFont="1" applyFill="1" applyBorder="1" applyAlignment="1">
      <alignment horizontal="left" vertical="center"/>
    </xf>
    <xf numFmtId="0" fontId="20" fillId="0" borderId="18" xfId="51" applyFont="1" applyFill="1" applyBorder="1" applyAlignment="1">
      <alignment horizontal="left" vertical="center"/>
    </xf>
    <xf numFmtId="0" fontId="20" fillId="0" borderId="18" xfId="51" applyFont="1" applyFill="1" applyBorder="1" applyAlignment="1">
      <alignment vertical="center"/>
    </xf>
    <xf numFmtId="0" fontId="20" fillId="0" borderId="41" xfId="51" applyFont="1" applyFill="1" applyBorder="1" applyAlignment="1">
      <alignment horizontal="center" vertical="center"/>
    </xf>
    <xf numFmtId="0" fontId="20" fillId="0" borderId="42" xfId="51" applyFont="1" applyFill="1" applyBorder="1" applyAlignment="1">
      <alignment horizontal="center" vertical="center"/>
    </xf>
    <xf numFmtId="0" fontId="14" fillId="0" borderId="43" xfId="51" applyFont="1" applyFill="1" applyBorder="1" applyAlignment="1">
      <alignment horizontal="left" vertical="center"/>
    </xf>
    <xf numFmtId="0" fontId="14" fillId="0" borderId="42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20" fillId="0" borderId="43" xfId="51" applyFont="1" applyFill="1" applyBorder="1" applyAlignment="1">
      <alignment horizontal="left" vertical="center"/>
    </xf>
    <xf numFmtId="0" fontId="20" fillId="0" borderId="42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 wrapText="1"/>
    </xf>
    <xf numFmtId="0" fontId="20" fillId="0" borderId="18" xfId="51" applyFont="1" applyFill="1" applyBorder="1" applyAlignment="1">
      <alignment horizontal="left" vertical="center" wrapText="1"/>
    </xf>
    <xf numFmtId="0" fontId="19" fillId="0" borderId="37" xfId="51" applyFont="1" applyFill="1" applyBorder="1" applyAlignment="1">
      <alignment horizontal="left" vertical="center"/>
    </xf>
    <xf numFmtId="0" fontId="17" fillId="0" borderId="38" xfId="51" applyFill="1" applyBorder="1" applyAlignment="1">
      <alignment horizontal="center" vertical="center"/>
    </xf>
    <xf numFmtId="0" fontId="19" fillId="0" borderId="44" xfId="51" applyFont="1" applyFill="1" applyBorder="1" applyAlignment="1">
      <alignment horizontal="center" vertical="center"/>
    </xf>
    <xf numFmtId="0" fontId="19" fillId="0" borderId="45" xfId="51" applyFont="1" applyFill="1" applyBorder="1" applyAlignment="1">
      <alignment horizontal="left" vertical="center"/>
    </xf>
    <xf numFmtId="0" fontId="17" fillId="0" borderId="43" xfId="51" applyFont="1" applyFill="1" applyBorder="1" applyAlignment="1">
      <alignment horizontal="left" vertical="center"/>
    </xf>
    <xf numFmtId="0" fontId="17" fillId="0" borderId="42" xfId="51" applyFont="1" applyFill="1" applyBorder="1" applyAlignment="1">
      <alignment horizontal="left" vertical="center"/>
    </xf>
    <xf numFmtId="0" fontId="21" fillId="0" borderId="43" xfId="51" applyFont="1" applyFill="1" applyBorder="1" applyAlignment="1">
      <alignment horizontal="left" vertical="center"/>
    </xf>
    <xf numFmtId="0" fontId="20" fillId="0" borderId="46" xfId="51" applyFont="1" applyFill="1" applyBorder="1" applyAlignment="1">
      <alignment horizontal="left" vertical="center"/>
    </xf>
    <xf numFmtId="0" fontId="20" fillId="0" borderId="47" xfId="51" applyFont="1" applyFill="1" applyBorder="1" applyAlignment="1">
      <alignment horizontal="left" vertical="center"/>
    </xf>
    <xf numFmtId="0" fontId="14" fillId="0" borderId="34" xfId="51" applyFont="1" applyFill="1" applyBorder="1" applyAlignment="1">
      <alignment horizontal="left" vertical="center"/>
    </xf>
    <xf numFmtId="0" fontId="14" fillId="0" borderId="35" xfId="51" applyFont="1" applyFill="1" applyBorder="1" applyAlignment="1">
      <alignment horizontal="left" vertical="center"/>
    </xf>
    <xf numFmtId="0" fontId="19" fillId="0" borderId="41" xfId="51" applyFont="1" applyFill="1" applyBorder="1" applyAlignment="1">
      <alignment horizontal="left" vertical="center"/>
    </xf>
    <xf numFmtId="0" fontId="19" fillId="0" borderId="48" xfId="51" applyFont="1" applyFill="1" applyBorder="1" applyAlignment="1">
      <alignment horizontal="left" vertical="center"/>
    </xf>
    <xf numFmtId="0" fontId="20" fillId="0" borderId="38" xfId="51" applyFont="1" applyFill="1" applyBorder="1" applyAlignment="1">
      <alignment horizontal="center" vertical="center"/>
    </xf>
    <xf numFmtId="58" fontId="20" fillId="0" borderId="38" xfId="51" applyNumberFormat="1" applyFont="1" applyFill="1" applyBorder="1" applyAlignment="1">
      <alignment vertical="center"/>
    </xf>
    <xf numFmtId="0" fontId="19" fillId="0" borderId="38" xfId="51" applyFont="1" applyFill="1" applyBorder="1" applyAlignment="1">
      <alignment horizontal="center" vertical="center"/>
    </xf>
    <xf numFmtId="0" fontId="20" fillId="0" borderId="49" xfId="51" applyFont="1" applyFill="1" applyBorder="1" applyAlignment="1">
      <alignment horizontal="center" vertical="center"/>
    </xf>
    <xf numFmtId="0" fontId="19" fillId="0" borderId="50" xfId="51" applyFont="1" applyFill="1" applyBorder="1" applyAlignment="1">
      <alignment horizontal="center" vertical="center"/>
    </xf>
    <xf numFmtId="0" fontId="20" fillId="0" borderId="50" xfId="51" applyFont="1" applyFill="1" applyBorder="1" applyAlignment="1">
      <alignment horizontal="left" vertical="center"/>
    </xf>
    <xf numFmtId="0" fontId="20" fillId="0" borderId="51" xfId="51" applyFont="1" applyFill="1" applyBorder="1" applyAlignment="1">
      <alignment horizontal="left" vertical="center"/>
    </xf>
    <xf numFmtId="0" fontId="19" fillId="0" borderId="52" xfId="51" applyFont="1" applyFill="1" applyBorder="1" applyAlignment="1">
      <alignment horizontal="left" vertical="center"/>
    </xf>
    <xf numFmtId="0" fontId="20" fillId="0" borderId="53" xfId="51" applyFont="1" applyFill="1" applyBorder="1" applyAlignment="1">
      <alignment horizontal="center" vertical="center"/>
    </xf>
    <xf numFmtId="0" fontId="14" fillId="0" borderId="53" xfId="51" applyFont="1" applyFill="1" applyBorder="1" applyAlignment="1">
      <alignment horizontal="left" vertical="center"/>
    </xf>
    <xf numFmtId="0" fontId="19" fillId="0" borderId="49" xfId="51" applyFont="1" applyFill="1" applyBorder="1" applyAlignment="1">
      <alignment horizontal="left" vertical="center"/>
    </xf>
    <xf numFmtId="0" fontId="19" fillId="0" borderId="50" xfId="51" applyFont="1" applyFill="1" applyBorder="1" applyAlignment="1">
      <alignment horizontal="left" vertical="center"/>
    </xf>
    <xf numFmtId="0" fontId="20" fillId="0" borderId="53" xfId="51" applyFont="1" applyFill="1" applyBorder="1" applyAlignment="1">
      <alignment horizontal="left" vertical="center"/>
    </xf>
    <xf numFmtId="0" fontId="20" fillId="0" borderId="50" xfId="51" applyFont="1" applyFill="1" applyBorder="1" applyAlignment="1">
      <alignment horizontal="left" vertical="center" wrapText="1"/>
    </xf>
    <xf numFmtId="0" fontId="17" fillId="0" borderId="51" xfId="51" applyFill="1" applyBorder="1" applyAlignment="1">
      <alignment horizontal="center" vertical="center"/>
    </xf>
    <xf numFmtId="0" fontId="17" fillId="0" borderId="53" xfId="51" applyFont="1" applyFill="1" applyBorder="1" applyAlignment="1">
      <alignment horizontal="left" vertical="center"/>
    </xf>
    <xf numFmtId="0" fontId="20" fillId="0" borderId="54" xfId="51" applyFont="1" applyFill="1" applyBorder="1" applyAlignment="1">
      <alignment horizontal="left" vertical="center"/>
    </xf>
    <xf numFmtId="0" fontId="14" fillId="0" borderId="49" xfId="51" applyFont="1" applyFill="1" applyBorder="1" applyAlignment="1">
      <alignment horizontal="left" vertical="center"/>
    </xf>
    <xf numFmtId="0" fontId="20" fillId="0" borderId="51" xfId="51" applyFont="1" applyFill="1" applyBorder="1" applyAlignment="1">
      <alignment horizontal="center" vertical="center"/>
    </xf>
    <xf numFmtId="0" fontId="17" fillId="0" borderId="0" xfId="51" applyFont="1" applyAlignment="1">
      <alignment horizontal="left" vertical="center"/>
    </xf>
    <xf numFmtId="0" fontId="22" fillId="0" borderId="33" xfId="51" applyFont="1" applyBorder="1" applyAlignment="1">
      <alignment horizontal="center" vertical="top"/>
    </xf>
    <xf numFmtId="0" fontId="21" fillId="0" borderId="55" xfId="51" applyFont="1" applyBorder="1" applyAlignment="1">
      <alignment horizontal="left" vertical="center"/>
    </xf>
    <xf numFmtId="0" fontId="15" fillId="0" borderId="56" xfId="51" applyFont="1" applyBorder="1" applyAlignment="1">
      <alignment horizontal="center" vertical="center"/>
    </xf>
    <xf numFmtId="0" fontId="21" fillId="0" borderId="56" xfId="51" applyFont="1" applyBorder="1" applyAlignment="1">
      <alignment horizontal="center" vertical="center"/>
    </xf>
    <xf numFmtId="0" fontId="14" fillId="0" borderId="56" xfId="51" applyFont="1" applyBorder="1" applyAlignment="1">
      <alignment horizontal="left" vertical="center"/>
    </xf>
    <xf numFmtId="0" fontId="14" fillId="0" borderId="34" xfId="51" applyFont="1" applyBorder="1" applyAlignment="1">
      <alignment horizontal="center" vertical="center"/>
    </xf>
    <xf numFmtId="0" fontId="14" fillId="0" borderId="35" xfId="51" applyFont="1" applyBorder="1" applyAlignment="1">
      <alignment horizontal="center" vertical="center"/>
    </xf>
    <xf numFmtId="0" fontId="14" fillId="0" borderId="49" xfId="51" applyFont="1" applyBorder="1" applyAlignment="1">
      <alignment horizontal="center" vertical="center"/>
    </xf>
    <xf numFmtId="0" fontId="21" fillId="0" borderId="34" xfId="51" applyFont="1" applyBorder="1" applyAlignment="1">
      <alignment horizontal="center" vertical="center"/>
    </xf>
    <xf numFmtId="0" fontId="21" fillId="0" borderId="35" xfId="51" applyFont="1" applyBorder="1" applyAlignment="1">
      <alignment horizontal="center" vertical="center"/>
    </xf>
    <xf numFmtId="0" fontId="21" fillId="0" borderId="49" xfId="51" applyFont="1" applyBorder="1" applyAlignment="1">
      <alignment horizontal="center" vertical="center"/>
    </xf>
    <xf numFmtId="0" fontId="14" fillId="0" borderId="36" xfId="51" applyFont="1" applyBorder="1" applyAlignment="1">
      <alignment horizontal="left" vertical="center"/>
    </xf>
    <xf numFmtId="0" fontId="15" fillId="0" borderId="18" xfId="51" applyFont="1" applyBorder="1" applyAlignment="1">
      <alignment horizontal="center" vertical="center"/>
    </xf>
    <xf numFmtId="0" fontId="15" fillId="0" borderId="50" xfId="51" applyFont="1" applyBorder="1" applyAlignment="1">
      <alignment horizontal="center" vertical="center"/>
    </xf>
    <xf numFmtId="0" fontId="14" fillId="0" borderId="18" xfId="51" applyFont="1" applyBorder="1" applyAlignment="1">
      <alignment horizontal="left" vertical="center"/>
    </xf>
    <xf numFmtId="14" fontId="15" fillId="0" borderId="18" xfId="51" applyNumberFormat="1" applyFont="1" applyBorder="1" applyAlignment="1">
      <alignment horizontal="center" vertical="center"/>
    </xf>
    <xf numFmtId="14" fontId="15" fillId="0" borderId="50" xfId="51" applyNumberFormat="1" applyFont="1" applyBorder="1" applyAlignment="1">
      <alignment horizontal="center" vertical="center"/>
    </xf>
    <xf numFmtId="0" fontId="14" fillId="0" borderId="36" xfId="51" applyFont="1" applyBorder="1" applyAlignment="1">
      <alignment vertical="center"/>
    </xf>
    <xf numFmtId="0" fontId="20" fillId="0" borderId="18" xfId="51" applyFont="1" applyBorder="1" applyAlignment="1">
      <alignment horizontal="center" vertical="center"/>
    </xf>
    <xf numFmtId="0" fontId="20" fillId="0" borderId="50" xfId="51" applyFont="1" applyBorder="1" applyAlignment="1">
      <alignment horizontal="center" vertical="center"/>
    </xf>
    <xf numFmtId="0" fontId="15" fillId="0" borderId="18" xfId="51" applyFont="1" applyBorder="1" applyAlignment="1">
      <alignment vertical="center"/>
    </xf>
    <xf numFmtId="0" fontId="15" fillId="0" borderId="50" xfId="51" applyFont="1" applyBorder="1" applyAlignment="1">
      <alignment vertical="center"/>
    </xf>
    <xf numFmtId="0" fontId="14" fillId="0" borderId="36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23" fillId="0" borderId="37" xfId="51" applyFont="1" applyBorder="1" applyAlignment="1">
      <alignment vertical="center"/>
    </xf>
    <xf numFmtId="0" fontId="15" fillId="0" borderId="38" xfId="51" applyFont="1" applyBorder="1" applyAlignment="1">
      <alignment horizontal="center" vertical="center"/>
    </xf>
    <xf numFmtId="0" fontId="15" fillId="0" borderId="51" xfId="51" applyFont="1" applyBorder="1" applyAlignment="1">
      <alignment horizontal="center" vertical="center"/>
    </xf>
    <xf numFmtId="0" fontId="14" fillId="0" borderId="37" xfId="51" applyFont="1" applyBorder="1" applyAlignment="1">
      <alignment horizontal="left" vertical="center"/>
    </xf>
    <xf numFmtId="0" fontId="14" fillId="0" borderId="38" xfId="51" applyFont="1" applyBorder="1" applyAlignment="1">
      <alignment horizontal="left" vertical="center"/>
    </xf>
    <xf numFmtId="14" fontId="15" fillId="0" borderId="38" xfId="51" applyNumberFormat="1" applyFont="1" applyBorder="1" applyAlignment="1">
      <alignment horizontal="center" vertical="center"/>
    </xf>
    <xf numFmtId="14" fontId="15" fillId="0" borderId="51" xfId="51" applyNumberFormat="1" applyFont="1" applyBorder="1" applyAlignment="1">
      <alignment horizontal="center" vertical="center"/>
    </xf>
    <xf numFmtId="0" fontId="21" fillId="0" borderId="0" xfId="51" applyFont="1" applyBorder="1" applyAlignment="1">
      <alignment horizontal="left" vertical="center"/>
    </xf>
    <xf numFmtId="0" fontId="14" fillId="0" borderId="34" xfId="51" applyFont="1" applyBorder="1" applyAlignment="1">
      <alignment vertical="center"/>
    </xf>
    <xf numFmtId="0" fontId="17" fillId="0" borderId="35" xfId="51" applyFont="1" applyBorder="1" applyAlignment="1">
      <alignment horizontal="left" vertical="center"/>
    </xf>
    <xf numFmtId="0" fontId="15" fillId="0" borderId="35" xfId="51" applyFont="1" applyBorder="1" applyAlignment="1">
      <alignment horizontal="left" vertical="center"/>
    </xf>
    <xf numFmtId="0" fontId="17" fillId="0" borderId="35" xfId="51" applyFont="1" applyBorder="1" applyAlignment="1">
      <alignment vertical="center"/>
    </xf>
    <xf numFmtId="0" fontId="14" fillId="0" borderId="35" xfId="51" applyFont="1" applyBorder="1" applyAlignment="1">
      <alignment vertical="center"/>
    </xf>
    <xf numFmtId="0" fontId="17" fillId="0" borderId="18" xfId="51" applyFont="1" applyBorder="1" applyAlignment="1">
      <alignment horizontal="left" vertical="center"/>
    </xf>
    <xf numFmtId="0" fontId="15" fillId="0" borderId="18" xfId="51" applyFont="1" applyBorder="1" applyAlignment="1">
      <alignment horizontal="left" vertical="center"/>
    </xf>
    <xf numFmtId="0" fontId="17" fillId="0" borderId="18" xfId="51" applyFont="1" applyBorder="1" applyAlignment="1">
      <alignment vertical="center"/>
    </xf>
    <xf numFmtId="0" fontId="14" fillId="0" borderId="18" xfId="51" applyFont="1" applyBorder="1" applyAlignment="1">
      <alignment vertical="center"/>
    </xf>
    <xf numFmtId="0" fontId="14" fillId="0" borderId="0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0" fillId="0" borderId="43" xfId="51" applyFont="1" applyBorder="1" applyAlignment="1">
      <alignment horizontal="left" vertical="center"/>
    </xf>
    <xf numFmtId="0" fontId="20" fillId="0" borderId="42" xfId="51" applyFont="1" applyBorder="1" applyAlignment="1">
      <alignment horizontal="left" vertical="center"/>
    </xf>
    <xf numFmtId="0" fontId="20" fillId="0" borderId="48" xfId="51" applyFont="1" applyBorder="1" applyAlignment="1">
      <alignment horizontal="left" vertical="center"/>
    </xf>
    <xf numFmtId="0" fontId="20" fillId="0" borderId="41" xfId="51" applyFont="1" applyBorder="1" applyAlignment="1">
      <alignment horizontal="left" vertical="center"/>
    </xf>
    <xf numFmtId="0" fontId="15" fillId="0" borderId="37" xfId="51" applyFont="1" applyBorder="1" applyAlignment="1">
      <alignment horizontal="left" vertical="center"/>
    </xf>
    <xf numFmtId="0" fontId="15" fillId="0" borderId="38" xfId="5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4" fillId="0" borderId="36" xfId="51" applyFont="1" applyFill="1" applyBorder="1" applyAlignment="1">
      <alignment horizontal="left" vertical="center"/>
    </xf>
    <xf numFmtId="0" fontId="15" fillId="0" borderId="18" xfId="51" applyFont="1" applyFill="1" applyBorder="1" applyAlignment="1">
      <alignment horizontal="left" vertical="center"/>
    </xf>
    <xf numFmtId="0" fontId="14" fillId="0" borderId="37" xfId="51" applyFont="1" applyBorder="1" applyAlignment="1">
      <alignment horizontal="center" vertical="center"/>
    </xf>
    <xf numFmtId="0" fontId="14" fillId="0" borderId="38" xfId="51" applyFont="1" applyBorder="1" applyAlignment="1">
      <alignment horizontal="center" vertical="center"/>
    </xf>
    <xf numFmtId="0" fontId="14" fillId="0" borderId="18" xfId="51" applyFont="1" applyBorder="1" applyAlignment="1">
      <alignment horizontal="center" vertical="center"/>
    </xf>
    <xf numFmtId="0" fontId="19" fillId="0" borderId="18" xfId="51" applyFont="1" applyBorder="1" applyAlignment="1">
      <alignment horizontal="left" vertical="center"/>
    </xf>
    <xf numFmtId="0" fontId="14" fillId="0" borderId="46" xfId="51" applyFont="1" applyFill="1" applyBorder="1" applyAlignment="1">
      <alignment horizontal="left" vertical="center"/>
    </xf>
    <xf numFmtId="0" fontId="14" fillId="0" borderId="47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horizontal="left" vertical="center"/>
    </xf>
    <xf numFmtId="0" fontId="15" fillId="0" borderId="45" xfId="51" applyFont="1" applyFill="1" applyBorder="1" applyAlignment="1">
      <alignment horizontal="left" vertical="center"/>
    </xf>
    <xf numFmtId="0" fontId="15" fillId="0" borderId="40" xfId="51" applyFont="1" applyFill="1" applyBorder="1" applyAlignment="1">
      <alignment horizontal="left" vertical="center"/>
    </xf>
    <xf numFmtId="0" fontId="15" fillId="0" borderId="43" xfId="51" applyFont="1" applyFill="1" applyBorder="1" applyAlignment="1">
      <alignment horizontal="left" vertical="center"/>
    </xf>
    <xf numFmtId="0" fontId="15" fillId="0" borderId="42" xfId="51" applyFont="1" applyFill="1" applyBorder="1" applyAlignment="1">
      <alignment horizontal="left" vertical="center"/>
    </xf>
    <xf numFmtId="0" fontId="14" fillId="0" borderId="43" xfId="51" applyFont="1" applyBorder="1" applyAlignment="1">
      <alignment horizontal="left" vertical="center"/>
    </xf>
    <xf numFmtId="0" fontId="14" fillId="0" borderId="42" xfId="51" applyFont="1" applyBorder="1" applyAlignment="1">
      <alignment horizontal="left" vertical="center"/>
    </xf>
    <xf numFmtId="0" fontId="21" fillId="0" borderId="57" xfId="51" applyFont="1" applyBorder="1" applyAlignment="1">
      <alignment vertical="center"/>
    </xf>
    <xf numFmtId="0" fontId="15" fillId="0" borderId="58" xfId="51" applyFont="1" applyBorder="1" applyAlignment="1">
      <alignment horizontal="center" vertical="center"/>
    </xf>
    <xf numFmtId="0" fontId="21" fillId="0" borderId="58" xfId="51" applyFont="1" applyBorder="1" applyAlignment="1">
      <alignment vertical="center"/>
    </xf>
    <xf numFmtId="0" fontId="15" fillId="0" borderId="58" xfId="51" applyFont="1" applyBorder="1" applyAlignment="1">
      <alignment vertical="center"/>
    </xf>
    <xf numFmtId="58" fontId="17" fillId="0" borderId="58" xfId="51" applyNumberFormat="1" applyFont="1" applyBorder="1" applyAlignment="1">
      <alignment vertical="center"/>
    </xf>
    <xf numFmtId="0" fontId="21" fillId="0" borderId="58" xfId="51" applyFont="1" applyBorder="1" applyAlignment="1">
      <alignment horizontal="center" vertical="center"/>
    </xf>
    <xf numFmtId="0" fontId="21" fillId="0" borderId="59" xfId="51" applyFont="1" applyFill="1" applyBorder="1" applyAlignment="1">
      <alignment horizontal="left" vertical="center"/>
    </xf>
    <xf numFmtId="0" fontId="21" fillId="0" borderId="58" xfId="51" applyFont="1" applyFill="1" applyBorder="1" applyAlignment="1">
      <alignment horizontal="left" vertical="center"/>
    </xf>
    <xf numFmtId="0" fontId="21" fillId="0" borderId="60" xfId="51" applyFont="1" applyFill="1" applyBorder="1" applyAlignment="1">
      <alignment horizontal="center" vertical="center"/>
    </xf>
    <xf numFmtId="0" fontId="21" fillId="0" borderId="61" xfId="51" applyFont="1" applyFill="1" applyBorder="1" applyAlignment="1">
      <alignment horizontal="center" vertical="center"/>
    </xf>
    <xf numFmtId="0" fontId="21" fillId="0" borderId="37" xfId="51" applyFont="1" applyFill="1" applyBorder="1" applyAlignment="1">
      <alignment horizontal="center" vertical="center"/>
    </xf>
    <xf numFmtId="0" fontId="21" fillId="0" borderId="38" xfId="51" applyFont="1" applyFill="1" applyBorder="1" applyAlignment="1">
      <alignment horizontal="center" vertical="center"/>
    </xf>
    <xf numFmtId="0" fontId="17" fillId="0" borderId="56" xfId="51" applyFont="1" applyBorder="1" applyAlignment="1">
      <alignment horizontal="center" vertical="center"/>
    </xf>
    <xf numFmtId="0" fontId="17" fillId="0" borderId="62" xfId="51" applyFont="1" applyBorder="1" applyAlignment="1">
      <alignment horizontal="center" vertical="center"/>
    </xf>
    <xf numFmtId="0" fontId="15" fillId="0" borderId="50" xfId="51" applyFont="1" applyBorder="1" applyAlignment="1">
      <alignment horizontal="left" vertical="center"/>
    </xf>
    <xf numFmtId="0" fontId="14" fillId="0" borderId="50" xfId="51" applyFont="1" applyBorder="1" applyAlignment="1">
      <alignment horizontal="center" vertical="center"/>
    </xf>
    <xf numFmtId="0" fontId="14" fillId="0" borderId="51" xfId="51" applyFont="1" applyBorder="1" applyAlignment="1">
      <alignment horizontal="left" vertical="center"/>
    </xf>
    <xf numFmtId="0" fontId="15" fillId="0" borderId="49" xfId="51" applyFont="1" applyBorder="1" applyAlignment="1">
      <alignment horizontal="left" vertical="center"/>
    </xf>
    <xf numFmtId="0" fontId="19" fillId="0" borderId="35" xfId="51" applyFont="1" applyBorder="1" applyAlignment="1">
      <alignment horizontal="left" vertical="center"/>
    </xf>
    <xf numFmtId="0" fontId="19" fillId="0" borderId="49" xfId="51" applyFont="1" applyBorder="1" applyAlignment="1">
      <alignment horizontal="left" vertical="center"/>
    </xf>
    <xf numFmtId="0" fontId="19" fillId="0" borderId="41" xfId="51" applyFont="1" applyBorder="1" applyAlignment="1">
      <alignment horizontal="left" vertical="center"/>
    </xf>
    <xf numFmtId="0" fontId="19" fillId="0" borderId="42" xfId="51" applyFont="1" applyBorder="1" applyAlignment="1">
      <alignment horizontal="left" vertical="center"/>
    </xf>
    <xf numFmtId="0" fontId="19" fillId="0" borderId="53" xfId="51" applyFont="1" applyBorder="1" applyAlignment="1">
      <alignment horizontal="left" vertical="center"/>
    </xf>
    <xf numFmtId="0" fontId="15" fillId="0" borderId="51" xfId="51" applyFont="1" applyBorder="1" applyAlignment="1">
      <alignment horizontal="left" vertical="center"/>
    </xf>
    <xf numFmtId="0" fontId="15" fillId="0" borderId="50" xfId="51" applyFont="1" applyFill="1" applyBorder="1" applyAlignment="1">
      <alignment horizontal="left" vertical="center"/>
    </xf>
    <xf numFmtId="0" fontId="14" fillId="0" borderId="51" xfId="51" applyFont="1" applyBorder="1" applyAlignment="1">
      <alignment horizontal="center" vertical="center"/>
    </xf>
    <xf numFmtId="0" fontId="19" fillId="0" borderId="50" xfId="51" applyFont="1" applyBorder="1" applyAlignment="1">
      <alignment horizontal="left" vertical="center"/>
    </xf>
    <xf numFmtId="0" fontId="14" fillId="0" borderId="54" xfId="51" applyFont="1" applyFill="1" applyBorder="1" applyAlignment="1">
      <alignment horizontal="left" vertical="center"/>
    </xf>
    <xf numFmtId="0" fontId="15" fillId="0" borderId="52" xfId="51" applyFont="1" applyFill="1" applyBorder="1" applyAlignment="1">
      <alignment horizontal="left" vertical="center"/>
    </xf>
    <xf numFmtId="0" fontId="15" fillId="0" borderId="53" xfId="51" applyFont="1" applyFill="1" applyBorder="1" applyAlignment="1">
      <alignment horizontal="left" vertical="center"/>
    </xf>
    <xf numFmtId="0" fontId="14" fillId="0" borderId="53" xfId="51" applyFont="1" applyBorder="1" applyAlignment="1">
      <alignment horizontal="left" vertical="center"/>
    </xf>
    <xf numFmtId="0" fontId="15" fillId="0" borderId="63" xfId="51" applyFont="1" applyBorder="1" applyAlignment="1">
      <alignment horizontal="center" vertical="center"/>
    </xf>
    <xf numFmtId="0" fontId="21" fillId="0" borderId="64" xfId="51" applyFont="1" applyFill="1" applyBorder="1" applyAlignment="1">
      <alignment horizontal="left" vertical="center"/>
    </xf>
    <xf numFmtId="0" fontId="21" fillId="0" borderId="65" xfId="51" applyFont="1" applyFill="1" applyBorder="1" applyAlignment="1">
      <alignment horizontal="center" vertical="center"/>
    </xf>
    <xf numFmtId="0" fontId="21" fillId="0" borderId="51" xfId="51" applyFont="1" applyFill="1" applyBorder="1" applyAlignment="1">
      <alignment horizontal="center" vertical="center"/>
    </xf>
    <xf numFmtId="0" fontId="17" fillId="0" borderId="58" xfId="51" applyFont="1" applyBorder="1" applyAlignment="1">
      <alignment horizontal="center" vertical="center"/>
    </xf>
    <xf numFmtId="0" fontId="17" fillId="0" borderId="63" xfId="51" applyFont="1" applyBorder="1" applyAlignment="1">
      <alignment horizontal="center" vertical="center"/>
    </xf>
    <xf numFmtId="0" fontId="24" fillId="0" borderId="2" xfId="21" applyFont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24" fillId="0" borderId="2" xfId="21" applyFont="1" applyFill="1" applyBorder="1" applyAlignment="1">
      <alignment horizontal="left"/>
    </xf>
    <xf numFmtId="0" fontId="24" fillId="0" borderId="2" xfId="21" applyFont="1" applyFill="1" applyBorder="1" applyAlignment="1">
      <alignment horizontal="center"/>
    </xf>
    <xf numFmtId="0" fontId="24" fillId="7" borderId="2" xfId="21" applyFont="1" applyFill="1" applyBorder="1" applyAlignment="1">
      <alignment horizontal="left"/>
    </xf>
    <xf numFmtId="0" fontId="24" fillId="7" borderId="2" xfId="21" applyFont="1" applyFill="1" applyBorder="1" applyAlignment="1">
      <alignment horizontal="center"/>
    </xf>
    <xf numFmtId="0" fontId="12" fillId="5" borderId="7" xfId="52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49" fontId="26" fillId="0" borderId="2" xfId="54" applyNumberFormat="1" applyFont="1" applyFill="1" applyBorder="1" applyAlignment="1">
      <alignment horizontal="center"/>
    </xf>
    <xf numFmtId="49" fontId="26" fillId="0" borderId="3" xfId="54" applyNumberFormat="1" applyFont="1" applyFill="1" applyBorder="1" applyAlignment="1">
      <alignment horizontal="center"/>
    </xf>
    <xf numFmtId="49" fontId="12" fillId="5" borderId="3" xfId="53" applyNumberFormat="1" applyFont="1" applyFill="1" applyBorder="1" applyAlignment="1">
      <alignment horizontal="center" vertical="center"/>
    </xf>
    <xf numFmtId="49" fontId="12" fillId="5" borderId="66" xfId="53" applyNumberFormat="1" applyFont="1" applyFill="1" applyBorder="1" applyAlignment="1">
      <alignment horizontal="center" vertical="center"/>
    </xf>
    <xf numFmtId="0" fontId="0" fillId="5" borderId="2" xfId="53" applyFont="1" applyFill="1" applyBorder="1">
      <alignment vertical="center"/>
    </xf>
    <xf numFmtId="0" fontId="17" fillId="0" borderId="0" xfId="51" applyFont="1" applyBorder="1" applyAlignment="1">
      <alignment horizontal="left" vertical="center"/>
    </xf>
    <xf numFmtId="0" fontId="27" fillId="0" borderId="33" xfId="51" applyFont="1" applyBorder="1" applyAlignment="1">
      <alignment horizontal="center" vertical="top"/>
    </xf>
    <xf numFmtId="0" fontId="15" fillId="0" borderId="41" xfId="51" applyFont="1" applyBorder="1" applyAlignment="1">
      <alignment horizontal="left" vertical="center"/>
    </xf>
    <xf numFmtId="0" fontId="15" fillId="0" borderId="53" xfId="51" applyFont="1" applyBorder="1" applyAlignment="1">
      <alignment horizontal="left" vertical="center"/>
    </xf>
    <xf numFmtId="0" fontId="14" fillId="0" borderId="67" xfId="51" applyFont="1" applyBorder="1" applyAlignment="1">
      <alignment horizontal="left" vertical="center"/>
    </xf>
    <xf numFmtId="0" fontId="14" fillId="0" borderId="44" xfId="51" applyFont="1" applyBorder="1" applyAlignment="1">
      <alignment horizontal="left" vertical="center"/>
    </xf>
    <xf numFmtId="0" fontId="21" fillId="0" borderId="59" xfId="51" applyFont="1" applyBorder="1" applyAlignment="1">
      <alignment horizontal="left" vertical="center"/>
    </xf>
    <xf numFmtId="0" fontId="21" fillId="0" borderId="58" xfId="51" applyFont="1" applyBorder="1" applyAlignment="1">
      <alignment horizontal="left" vertical="center"/>
    </xf>
    <xf numFmtId="0" fontId="14" fillId="0" borderId="60" xfId="51" applyFont="1" applyBorder="1" applyAlignment="1">
      <alignment vertical="center"/>
    </xf>
    <xf numFmtId="0" fontId="17" fillId="0" borderId="61" xfId="51" applyFont="1" applyBorder="1" applyAlignment="1">
      <alignment horizontal="left" vertical="center"/>
    </xf>
    <xf numFmtId="0" fontId="15" fillId="0" borderId="61" xfId="51" applyFont="1" applyBorder="1" applyAlignment="1">
      <alignment horizontal="left" vertical="center"/>
    </xf>
    <xf numFmtId="0" fontId="17" fillId="0" borderId="61" xfId="51" applyFont="1" applyBorder="1" applyAlignment="1">
      <alignment vertical="center"/>
    </xf>
    <xf numFmtId="0" fontId="14" fillId="0" borderId="61" xfId="51" applyFont="1" applyBorder="1" applyAlignment="1">
      <alignment vertical="center"/>
    </xf>
    <xf numFmtId="0" fontId="14" fillId="0" borderId="60" xfId="51" applyFont="1" applyBorder="1" applyAlignment="1">
      <alignment horizontal="center" vertical="center"/>
    </xf>
    <xf numFmtId="0" fontId="15" fillId="0" borderId="61" xfId="51" applyFont="1" applyBorder="1" applyAlignment="1">
      <alignment horizontal="center" vertical="center"/>
    </xf>
    <xf numFmtId="0" fontId="14" fillId="0" borderId="61" xfId="51" applyFont="1" applyBorder="1" applyAlignment="1">
      <alignment horizontal="center" vertical="center"/>
    </xf>
    <xf numFmtId="0" fontId="17" fillId="0" borderId="61" xfId="51" applyFont="1" applyBorder="1" applyAlignment="1">
      <alignment horizontal="center" vertical="center"/>
    </xf>
    <xf numFmtId="0" fontId="17" fillId="0" borderId="18" xfId="51" applyFont="1" applyBorder="1" applyAlignment="1">
      <alignment horizontal="center" vertical="center"/>
    </xf>
    <xf numFmtId="0" fontId="14" fillId="0" borderId="46" xfId="51" applyFont="1" applyBorder="1" applyAlignment="1">
      <alignment horizontal="left" vertical="center" wrapText="1"/>
    </xf>
    <xf numFmtId="0" fontId="14" fillId="0" borderId="47" xfId="51" applyFont="1" applyBorder="1" applyAlignment="1">
      <alignment horizontal="left" vertical="center" wrapText="1"/>
    </xf>
    <xf numFmtId="0" fontId="14" fillId="0" borderId="60" xfId="51" applyFont="1" applyBorder="1" applyAlignment="1">
      <alignment horizontal="left" vertical="center"/>
    </xf>
    <xf numFmtId="0" fontId="14" fillId="0" borderId="61" xfId="51" applyFont="1" applyBorder="1" applyAlignment="1">
      <alignment horizontal="left" vertical="center"/>
    </xf>
    <xf numFmtId="0" fontId="28" fillId="0" borderId="68" xfId="51" applyFont="1" applyBorder="1" applyAlignment="1">
      <alignment horizontal="left" vertical="center" wrapText="1"/>
    </xf>
    <xf numFmtId="9" fontId="15" fillId="0" borderId="18" xfId="51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1" fillId="0" borderId="59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9" fontId="15" fillId="0" borderId="45" xfId="51" applyNumberFormat="1" applyFont="1" applyBorder="1" applyAlignment="1">
      <alignment horizontal="left" vertical="center"/>
    </xf>
    <xf numFmtId="9" fontId="15" fillId="0" borderId="40" xfId="51" applyNumberFormat="1" applyFont="1" applyBorder="1" applyAlignment="1">
      <alignment horizontal="left" vertical="center"/>
    </xf>
    <xf numFmtId="9" fontId="15" fillId="0" borderId="46" xfId="51" applyNumberFormat="1" applyFont="1" applyBorder="1" applyAlignment="1">
      <alignment horizontal="left" vertical="center"/>
    </xf>
    <xf numFmtId="9" fontId="15" fillId="0" borderId="47" xfId="51" applyNumberFormat="1" applyFont="1" applyBorder="1" applyAlignment="1">
      <alignment horizontal="left" vertical="center"/>
    </xf>
    <xf numFmtId="0" fontId="19" fillId="0" borderId="60" xfId="51" applyFont="1" applyFill="1" applyBorder="1" applyAlignment="1">
      <alignment horizontal="left" vertical="center"/>
    </xf>
    <xf numFmtId="0" fontId="19" fillId="0" borderId="61" xfId="51" applyFont="1" applyFill="1" applyBorder="1" applyAlignment="1">
      <alignment horizontal="left" vertical="center"/>
    </xf>
    <xf numFmtId="0" fontId="19" fillId="0" borderId="69" xfId="51" applyFont="1" applyFill="1" applyBorder="1" applyAlignment="1">
      <alignment horizontal="left" vertical="center"/>
    </xf>
    <xf numFmtId="0" fontId="19" fillId="0" borderId="47" xfId="51" applyFont="1" applyFill="1" applyBorder="1" applyAlignment="1">
      <alignment horizontal="left" vertical="center"/>
    </xf>
    <xf numFmtId="0" fontId="21" fillId="0" borderId="44" xfId="51" applyFont="1" applyFill="1" applyBorder="1" applyAlignment="1">
      <alignment horizontal="left" vertical="center"/>
    </xf>
    <xf numFmtId="0" fontId="15" fillId="0" borderId="70" xfId="51" applyFont="1" applyFill="1" applyBorder="1" applyAlignment="1">
      <alignment horizontal="left" vertical="center"/>
    </xf>
    <xf numFmtId="0" fontId="15" fillId="0" borderId="71" xfId="51" applyFont="1" applyFill="1" applyBorder="1" applyAlignment="1">
      <alignment horizontal="left" vertical="center"/>
    </xf>
    <xf numFmtId="0" fontId="21" fillId="0" borderId="55" xfId="51" applyFont="1" applyBorder="1" applyAlignment="1">
      <alignment vertical="center"/>
    </xf>
    <xf numFmtId="0" fontId="30" fillId="0" borderId="58" xfId="51" applyFont="1" applyBorder="1" applyAlignment="1">
      <alignment horizontal="center" vertical="center"/>
    </xf>
    <xf numFmtId="0" fontId="21" fillId="0" borderId="56" xfId="51" applyFont="1" applyBorder="1" applyAlignment="1">
      <alignment vertical="center"/>
    </xf>
    <xf numFmtId="0" fontId="15" fillId="0" borderId="72" xfId="51" applyFont="1" applyBorder="1" applyAlignment="1">
      <alignment vertical="center"/>
    </xf>
    <xf numFmtId="0" fontId="21" fillId="0" borderId="72" xfId="51" applyFont="1" applyBorder="1" applyAlignment="1">
      <alignment vertical="center"/>
    </xf>
    <xf numFmtId="58" fontId="17" fillId="0" borderId="56" xfId="51" applyNumberFormat="1" applyFont="1" applyBorder="1" applyAlignment="1">
      <alignment vertical="center"/>
    </xf>
    <xf numFmtId="0" fontId="21" fillId="0" borderId="44" xfId="51" applyFont="1" applyBorder="1" applyAlignment="1">
      <alignment horizontal="center" vertical="center"/>
    </xf>
    <xf numFmtId="0" fontId="15" fillId="0" borderId="67" xfId="51" applyFont="1" applyFill="1" applyBorder="1" applyAlignment="1">
      <alignment horizontal="left" vertical="center"/>
    </xf>
    <xf numFmtId="0" fontId="15" fillId="0" borderId="44" xfId="51" applyFont="1" applyFill="1" applyBorder="1" applyAlignment="1">
      <alignment horizontal="left" vertical="center"/>
    </xf>
    <xf numFmtId="0" fontId="17" fillId="0" borderId="72" xfId="51" applyFont="1" applyBorder="1" applyAlignment="1">
      <alignment vertical="center"/>
    </xf>
    <xf numFmtId="0" fontId="14" fillId="0" borderId="73" xfId="51" applyFont="1" applyBorder="1" applyAlignment="1">
      <alignment horizontal="left" vertical="center"/>
    </xf>
    <xf numFmtId="0" fontId="21" fillId="0" borderId="64" xfId="51" applyFont="1" applyBorder="1" applyAlignment="1">
      <alignment horizontal="left" vertical="center"/>
    </xf>
    <xf numFmtId="0" fontId="15" fillId="0" borderId="65" xfId="51" applyFont="1" applyBorder="1" applyAlignment="1">
      <alignment horizontal="left" vertical="center"/>
    </xf>
    <xf numFmtId="0" fontId="14" fillId="0" borderId="0" xfId="51" applyFont="1" applyBorder="1" applyAlignment="1">
      <alignment vertical="center"/>
    </xf>
    <xf numFmtId="0" fontId="14" fillId="0" borderId="54" xfId="51" applyFont="1" applyBorder="1" applyAlignment="1">
      <alignment horizontal="left" vertical="center" wrapText="1"/>
    </xf>
    <xf numFmtId="0" fontId="14" fillId="0" borderId="65" xfId="51" applyFont="1" applyBorder="1" applyAlignment="1">
      <alignment horizontal="left" vertical="center"/>
    </xf>
    <xf numFmtId="0" fontId="31" fillId="0" borderId="50" xfId="51" applyFont="1" applyBorder="1" applyAlignment="1">
      <alignment horizontal="left" vertical="center" wrapText="1"/>
    </xf>
    <xf numFmtId="0" fontId="31" fillId="0" borderId="50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9" fontId="15" fillId="0" borderId="52" xfId="51" applyNumberFormat="1" applyFont="1" applyBorder="1" applyAlignment="1">
      <alignment horizontal="left" vertical="center"/>
    </xf>
    <xf numFmtId="9" fontId="15" fillId="0" borderId="54" xfId="51" applyNumberFormat="1" applyFont="1" applyBorder="1" applyAlignment="1">
      <alignment horizontal="left" vertical="center"/>
    </xf>
    <xf numFmtId="0" fontId="19" fillId="0" borderId="65" xfId="51" applyFont="1" applyFill="1" applyBorder="1" applyAlignment="1">
      <alignment horizontal="left" vertical="center"/>
    </xf>
    <xf numFmtId="0" fontId="19" fillId="0" borderId="54" xfId="51" applyFont="1" applyFill="1" applyBorder="1" applyAlignment="1">
      <alignment horizontal="left" vertical="center"/>
    </xf>
    <xf numFmtId="0" fontId="15" fillId="0" borderId="74" xfId="51" applyFont="1" applyFill="1" applyBorder="1" applyAlignment="1">
      <alignment horizontal="left" vertical="center"/>
    </xf>
    <xf numFmtId="0" fontId="21" fillId="0" borderId="75" xfId="51" applyFont="1" applyBorder="1" applyAlignment="1">
      <alignment horizontal="center" vertical="center"/>
    </xf>
    <xf numFmtId="0" fontId="15" fillId="0" borderId="72" xfId="51" applyFont="1" applyBorder="1" applyAlignment="1">
      <alignment horizontal="center" vertical="center"/>
    </xf>
    <xf numFmtId="0" fontId="15" fillId="0" borderId="73" xfId="51" applyFont="1" applyBorder="1" applyAlignment="1">
      <alignment horizontal="center" vertical="center"/>
    </xf>
    <xf numFmtId="0" fontId="15" fillId="0" borderId="73" xfId="51" applyFont="1" applyFill="1" applyBorder="1" applyAlignment="1">
      <alignment horizontal="left" vertical="center"/>
    </xf>
    <xf numFmtId="0" fontId="32" fillId="0" borderId="76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78" xfId="0" applyFont="1" applyBorder="1"/>
    <xf numFmtId="0" fontId="33" fillId="0" borderId="2" xfId="0" applyFont="1" applyBorder="1"/>
    <xf numFmtId="0" fontId="33" fillId="0" borderId="7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3" fillId="8" borderId="2" xfId="0" applyFont="1" applyFill="1" applyBorder="1"/>
    <xf numFmtId="0" fontId="0" fillId="0" borderId="78" xfId="0" applyBorder="1"/>
    <xf numFmtId="0" fontId="0" fillId="8" borderId="2" xfId="0" applyFill="1" applyBorder="1"/>
    <xf numFmtId="0" fontId="0" fillId="0" borderId="79" xfId="0" applyBorder="1"/>
    <xf numFmtId="0" fontId="0" fillId="0" borderId="80" xfId="0" applyBorder="1"/>
    <xf numFmtId="0" fontId="0" fillId="8" borderId="80" xfId="0" applyFill="1" applyBorder="1"/>
    <xf numFmtId="0" fontId="0" fillId="9" borderId="0" xfId="0" applyFill="1"/>
    <xf numFmtId="0" fontId="32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/>
    </xf>
    <xf numFmtId="0" fontId="3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34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3" fillId="10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11" borderId="2" xfId="0" applyFont="1" applyFill="1" applyBorder="1" applyAlignment="1">
      <alignment vertical="top" wrapText="1"/>
    </xf>
    <xf numFmtId="0" fontId="0" fillId="11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5" fillId="3" borderId="5" xfId="57" applyFont="1" applyFill="1" applyBorder="1" applyAlignment="1" quotePrefix="1">
      <alignment horizontal="center" vertical="center" wrapText="1"/>
    </xf>
    <xf numFmtId="0" fontId="9" fillId="0" borderId="0" xfId="56" applyFont="1" applyBorder="1" applyAlignment="1" quotePrefix="1">
      <alignment horizontal="center" vertical="center" wrapText="1"/>
    </xf>
    <xf numFmtId="0" fontId="5" fillId="3" borderId="0" xfId="57" applyFont="1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5" fillId="0" borderId="5" xfId="57" applyFont="1" applyBorder="1" applyAlignment="1" quotePrefix="1">
      <alignment horizontal="center" vertical="center" wrapText="1"/>
    </xf>
    <xf numFmtId="0" fontId="0" fillId="0" borderId="2" xfId="0" applyBorder="1" quotePrefix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10 10" xfId="54"/>
    <cellStyle name="S13" xfId="55"/>
    <cellStyle name="S10" xfId="56"/>
    <cellStyle name="S15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66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9726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12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12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9726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85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73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85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097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09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1908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682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5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203200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57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682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47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51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22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220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22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039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220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039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22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22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039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039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22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22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039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066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47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66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22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246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246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86" customWidth="1"/>
    <col min="3" max="3" width="10.1666666666667" customWidth="1"/>
  </cols>
  <sheetData>
    <row r="1" ht="21" customHeight="1" spans="1:2">
      <c r="A1" s="387"/>
      <c r="B1" s="388" t="s">
        <v>0</v>
      </c>
    </row>
    <row r="2" spans="1:2">
      <c r="A2" s="9">
        <v>1</v>
      </c>
      <c r="B2" s="389" t="s">
        <v>1</v>
      </c>
    </row>
    <row r="3" spans="1:2">
      <c r="A3" s="9">
        <v>2</v>
      </c>
      <c r="B3" s="389" t="s">
        <v>2</v>
      </c>
    </row>
    <row r="4" spans="1:2">
      <c r="A4" s="9">
        <v>3</v>
      </c>
      <c r="B4" s="389" t="s">
        <v>3</v>
      </c>
    </row>
    <row r="5" spans="1:2">
      <c r="A5" s="9">
        <v>4</v>
      </c>
      <c r="B5" s="389" t="s">
        <v>4</v>
      </c>
    </row>
    <row r="6" spans="1:2">
      <c r="A6" s="9">
        <v>5</v>
      </c>
      <c r="B6" s="389" t="s">
        <v>5</v>
      </c>
    </row>
    <row r="7" spans="1:2">
      <c r="A7" s="9">
        <v>6</v>
      </c>
      <c r="B7" s="389" t="s">
        <v>6</v>
      </c>
    </row>
    <row r="8" s="385" customFormat="1" ht="15" customHeight="1" spans="1:2">
      <c r="A8" s="390">
        <v>7</v>
      </c>
      <c r="B8" s="391" t="s">
        <v>7</v>
      </c>
    </row>
    <row r="9" ht="19" customHeight="1" spans="1:2">
      <c r="A9" s="387"/>
      <c r="B9" s="392" t="s">
        <v>8</v>
      </c>
    </row>
    <row r="10" ht="16" customHeight="1" spans="1:2">
      <c r="A10" s="9">
        <v>1</v>
      </c>
      <c r="B10" s="393" t="s">
        <v>9</v>
      </c>
    </row>
    <row r="11" spans="1:2">
      <c r="A11" s="9">
        <v>2</v>
      </c>
      <c r="B11" s="389" t="s">
        <v>10</v>
      </c>
    </row>
    <row r="12" spans="1:2">
      <c r="A12" s="9">
        <v>3</v>
      </c>
      <c r="B12" s="394" t="s">
        <v>11</v>
      </c>
    </row>
    <row r="13" spans="1:2">
      <c r="A13" s="9">
        <v>4</v>
      </c>
      <c r="B13" s="395" t="s">
        <v>12</v>
      </c>
    </row>
    <row r="14" spans="1:2">
      <c r="A14" s="9">
        <v>5</v>
      </c>
      <c r="B14" s="395" t="s">
        <v>13</v>
      </c>
    </row>
    <row r="15" spans="1:2">
      <c r="A15" s="9">
        <v>6</v>
      </c>
      <c r="B15" s="395" t="s">
        <v>14</v>
      </c>
    </row>
    <row r="16" spans="1:2">
      <c r="A16" s="9">
        <v>7</v>
      </c>
      <c r="B16" s="395" t="s">
        <v>15</v>
      </c>
    </row>
    <row r="17" spans="1:2">
      <c r="A17" s="9">
        <v>8</v>
      </c>
      <c r="B17" s="395" t="s">
        <v>16</v>
      </c>
    </row>
    <row r="18" spans="1:2">
      <c r="A18" s="9">
        <v>9</v>
      </c>
      <c r="B18" s="389" t="s">
        <v>17</v>
      </c>
    </row>
    <row r="19" spans="1:2">
      <c r="A19" s="9"/>
      <c r="B19" s="389"/>
    </row>
    <row r="20" ht="20.25" spans="1:2">
      <c r="A20" s="387"/>
      <c r="B20" s="388" t="s">
        <v>18</v>
      </c>
    </row>
    <row r="21" spans="1:2">
      <c r="A21" s="9">
        <v>1</v>
      </c>
      <c r="B21" s="396" t="s">
        <v>19</v>
      </c>
    </row>
    <row r="22" spans="1:2">
      <c r="A22" s="9">
        <v>2</v>
      </c>
      <c r="B22" s="389" t="s">
        <v>20</v>
      </c>
    </row>
    <row r="23" spans="1:2">
      <c r="A23" s="9">
        <v>3</v>
      </c>
      <c r="B23" s="389" t="s">
        <v>21</v>
      </c>
    </row>
    <row r="24" spans="1:2">
      <c r="A24" s="9">
        <v>4</v>
      </c>
      <c r="B24" s="389" t="s">
        <v>22</v>
      </c>
    </row>
    <row r="25" spans="1:2">
      <c r="A25" s="9">
        <v>5</v>
      </c>
      <c r="B25" s="395" t="s">
        <v>23</v>
      </c>
    </row>
    <row r="26" spans="1:2">
      <c r="A26" s="9">
        <v>6</v>
      </c>
      <c r="B26" s="395" t="s">
        <v>24</v>
      </c>
    </row>
    <row r="27" customFormat="1" spans="1:2">
      <c r="A27" s="9">
        <v>7</v>
      </c>
      <c r="B27" s="389" t="s">
        <v>25</v>
      </c>
    </row>
    <row r="28" spans="1:2">
      <c r="A28" s="9"/>
      <c r="B28" s="389"/>
    </row>
    <row r="29" ht="20.25" spans="1:2">
      <c r="A29" s="387"/>
      <c r="B29" s="388" t="s">
        <v>26</v>
      </c>
    </row>
    <row r="30" spans="1:2">
      <c r="A30" s="9">
        <v>1</v>
      </c>
      <c r="B30" s="396" t="s">
        <v>27</v>
      </c>
    </row>
    <row r="31" spans="1:2">
      <c r="A31" s="9">
        <v>2</v>
      </c>
      <c r="B31" s="389" t="s">
        <v>28</v>
      </c>
    </row>
    <row r="32" spans="1:2">
      <c r="A32" s="9">
        <v>3</v>
      </c>
      <c r="B32" s="389" t="s">
        <v>29</v>
      </c>
    </row>
    <row r="33" ht="28.5" spans="1:2">
      <c r="A33" s="9">
        <v>4</v>
      </c>
      <c r="B33" s="389" t="s">
        <v>30</v>
      </c>
    </row>
    <row r="34" spans="1:2">
      <c r="A34" s="9">
        <v>5</v>
      </c>
      <c r="B34" s="389" t="s">
        <v>31</v>
      </c>
    </row>
    <row r="35" spans="1:2">
      <c r="A35" s="9">
        <v>6</v>
      </c>
      <c r="B35" s="389" t="s">
        <v>32</v>
      </c>
    </row>
    <row r="36" customFormat="1" spans="1:2">
      <c r="A36" s="9">
        <v>7</v>
      </c>
      <c r="B36" s="389" t="s">
        <v>33</v>
      </c>
    </row>
    <row r="37" spans="1:2">
      <c r="A37" s="9"/>
      <c r="B37" s="389"/>
    </row>
    <row r="39" spans="1:2">
      <c r="A39" s="397" t="s">
        <v>34</v>
      </c>
      <c r="B39" s="39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:F6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275</v>
      </c>
      <c r="H2" s="4"/>
      <c r="I2" s="4" t="s">
        <v>276</v>
      </c>
      <c r="J2" s="4"/>
      <c r="K2" s="6" t="s">
        <v>277</v>
      </c>
      <c r="L2" s="49" t="s">
        <v>278</v>
      </c>
      <c r="M2" s="20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50"/>
      <c r="M3" s="21"/>
    </row>
    <row r="4" ht="31.5" spans="1:13">
      <c r="A4" s="9">
        <v>1</v>
      </c>
      <c r="B4" s="401" t="s">
        <v>266</v>
      </c>
      <c r="C4" s="38">
        <v>1360</v>
      </c>
      <c r="D4" s="399" t="s">
        <v>264</v>
      </c>
      <c r="E4" s="400" t="s">
        <v>265</v>
      </c>
      <c r="F4" s="10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9" si="0">SUM(G4:J4)</f>
        <v>1.2</v>
      </c>
      <c r="L4" s="10" t="s">
        <v>282</v>
      </c>
      <c r="M4" s="10" t="s">
        <v>267</v>
      </c>
    </row>
    <row r="5" ht="31.5" spans="1:13">
      <c r="A5" s="9">
        <v>2</v>
      </c>
      <c r="B5" s="401" t="s">
        <v>266</v>
      </c>
      <c r="C5" s="10">
        <v>1120</v>
      </c>
      <c r="D5" s="10" t="s">
        <v>268</v>
      </c>
      <c r="E5" s="402" t="s">
        <v>269</v>
      </c>
      <c r="F5" s="10" t="s">
        <v>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282</v>
      </c>
      <c r="M5" s="10" t="s">
        <v>267</v>
      </c>
    </row>
    <row r="6" ht="31.5" spans="1:13">
      <c r="A6" s="9">
        <v>3</v>
      </c>
      <c r="B6" s="401" t="s">
        <v>266</v>
      </c>
      <c r="C6" s="10">
        <v>1102</v>
      </c>
      <c r="D6" s="10" t="s">
        <v>268</v>
      </c>
      <c r="E6" s="400" t="s">
        <v>270</v>
      </c>
      <c r="F6" s="10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282</v>
      </c>
      <c r="M6" s="10" t="s">
        <v>267</v>
      </c>
    </row>
    <row r="7" spans="1:13">
      <c r="A7" s="9"/>
      <c r="B7" s="23"/>
      <c r="C7" s="10"/>
      <c r="D7" s="10"/>
      <c r="E7" s="26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23"/>
      <c r="C8" s="10"/>
      <c r="D8" s="10"/>
      <c r="E8" s="43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7"/>
      <c r="C9" s="10"/>
      <c r="D9" s="10"/>
      <c r="E9" s="44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283</v>
      </c>
      <c r="B12" s="15"/>
      <c r="C12" s="15"/>
      <c r="D12" s="15"/>
      <c r="E12" s="16"/>
      <c r="F12" s="17"/>
      <c r="G12" s="27"/>
      <c r="H12" s="14" t="s">
        <v>284</v>
      </c>
      <c r="I12" s="15"/>
      <c r="J12" s="15"/>
      <c r="K12" s="16"/>
      <c r="L12" s="51"/>
      <c r="M12" s="22"/>
    </row>
    <row r="13" ht="16.5" spans="1:13">
      <c r="A13" s="48" t="s">
        <v>285</v>
      </c>
      <c r="B13" s="4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E4" sqref="E4:E6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287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33" t="s">
        <v>288</v>
      </c>
      <c r="H2" s="34"/>
      <c r="I2" s="45"/>
      <c r="J2" s="33" t="s">
        <v>289</v>
      </c>
      <c r="K2" s="34"/>
      <c r="L2" s="45"/>
      <c r="M2" s="33" t="s">
        <v>290</v>
      </c>
      <c r="N2" s="34"/>
      <c r="O2" s="45"/>
      <c r="P2" s="33" t="s">
        <v>291</v>
      </c>
      <c r="Q2" s="34"/>
      <c r="R2" s="45"/>
      <c r="S2" s="34" t="s">
        <v>292</v>
      </c>
      <c r="T2" s="34"/>
      <c r="U2" s="45"/>
      <c r="V2" s="29" t="s">
        <v>293</v>
      </c>
      <c r="W2" s="29" t="s">
        <v>262</v>
      </c>
    </row>
    <row r="3" s="1" customFormat="1" ht="16.5" spans="1:23">
      <c r="A3" s="7"/>
      <c r="B3" s="35"/>
      <c r="C3" s="35"/>
      <c r="D3" s="35"/>
      <c r="E3" s="35"/>
      <c r="F3" s="35"/>
      <c r="G3" s="4" t="s">
        <v>294</v>
      </c>
      <c r="H3" s="4" t="s">
        <v>69</v>
      </c>
      <c r="I3" s="4" t="s">
        <v>253</v>
      </c>
      <c r="J3" s="4" t="s">
        <v>294</v>
      </c>
      <c r="K3" s="4" t="s">
        <v>69</v>
      </c>
      <c r="L3" s="4" t="s">
        <v>253</v>
      </c>
      <c r="M3" s="4" t="s">
        <v>294</v>
      </c>
      <c r="N3" s="4" t="s">
        <v>69</v>
      </c>
      <c r="O3" s="4" t="s">
        <v>253</v>
      </c>
      <c r="P3" s="4" t="s">
        <v>294</v>
      </c>
      <c r="Q3" s="4" t="s">
        <v>69</v>
      </c>
      <c r="R3" s="4" t="s">
        <v>253</v>
      </c>
      <c r="S3" s="4" t="s">
        <v>294</v>
      </c>
      <c r="T3" s="4" t="s">
        <v>69</v>
      </c>
      <c r="U3" s="4" t="s">
        <v>253</v>
      </c>
      <c r="V3" s="46"/>
      <c r="W3" s="46"/>
    </row>
    <row r="4" ht="31.5" spans="1:23">
      <c r="A4" s="36" t="s">
        <v>295</v>
      </c>
      <c r="B4" s="403" t="s">
        <v>266</v>
      </c>
      <c r="C4" s="38">
        <v>1360</v>
      </c>
      <c r="D4" s="399" t="s">
        <v>264</v>
      </c>
      <c r="E4" s="400" t="s">
        <v>265</v>
      </c>
      <c r="F4" s="37" t="s">
        <v>63</v>
      </c>
      <c r="G4" s="399" t="s">
        <v>296</v>
      </c>
      <c r="H4" s="399" t="s">
        <v>297</v>
      </c>
      <c r="I4" s="399" t="s">
        <v>298</v>
      </c>
      <c r="J4" s="399" t="s">
        <v>299</v>
      </c>
      <c r="K4" s="10" t="s">
        <v>300</v>
      </c>
      <c r="L4" s="399" t="s">
        <v>301</v>
      </c>
      <c r="M4" s="399" t="s">
        <v>302</v>
      </c>
      <c r="N4" s="399" t="s">
        <v>303</v>
      </c>
      <c r="O4" s="399" t="s">
        <v>304</v>
      </c>
      <c r="P4" s="10"/>
      <c r="Q4" s="10"/>
      <c r="R4" s="10"/>
      <c r="S4" s="10"/>
      <c r="T4" s="10"/>
      <c r="U4" s="10"/>
      <c r="V4" s="10"/>
      <c r="W4" s="10"/>
    </row>
    <row r="5" ht="31.5" spans="1:23">
      <c r="A5" s="39"/>
      <c r="B5" s="40"/>
      <c r="C5" s="10">
        <v>1120</v>
      </c>
      <c r="D5" s="10" t="s">
        <v>268</v>
      </c>
      <c r="E5" s="402" t="s">
        <v>269</v>
      </c>
      <c r="F5" s="40"/>
      <c r="G5" s="33" t="s">
        <v>305</v>
      </c>
      <c r="H5" s="34"/>
      <c r="I5" s="45"/>
      <c r="J5" s="33" t="s">
        <v>306</v>
      </c>
      <c r="K5" s="34"/>
      <c r="L5" s="45"/>
      <c r="M5" s="33" t="s">
        <v>307</v>
      </c>
      <c r="N5" s="34"/>
      <c r="O5" s="45"/>
      <c r="P5" s="33" t="s">
        <v>308</v>
      </c>
      <c r="Q5" s="34"/>
      <c r="R5" s="45"/>
      <c r="S5" s="34" t="s">
        <v>309</v>
      </c>
      <c r="T5" s="34"/>
      <c r="U5" s="45"/>
      <c r="V5" s="10"/>
      <c r="W5" s="10"/>
    </row>
    <row r="6" ht="31.5" spans="1:23">
      <c r="A6" s="39"/>
      <c r="B6" s="40"/>
      <c r="C6" s="10">
        <v>1102</v>
      </c>
      <c r="D6" s="10" t="s">
        <v>268</v>
      </c>
      <c r="E6" s="400" t="s">
        <v>270</v>
      </c>
      <c r="F6" s="40"/>
      <c r="G6" s="4" t="s">
        <v>294</v>
      </c>
      <c r="H6" s="4" t="s">
        <v>69</v>
      </c>
      <c r="I6" s="4" t="s">
        <v>253</v>
      </c>
      <c r="J6" s="4" t="s">
        <v>294</v>
      </c>
      <c r="K6" s="4" t="s">
        <v>69</v>
      </c>
      <c r="L6" s="4" t="s">
        <v>253</v>
      </c>
      <c r="M6" s="4" t="s">
        <v>294</v>
      </c>
      <c r="N6" s="4" t="s">
        <v>69</v>
      </c>
      <c r="O6" s="4" t="s">
        <v>253</v>
      </c>
      <c r="P6" s="4" t="s">
        <v>294</v>
      </c>
      <c r="Q6" s="4" t="s">
        <v>69</v>
      </c>
      <c r="R6" s="4" t="s">
        <v>253</v>
      </c>
      <c r="S6" s="4" t="s">
        <v>294</v>
      </c>
      <c r="T6" s="4" t="s">
        <v>69</v>
      </c>
      <c r="U6" s="4" t="s">
        <v>253</v>
      </c>
      <c r="V6" s="10"/>
      <c r="W6" s="10"/>
    </row>
    <row r="7" ht="31.5" spans="1:23">
      <c r="A7" s="41"/>
      <c r="B7" s="42"/>
      <c r="C7" s="10">
        <v>1110</v>
      </c>
      <c r="D7" s="10" t="s">
        <v>310</v>
      </c>
      <c r="E7" s="404" t="s">
        <v>311</v>
      </c>
      <c r="F7" s="42"/>
      <c r="G7" s="10" t="s">
        <v>312</v>
      </c>
      <c r="H7" s="10" t="s">
        <v>313</v>
      </c>
      <c r="I7" s="10" t="s">
        <v>314</v>
      </c>
      <c r="J7" s="10" t="s">
        <v>315</v>
      </c>
      <c r="K7" s="10" t="s">
        <v>316</v>
      </c>
      <c r="L7" s="10" t="s">
        <v>314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7"/>
      <c r="B8" s="37"/>
      <c r="C8" s="10"/>
      <c r="D8" s="10"/>
      <c r="E8" s="43"/>
      <c r="F8" s="3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2"/>
      <c r="B9" s="42"/>
      <c r="C9" s="10"/>
      <c r="D9" s="10"/>
      <c r="E9" s="44"/>
      <c r="F9" s="4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7" t="s">
        <v>317</v>
      </c>
      <c r="B10" s="37"/>
      <c r="C10" s="37"/>
      <c r="D10" s="37"/>
      <c r="E10" s="37"/>
      <c r="F10" s="3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7" t="s">
        <v>318</v>
      </c>
      <c r="B12" s="37"/>
      <c r="C12" s="37"/>
      <c r="D12" s="37"/>
      <c r="E12" s="37"/>
      <c r="F12" s="3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2"/>
      <c r="B13" s="42"/>
      <c r="C13" s="42"/>
      <c r="D13" s="42"/>
      <c r="E13" s="42"/>
      <c r="F13" s="4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7" t="s">
        <v>319</v>
      </c>
      <c r="B14" s="37"/>
      <c r="C14" s="37"/>
      <c r="D14" s="37"/>
      <c r="E14" s="37"/>
      <c r="F14" s="3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2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320</v>
      </c>
      <c r="B17" s="15"/>
      <c r="C17" s="15"/>
      <c r="D17" s="15"/>
      <c r="E17" s="16"/>
      <c r="F17" s="17"/>
      <c r="G17" s="27"/>
      <c r="H17" s="32"/>
      <c r="I17" s="32"/>
      <c r="J17" s="14" t="s">
        <v>284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16.5" spans="1:23">
      <c r="A18" s="18" t="s">
        <v>321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323</v>
      </c>
      <c r="B2" s="29" t="s">
        <v>249</v>
      </c>
      <c r="C2" s="29" t="s">
        <v>250</v>
      </c>
      <c r="D2" s="29" t="s">
        <v>251</v>
      </c>
      <c r="E2" s="29" t="s">
        <v>252</v>
      </c>
      <c r="F2" s="29" t="s">
        <v>253</v>
      </c>
      <c r="G2" s="28" t="s">
        <v>324</v>
      </c>
      <c r="H2" s="28" t="s">
        <v>325</v>
      </c>
      <c r="I2" s="28" t="s">
        <v>326</v>
      </c>
      <c r="J2" s="28" t="s">
        <v>325</v>
      </c>
      <c r="K2" s="28" t="s">
        <v>327</v>
      </c>
      <c r="L2" s="28" t="s">
        <v>325</v>
      </c>
      <c r="M2" s="29" t="s">
        <v>293</v>
      </c>
      <c r="N2" s="29" t="s">
        <v>262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0" t="s">
        <v>323</v>
      </c>
      <c r="B4" s="31" t="s">
        <v>328</v>
      </c>
      <c r="C4" s="31" t="s">
        <v>294</v>
      </c>
      <c r="D4" s="31" t="s">
        <v>251</v>
      </c>
      <c r="E4" s="29" t="s">
        <v>252</v>
      </c>
      <c r="F4" s="29" t="s">
        <v>253</v>
      </c>
      <c r="G4" s="28" t="s">
        <v>324</v>
      </c>
      <c r="H4" s="28" t="s">
        <v>325</v>
      </c>
      <c r="I4" s="28" t="s">
        <v>326</v>
      </c>
      <c r="J4" s="28" t="s">
        <v>325</v>
      </c>
      <c r="K4" s="28" t="s">
        <v>327</v>
      </c>
      <c r="L4" s="28" t="s">
        <v>325</v>
      </c>
      <c r="M4" s="29" t="s">
        <v>293</v>
      </c>
      <c r="N4" s="29" t="s">
        <v>262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329</v>
      </c>
      <c r="B11" s="15"/>
      <c r="C11" s="15"/>
      <c r="D11" s="16"/>
      <c r="E11" s="17"/>
      <c r="F11" s="32"/>
      <c r="G11" s="27"/>
      <c r="H11" s="32"/>
      <c r="I11" s="14" t="s">
        <v>330</v>
      </c>
      <c r="J11" s="15"/>
      <c r="K11" s="15"/>
      <c r="L11" s="15"/>
      <c r="M11" s="15"/>
      <c r="N11" s="22"/>
    </row>
    <row r="12" ht="16.5" spans="1:14">
      <c r="A12" s="18" t="s">
        <v>331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E18" sqref="E18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333</v>
      </c>
      <c r="H2" s="4" t="s">
        <v>334</v>
      </c>
      <c r="I2" s="4" t="s">
        <v>335</v>
      </c>
      <c r="J2" s="4" t="s">
        <v>336</v>
      </c>
      <c r="K2" s="5" t="s">
        <v>293</v>
      </c>
      <c r="L2" s="5" t="s">
        <v>262</v>
      </c>
    </row>
    <row r="3" spans="1:12">
      <c r="A3" s="9"/>
      <c r="B3" s="23"/>
      <c r="C3" s="10"/>
      <c r="D3" s="10"/>
      <c r="E3" s="24"/>
      <c r="F3" s="10"/>
      <c r="G3" s="25"/>
      <c r="H3" s="10"/>
      <c r="I3" s="10"/>
      <c r="J3" s="10"/>
      <c r="K3" s="10"/>
      <c r="L3" s="10"/>
    </row>
    <row r="4" spans="1:12">
      <c r="A4" s="9"/>
      <c r="B4" s="23"/>
      <c r="C4" s="10"/>
      <c r="D4" s="10"/>
      <c r="E4" s="26"/>
      <c r="F4" s="10"/>
      <c r="G4" s="25"/>
      <c r="H4" s="10"/>
      <c r="I4" s="10"/>
      <c r="J4" s="10"/>
      <c r="K4" s="10"/>
      <c r="L4" s="10"/>
    </row>
    <row r="5" spans="1:12">
      <c r="A5" s="9"/>
      <c r="B5" s="23"/>
      <c r="C5" s="10"/>
      <c r="D5" s="10"/>
      <c r="E5" s="24"/>
      <c r="F5" s="10"/>
      <c r="G5" s="25"/>
      <c r="H5" s="10"/>
      <c r="I5" s="10"/>
      <c r="J5" s="10"/>
      <c r="K5" s="10"/>
      <c r="L5" s="10"/>
    </row>
    <row r="6" spans="1:12">
      <c r="A6" s="9"/>
      <c r="B6" s="23"/>
      <c r="C6" s="10"/>
      <c r="D6" s="10"/>
      <c r="E6" s="26"/>
      <c r="F6" s="10"/>
      <c r="G6" s="25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337</v>
      </c>
      <c r="B10" s="15"/>
      <c r="C10" s="15"/>
      <c r="D10" s="15"/>
      <c r="E10" s="16"/>
      <c r="F10" s="17"/>
      <c r="G10" s="27"/>
      <c r="H10" s="14" t="s">
        <v>284</v>
      </c>
      <c r="I10" s="15"/>
      <c r="J10" s="15"/>
      <c r="K10" s="15"/>
      <c r="L10" s="22"/>
    </row>
    <row r="11" ht="16.5" spans="1:12">
      <c r="A11" s="18" t="s">
        <v>338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6 L7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294</v>
      </c>
      <c r="D2" s="5" t="s">
        <v>251</v>
      </c>
      <c r="E2" s="5" t="s">
        <v>252</v>
      </c>
      <c r="F2" s="4" t="s">
        <v>340</v>
      </c>
      <c r="G2" s="4" t="s">
        <v>276</v>
      </c>
      <c r="H2" s="6" t="s">
        <v>277</v>
      </c>
      <c r="I2" s="20" t="s">
        <v>279</v>
      </c>
    </row>
    <row r="3" s="1" customFormat="1" ht="16.5" spans="1:9">
      <c r="A3" s="4"/>
      <c r="B3" s="7"/>
      <c r="C3" s="7"/>
      <c r="D3" s="7"/>
      <c r="E3" s="7"/>
      <c r="F3" s="4" t="s">
        <v>341</v>
      </c>
      <c r="G3" s="4" t="s">
        <v>280</v>
      </c>
      <c r="H3" s="8"/>
      <c r="I3" s="21"/>
    </row>
    <row r="4" ht="31.5" spans="1:9">
      <c r="A4" s="9"/>
      <c r="B4" s="405" t="s">
        <v>301</v>
      </c>
      <c r="C4" s="10" t="s">
        <v>342</v>
      </c>
      <c r="D4" s="400" t="s">
        <v>265</v>
      </c>
      <c r="E4" s="10" t="s">
        <v>63</v>
      </c>
      <c r="F4" s="10">
        <v>0.3</v>
      </c>
      <c r="G4" s="10">
        <v>0.5</v>
      </c>
      <c r="H4" s="10">
        <f>SUM(F4:G4)</f>
        <v>0.8</v>
      </c>
      <c r="I4" s="10" t="s">
        <v>267</v>
      </c>
    </row>
    <row r="5" ht="31.5" spans="1:9">
      <c r="A5" s="9"/>
      <c r="B5" s="405" t="s">
        <v>301</v>
      </c>
      <c r="C5" s="10" t="s">
        <v>342</v>
      </c>
      <c r="D5" s="402" t="s">
        <v>269</v>
      </c>
      <c r="E5" s="10" t="s">
        <v>63</v>
      </c>
      <c r="F5" s="10">
        <v>0.4</v>
      </c>
      <c r="G5" s="10">
        <v>0.6</v>
      </c>
      <c r="H5" s="10">
        <f>SUM(F5:G5)</f>
        <v>1</v>
      </c>
      <c r="I5" s="10" t="s">
        <v>267</v>
      </c>
    </row>
    <row r="6" ht="31.5" spans="1:9">
      <c r="A6" s="9"/>
      <c r="B6" s="405" t="s">
        <v>301</v>
      </c>
      <c r="C6" s="10" t="s">
        <v>342</v>
      </c>
      <c r="D6" s="400" t="s">
        <v>270</v>
      </c>
      <c r="E6" s="10" t="s">
        <v>63</v>
      </c>
      <c r="F6" s="10">
        <v>0.3</v>
      </c>
      <c r="G6" s="10">
        <v>0.6</v>
      </c>
      <c r="H6" s="10">
        <f>SUM(F6:G6)</f>
        <v>0.9</v>
      </c>
      <c r="I6" s="10" t="s">
        <v>267</v>
      </c>
    </row>
    <row r="7" spans="1:9">
      <c r="A7" s="9"/>
      <c r="B7" s="9"/>
      <c r="C7" s="10"/>
      <c r="D7" s="13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343</v>
      </c>
      <c r="B12" s="15"/>
      <c r="C12" s="15"/>
      <c r="D12" s="16"/>
      <c r="E12" s="17"/>
      <c r="F12" s="14" t="s">
        <v>284</v>
      </c>
      <c r="G12" s="15"/>
      <c r="H12" s="16"/>
      <c r="I12" s="22"/>
    </row>
    <row r="13" ht="16.5" spans="1:9">
      <c r="A13" s="18" t="s">
        <v>344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5" t="s">
        <v>35</v>
      </c>
      <c r="C2" s="366"/>
      <c r="D2" s="366"/>
      <c r="E2" s="366"/>
      <c r="F2" s="366"/>
      <c r="G2" s="366"/>
      <c r="H2" s="366"/>
      <c r="I2" s="380"/>
    </row>
    <row r="3" ht="28" customHeight="1" spans="2:9">
      <c r="B3" s="367"/>
      <c r="C3" s="368"/>
      <c r="D3" s="369" t="s">
        <v>36</v>
      </c>
      <c r="E3" s="370"/>
      <c r="F3" s="371" t="s">
        <v>37</v>
      </c>
      <c r="G3" s="372"/>
      <c r="H3" s="369" t="s">
        <v>38</v>
      </c>
      <c r="I3" s="381"/>
    </row>
    <row r="4" ht="28" customHeight="1" spans="2:9">
      <c r="B4" s="367" t="s">
        <v>39</v>
      </c>
      <c r="C4" s="368" t="s">
        <v>40</v>
      </c>
      <c r="D4" s="368" t="s">
        <v>41</v>
      </c>
      <c r="E4" s="368" t="s">
        <v>42</v>
      </c>
      <c r="F4" s="373" t="s">
        <v>41</v>
      </c>
      <c r="G4" s="373" t="s">
        <v>42</v>
      </c>
      <c r="H4" s="368" t="s">
        <v>41</v>
      </c>
      <c r="I4" s="382" t="s">
        <v>42</v>
      </c>
    </row>
    <row r="5" ht="28" customHeight="1" spans="2:9">
      <c r="B5" s="374" t="s">
        <v>43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8" customHeight="1" spans="2:9">
      <c r="B6" s="374" t="s">
        <v>44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8" customHeight="1" spans="2:9">
      <c r="B7" s="374" t="s">
        <v>45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8" customHeight="1" spans="2:9">
      <c r="B8" s="374" t="s">
        <v>46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8" customHeight="1" spans="2:9">
      <c r="B9" s="374" t="s">
        <v>47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8" customHeight="1" spans="2:9">
      <c r="B10" s="374" t="s">
        <v>48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8" customHeight="1" spans="2:9">
      <c r="B11" s="374" t="s">
        <v>49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8" customHeight="1" spans="2:9">
      <c r="B12" s="376" t="s">
        <v>50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51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7" workbookViewId="0">
      <selection activeCell="D26" sqref="D26"/>
    </sheetView>
  </sheetViews>
  <sheetFormatPr defaultColWidth="10.3333333333333" defaultRowHeight="16.5" customHeight="1"/>
  <cols>
    <col min="1" max="1" width="11.1166666666667" style="181" customWidth="1"/>
    <col min="2" max="9" width="10.3333333333333" style="181"/>
    <col min="10" max="10" width="8.83333333333333" style="181" customWidth="1"/>
    <col min="11" max="11" width="12" style="181" customWidth="1"/>
    <col min="12" max="16384" width="10.3333333333333" style="181"/>
  </cols>
  <sheetData>
    <row r="1" ht="21" spans="1:11">
      <c r="A1" s="299" t="s">
        <v>52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18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86" t="s">
        <v>57</v>
      </c>
      <c r="I2" s="260" t="s">
        <v>58</v>
      </c>
      <c r="J2" s="260"/>
      <c r="K2" s="261"/>
    </row>
    <row r="3" ht="14.25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spans="1:11">
      <c r="A4" s="193" t="s">
        <v>62</v>
      </c>
      <c r="B4" s="220" t="s">
        <v>63</v>
      </c>
      <c r="C4" s="262"/>
      <c r="D4" s="193" t="s">
        <v>64</v>
      </c>
      <c r="E4" s="196"/>
      <c r="F4" s="197" t="s">
        <v>65</v>
      </c>
      <c r="G4" s="198"/>
      <c r="H4" s="193" t="s">
        <v>66</v>
      </c>
      <c r="I4" s="196"/>
      <c r="J4" s="220" t="s">
        <v>67</v>
      </c>
      <c r="K4" s="262" t="s">
        <v>68</v>
      </c>
    </row>
    <row r="5" spans="1:11">
      <c r="A5" s="199" t="s">
        <v>69</v>
      </c>
      <c r="B5" s="220" t="s">
        <v>70</v>
      </c>
      <c r="C5" s="262"/>
      <c r="D5" s="193" t="s">
        <v>71</v>
      </c>
      <c r="E5" s="196"/>
      <c r="F5" s="197">
        <v>44709</v>
      </c>
      <c r="G5" s="198"/>
      <c r="H5" s="193" t="s">
        <v>72</v>
      </c>
      <c r="I5" s="196"/>
      <c r="J5" s="220" t="s">
        <v>67</v>
      </c>
      <c r="K5" s="262" t="s">
        <v>68</v>
      </c>
    </row>
    <row r="6" spans="1:11">
      <c r="A6" s="193" t="s">
        <v>73</v>
      </c>
      <c r="B6" s="202">
        <v>3</v>
      </c>
      <c r="C6" s="203">
        <v>6</v>
      </c>
      <c r="D6" s="199" t="s">
        <v>74</v>
      </c>
      <c r="E6" s="222"/>
      <c r="F6" s="197">
        <v>44737</v>
      </c>
      <c r="G6" s="198"/>
      <c r="H6" s="193" t="s">
        <v>75</v>
      </c>
      <c r="I6" s="196"/>
      <c r="J6" s="220" t="s">
        <v>67</v>
      </c>
      <c r="K6" s="262" t="s">
        <v>68</v>
      </c>
    </row>
    <row r="7" spans="1:11">
      <c r="A7" s="193" t="s">
        <v>76</v>
      </c>
      <c r="B7" s="300">
        <v>1631</v>
      </c>
      <c r="C7" s="301"/>
      <c r="D7" s="199" t="s">
        <v>77</v>
      </c>
      <c r="E7" s="221"/>
      <c r="F7" s="197">
        <v>44737</v>
      </c>
      <c r="G7" s="198"/>
      <c r="H7" s="193" t="s">
        <v>78</v>
      </c>
      <c r="I7" s="196"/>
      <c r="J7" s="220" t="s">
        <v>67</v>
      </c>
      <c r="K7" s="262" t="s">
        <v>68</v>
      </c>
    </row>
    <row r="8" spans="1:11">
      <c r="A8" s="206" t="s">
        <v>79</v>
      </c>
      <c r="B8" s="207"/>
      <c r="C8" s="208"/>
      <c r="D8" s="209" t="s">
        <v>80</v>
      </c>
      <c r="E8" s="210"/>
      <c r="F8" s="211">
        <v>44742</v>
      </c>
      <c r="G8" s="212"/>
      <c r="H8" s="209" t="s">
        <v>81</v>
      </c>
      <c r="I8" s="210"/>
      <c r="J8" s="231" t="s">
        <v>67</v>
      </c>
      <c r="K8" s="271" t="s">
        <v>68</v>
      </c>
    </row>
    <row r="9" spans="1:11">
      <c r="A9" s="302" t="s">
        <v>82</v>
      </c>
      <c r="B9" s="303"/>
      <c r="C9" s="303"/>
      <c r="D9" s="303"/>
      <c r="E9" s="303"/>
      <c r="F9" s="303"/>
      <c r="G9" s="303"/>
      <c r="H9" s="303"/>
      <c r="I9" s="303"/>
      <c r="J9" s="303"/>
      <c r="K9" s="346"/>
    </row>
    <row r="10" ht="15" spans="1:11">
      <c r="A10" s="304" t="s">
        <v>83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7"/>
    </row>
    <row r="11" ht="14.25" spans="1:11">
      <c r="A11" s="306" t="s">
        <v>84</v>
      </c>
      <c r="B11" s="307" t="s">
        <v>85</v>
      </c>
      <c r="C11" s="308" t="s">
        <v>86</v>
      </c>
      <c r="D11" s="309"/>
      <c r="E11" s="310" t="s">
        <v>87</v>
      </c>
      <c r="F11" s="307" t="s">
        <v>85</v>
      </c>
      <c r="G11" s="308" t="s">
        <v>86</v>
      </c>
      <c r="H11" s="308" t="s">
        <v>88</v>
      </c>
      <c r="I11" s="310" t="s">
        <v>89</v>
      </c>
      <c r="J11" s="307" t="s">
        <v>85</v>
      </c>
      <c r="K11" s="348" t="s">
        <v>86</v>
      </c>
    </row>
    <row r="12" ht="14.25" spans="1:11">
      <c r="A12" s="199" t="s">
        <v>90</v>
      </c>
      <c r="B12" s="219" t="s">
        <v>85</v>
      </c>
      <c r="C12" s="220" t="s">
        <v>86</v>
      </c>
      <c r="D12" s="221"/>
      <c r="E12" s="222" t="s">
        <v>91</v>
      </c>
      <c r="F12" s="219" t="s">
        <v>85</v>
      </c>
      <c r="G12" s="220" t="s">
        <v>86</v>
      </c>
      <c r="H12" s="220" t="s">
        <v>88</v>
      </c>
      <c r="I12" s="222" t="s">
        <v>92</v>
      </c>
      <c r="J12" s="219" t="s">
        <v>85</v>
      </c>
      <c r="K12" s="262" t="s">
        <v>86</v>
      </c>
    </row>
    <row r="13" ht="14.25" spans="1:11">
      <c r="A13" s="199" t="s">
        <v>93</v>
      </c>
      <c r="B13" s="219" t="s">
        <v>85</v>
      </c>
      <c r="C13" s="220" t="s">
        <v>86</v>
      </c>
      <c r="D13" s="221"/>
      <c r="E13" s="222" t="s">
        <v>94</v>
      </c>
      <c r="F13" s="220" t="s">
        <v>95</v>
      </c>
      <c r="G13" s="220" t="s">
        <v>96</v>
      </c>
      <c r="H13" s="220" t="s">
        <v>88</v>
      </c>
      <c r="I13" s="222" t="s">
        <v>97</v>
      </c>
      <c r="J13" s="219" t="s">
        <v>85</v>
      </c>
      <c r="K13" s="262" t="s">
        <v>86</v>
      </c>
    </row>
    <row r="14" ht="15" spans="1:11">
      <c r="A14" s="209" t="s">
        <v>98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4"/>
    </row>
    <row r="15" ht="15" spans="1:11">
      <c r="A15" s="304" t="s">
        <v>99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7"/>
    </row>
    <row r="16" ht="14.25" spans="1:11">
      <c r="A16" s="311" t="s">
        <v>100</v>
      </c>
      <c r="B16" s="308" t="s">
        <v>95</v>
      </c>
      <c r="C16" s="308" t="s">
        <v>96</v>
      </c>
      <c r="D16" s="312"/>
      <c r="E16" s="313" t="s">
        <v>101</v>
      </c>
      <c r="F16" s="308" t="s">
        <v>95</v>
      </c>
      <c r="G16" s="308" t="s">
        <v>96</v>
      </c>
      <c r="H16" s="314"/>
      <c r="I16" s="313" t="s">
        <v>102</v>
      </c>
      <c r="J16" s="308" t="s">
        <v>95</v>
      </c>
      <c r="K16" s="348" t="s">
        <v>96</v>
      </c>
    </row>
    <row r="17" customHeight="1" spans="1:22">
      <c r="A17" s="204" t="s">
        <v>103</v>
      </c>
      <c r="B17" s="220" t="s">
        <v>95</v>
      </c>
      <c r="C17" s="220" t="s">
        <v>96</v>
      </c>
      <c r="D17" s="194"/>
      <c r="E17" s="237" t="s">
        <v>104</v>
      </c>
      <c r="F17" s="220" t="s">
        <v>95</v>
      </c>
      <c r="G17" s="220" t="s">
        <v>96</v>
      </c>
      <c r="H17" s="315"/>
      <c r="I17" s="237" t="s">
        <v>105</v>
      </c>
      <c r="J17" s="220" t="s">
        <v>95</v>
      </c>
      <c r="K17" s="262" t="s">
        <v>96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6" t="s">
        <v>106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50"/>
    </row>
    <row r="19" s="298" customFormat="1" ht="18" customHeight="1" spans="1:11">
      <c r="A19" s="304" t="s">
        <v>107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7"/>
    </row>
    <row r="20" customHeight="1" spans="1:11">
      <c r="A20" s="318" t="s">
        <v>108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1"/>
    </row>
    <row r="21" ht="21.75" customHeight="1" spans="1:11">
      <c r="A21" s="320" t="s">
        <v>109</v>
      </c>
      <c r="B21" s="237" t="s">
        <v>110</v>
      </c>
      <c r="C21" s="237" t="s">
        <v>111</v>
      </c>
      <c r="D21" s="237" t="s">
        <v>112</v>
      </c>
      <c r="E21" s="237" t="s">
        <v>113</v>
      </c>
      <c r="F21" s="237" t="s">
        <v>114</v>
      </c>
      <c r="G21" s="237" t="s">
        <v>115</v>
      </c>
      <c r="H21" s="237" t="s">
        <v>116</v>
      </c>
      <c r="I21" s="237" t="s">
        <v>117</v>
      </c>
      <c r="J21" s="237" t="s">
        <v>118</v>
      </c>
      <c r="K21" s="274" t="s">
        <v>119</v>
      </c>
    </row>
    <row r="22" customHeight="1" spans="1:11">
      <c r="A22" s="205" t="s">
        <v>120</v>
      </c>
      <c r="B22" s="321"/>
      <c r="C22" s="322">
        <v>1</v>
      </c>
      <c r="D22" s="322">
        <v>36</v>
      </c>
      <c r="E22" s="322">
        <v>92</v>
      </c>
      <c r="F22" s="322">
        <v>132</v>
      </c>
      <c r="G22" s="322">
        <v>107</v>
      </c>
      <c r="H22" s="322">
        <v>55</v>
      </c>
      <c r="I22" s="321"/>
      <c r="J22" s="321"/>
      <c r="K22" s="352"/>
    </row>
    <row r="23" customHeight="1" spans="1:11">
      <c r="A23" s="205"/>
      <c r="B23" s="321"/>
      <c r="C23" s="321"/>
      <c r="D23" s="321"/>
      <c r="E23" s="321"/>
      <c r="F23" s="321"/>
      <c r="G23" s="321"/>
      <c r="H23" s="321"/>
      <c r="I23" s="321"/>
      <c r="J23" s="321"/>
      <c r="K23" s="353"/>
    </row>
    <row r="24" customHeight="1" spans="1:11">
      <c r="A24" s="205"/>
      <c r="B24" s="321"/>
      <c r="C24" s="321"/>
      <c r="D24" s="321"/>
      <c r="E24" s="321"/>
      <c r="F24" s="321"/>
      <c r="G24" s="321"/>
      <c r="H24" s="321"/>
      <c r="I24" s="321"/>
      <c r="J24" s="321"/>
      <c r="K24" s="353"/>
    </row>
    <row r="25" customHeight="1" spans="1:11">
      <c r="A25" s="205"/>
      <c r="B25" s="321"/>
      <c r="C25" s="321"/>
      <c r="D25" s="321"/>
      <c r="E25" s="321"/>
      <c r="F25" s="321"/>
      <c r="G25" s="321"/>
      <c r="H25" s="321"/>
      <c r="I25" s="321"/>
      <c r="J25" s="321"/>
      <c r="K25" s="354"/>
    </row>
    <row r="26" customHeight="1" spans="1:11">
      <c r="A26" s="205"/>
      <c r="B26" s="321"/>
      <c r="C26" s="321"/>
      <c r="D26" s="321"/>
      <c r="E26" s="321"/>
      <c r="F26" s="321"/>
      <c r="G26" s="321"/>
      <c r="H26" s="321"/>
      <c r="I26" s="321"/>
      <c r="J26" s="321"/>
      <c r="K26" s="354"/>
    </row>
    <row r="27" customHeight="1" spans="1:11">
      <c r="A27" s="205"/>
      <c r="B27" s="321"/>
      <c r="C27" s="321"/>
      <c r="D27" s="321"/>
      <c r="E27" s="321"/>
      <c r="F27" s="321"/>
      <c r="G27" s="321"/>
      <c r="H27" s="321"/>
      <c r="I27" s="321"/>
      <c r="J27" s="321"/>
      <c r="K27" s="354"/>
    </row>
    <row r="28" customHeight="1" spans="1:11">
      <c r="A28" s="205"/>
      <c r="B28" s="321"/>
      <c r="C28" s="321"/>
      <c r="D28" s="321"/>
      <c r="E28" s="321"/>
      <c r="F28" s="321"/>
      <c r="G28" s="321"/>
      <c r="H28" s="321"/>
      <c r="I28" s="321"/>
      <c r="J28" s="321"/>
      <c r="K28" s="354"/>
    </row>
    <row r="29" ht="18" customHeight="1" spans="1:11">
      <c r="A29" s="323" t="s">
        <v>121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ht="18.75" customHeight="1" spans="1:11">
      <c r="A30" s="325" t="s">
        <v>122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ht="18" customHeight="1" spans="1:11">
      <c r="A32" s="323" t="s">
        <v>123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ht="14.25" spans="1:11">
      <c r="A33" s="329" t="s">
        <v>124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ht="15" spans="1:11">
      <c r="A34" s="121" t="s">
        <v>125</v>
      </c>
      <c r="B34" s="123"/>
      <c r="C34" s="220" t="s">
        <v>67</v>
      </c>
      <c r="D34" s="220" t="s">
        <v>68</v>
      </c>
      <c r="E34" s="331" t="s">
        <v>126</v>
      </c>
      <c r="F34" s="332"/>
      <c r="G34" s="332"/>
      <c r="H34" s="332"/>
      <c r="I34" s="332"/>
      <c r="J34" s="332"/>
      <c r="K34" s="359"/>
    </row>
    <row r="35" ht="15" spans="1:11">
      <c r="A35" s="333" t="s">
        <v>127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spans="1:11">
      <c r="A36" s="334" t="s">
        <v>128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spans="1:11">
      <c r="A37" s="244" t="s">
        <v>129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spans="1:11">
      <c r="A38" s="244" t="s">
        <v>130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5" spans="1:11">
      <c r="A43" s="239" t="s">
        <v>131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ht="15" spans="1:11">
      <c r="A44" s="304" t="s">
        <v>132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7"/>
    </row>
    <row r="45" ht="14.25" spans="1:11">
      <c r="A45" s="311" t="s">
        <v>133</v>
      </c>
      <c r="B45" s="308" t="s">
        <v>95</v>
      </c>
      <c r="C45" s="308" t="s">
        <v>96</v>
      </c>
      <c r="D45" s="308" t="s">
        <v>88</v>
      </c>
      <c r="E45" s="313" t="s">
        <v>134</v>
      </c>
      <c r="F45" s="308" t="s">
        <v>95</v>
      </c>
      <c r="G45" s="308" t="s">
        <v>96</v>
      </c>
      <c r="H45" s="308" t="s">
        <v>88</v>
      </c>
      <c r="I45" s="313" t="s">
        <v>135</v>
      </c>
      <c r="J45" s="308" t="s">
        <v>95</v>
      </c>
      <c r="K45" s="348" t="s">
        <v>96</v>
      </c>
    </row>
    <row r="46" ht="14.25" spans="1:11">
      <c r="A46" s="204" t="s">
        <v>87</v>
      </c>
      <c r="B46" s="220" t="s">
        <v>95</v>
      </c>
      <c r="C46" s="220" t="s">
        <v>96</v>
      </c>
      <c r="D46" s="220" t="s">
        <v>88</v>
      </c>
      <c r="E46" s="237" t="s">
        <v>94</v>
      </c>
      <c r="F46" s="220" t="s">
        <v>95</v>
      </c>
      <c r="G46" s="220" t="s">
        <v>96</v>
      </c>
      <c r="H46" s="220" t="s">
        <v>88</v>
      </c>
      <c r="I46" s="237" t="s">
        <v>105</v>
      </c>
      <c r="J46" s="220" t="s">
        <v>95</v>
      </c>
      <c r="K46" s="262" t="s">
        <v>96</v>
      </c>
    </row>
    <row r="47" ht="15" spans="1:11">
      <c r="A47" s="209" t="s">
        <v>98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4"/>
    </row>
    <row r="48" ht="15" spans="1:11">
      <c r="A48" s="333" t="s">
        <v>136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ht="1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ht="15" spans="1:11">
      <c r="A50" s="336" t="s">
        <v>137</v>
      </c>
      <c r="B50" s="337" t="s">
        <v>138</v>
      </c>
      <c r="C50" s="337"/>
      <c r="D50" s="338" t="s">
        <v>139</v>
      </c>
      <c r="E50" s="339" t="s">
        <v>140</v>
      </c>
      <c r="F50" s="340" t="s">
        <v>141</v>
      </c>
      <c r="G50" s="341"/>
      <c r="H50" s="342" t="s">
        <v>142</v>
      </c>
      <c r="I50" s="361"/>
      <c r="J50" s="362"/>
      <c r="K50" s="363"/>
    </row>
    <row r="51" ht="15" spans="1:11">
      <c r="A51" s="333"/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ht="15" spans="1:11">
      <c r="A53" s="336" t="s">
        <v>137</v>
      </c>
      <c r="B53" s="337" t="s">
        <v>138</v>
      </c>
      <c r="C53" s="337"/>
      <c r="D53" s="338" t="s">
        <v>139</v>
      </c>
      <c r="E53" s="345" t="s">
        <v>143</v>
      </c>
      <c r="F53" s="340" t="s">
        <v>144</v>
      </c>
      <c r="G53" s="341"/>
      <c r="H53" s="342" t="s">
        <v>142</v>
      </c>
      <c r="I53" s="361"/>
      <c r="J53" s="362" t="s">
        <v>145</v>
      </c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K14" sqref="K14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14" width="12.125" style="55" customWidth="1"/>
    <col min="15" max="16384" width="9" style="55"/>
  </cols>
  <sheetData>
    <row r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" customHeight="1" spans="1:14">
      <c r="A2" s="58" t="s">
        <v>62</v>
      </c>
      <c r="B2" s="59" t="s">
        <v>63</v>
      </c>
      <c r="C2" s="59"/>
      <c r="D2" s="60" t="s">
        <v>69</v>
      </c>
      <c r="E2" s="59" t="s">
        <v>70</v>
      </c>
      <c r="F2" s="59"/>
      <c r="G2" s="59"/>
      <c r="H2" s="61"/>
      <c r="I2" s="86" t="s">
        <v>57</v>
      </c>
      <c r="J2" s="59" t="s">
        <v>58</v>
      </c>
      <c r="K2" s="59"/>
      <c r="L2" s="59"/>
      <c r="M2" s="59"/>
      <c r="N2" s="87"/>
    </row>
    <row r="3" ht="29" customHeight="1" spans="1:14">
      <c r="A3" s="62" t="s">
        <v>147</v>
      </c>
      <c r="B3" s="63" t="s">
        <v>148</v>
      </c>
      <c r="C3" s="63"/>
      <c r="D3" s="63"/>
      <c r="E3" s="63"/>
      <c r="F3" s="63"/>
      <c r="G3" s="63"/>
      <c r="H3" s="64"/>
      <c r="I3" s="88" t="s">
        <v>149</v>
      </c>
      <c r="J3" s="88"/>
      <c r="K3" s="88"/>
      <c r="L3" s="88"/>
      <c r="M3" s="88"/>
      <c r="N3" s="89"/>
    </row>
    <row r="4" ht="29" customHeight="1" spans="1:14">
      <c r="A4" s="62"/>
      <c r="B4" s="285" t="s">
        <v>111</v>
      </c>
      <c r="C4" s="285" t="s">
        <v>112</v>
      </c>
      <c r="D4" s="285" t="s">
        <v>113</v>
      </c>
      <c r="E4" s="285" t="s">
        <v>114</v>
      </c>
      <c r="F4" s="285" t="s">
        <v>115</v>
      </c>
      <c r="G4" s="285" t="s">
        <v>116</v>
      </c>
      <c r="H4" s="64"/>
      <c r="I4" s="90" t="s">
        <v>150</v>
      </c>
      <c r="J4" s="90" t="s">
        <v>151</v>
      </c>
      <c r="K4" s="90"/>
      <c r="L4" s="90"/>
      <c r="M4" s="90"/>
      <c r="N4" s="91"/>
    </row>
    <row r="5" ht="29" customHeight="1" spans="1:14">
      <c r="A5" s="286" t="s">
        <v>152</v>
      </c>
      <c r="B5" s="285" t="s">
        <v>153</v>
      </c>
      <c r="C5" s="285" t="s">
        <v>154</v>
      </c>
      <c r="D5" s="285" t="s">
        <v>155</v>
      </c>
      <c r="E5" s="285" t="s">
        <v>156</v>
      </c>
      <c r="F5" s="285" t="s">
        <v>157</v>
      </c>
      <c r="G5" s="285" t="s">
        <v>158</v>
      </c>
      <c r="H5" s="64"/>
      <c r="I5" s="292" t="s">
        <v>157</v>
      </c>
      <c r="J5" s="292" t="s">
        <v>157</v>
      </c>
      <c r="K5" s="94"/>
      <c r="L5" s="94"/>
      <c r="M5" s="94"/>
      <c r="N5" s="95"/>
    </row>
    <row r="6" ht="29" customHeight="1" spans="1:14">
      <c r="A6" s="287" t="s">
        <v>159</v>
      </c>
      <c r="B6" s="288">
        <f t="shared" ref="B6:B11" si="0">C6-1</f>
        <v>59</v>
      </c>
      <c r="C6" s="288">
        <f>D6-2</f>
        <v>60</v>
      </c>
      <c r="D6" s="288">
        <v>62</v>
      </c>
      <c r="E6" s="288">
        <f>D6+2</f>
        <v>64</v>
      </c>
      <c r="F6" s="288">
        <f>E6+2</f>
        <v>66</v>
      </c>
      <c r="G6" s="288">
        <f>F6+1</f>
        <v>67</v>
      </c>
      <c r="H6" s="64"/>
      <c r="I6" s="293" t="s">
        <v>160</v>
      </c>
      <c r="J6" s="293" t="s">
        <v>161</v>
      </c>
      <c r="K6" s="96"/>
      <c r="L6" s="96"/>
      <c r="M6" s="96"/>
      <c r="N6" s="97"/>
    </row>
    <row r="7" ht="29" customHeight="1" spans="1:14">
      <c r="A7" s="289" t="s">
        <v>162</v>
      </c>
      <c r="B7" s="290">
        <f t="shared" si="0"/>
        <v>57</v>
      </c>
      <c r="C7" s="290">
        <f>D7-2</f>
        <v>58</v>
      </c>
      <c r="D7" s="290">
        <v>60</v>
      </c>
      <c r="E7" s="290">
        <f>D7+2</f>
        <v>62</v>
      </c>
      <c r="F7" s="290">
        <f>E7+2</f>
        <v>64</v>
      </c>
      <c r="G7" s="290">
        <f>F7+1</f>
        <v>65</v>
      </c>
      <c r="H7" s="64"/>
      <c r="I7" s="293"/>
      <c r="J7" s="293"/>
      <c r="K7" s="96"/>
      <c r="L7" s="96"/>
      <c r="M7" s="96"/>
      <c r="N7" s="98"/>
    </row>
    <row r="8" ht="29" customHeight="1" spans="1:14">
      <c r="A8" s="287" t="s">
        <v>163</v>
      </c>
      <c r="B8" s="288">
        <f t="shared" ref="B8:B10" si="1">C8-4</f>
        <v>90</v>
      </c>
      <c r="C8" s="288">
        <f t="shared" ref="C8:C10" si="2">D8-4</f>
        <v>94</v>
      </c>
      <c r="D8" s="288">
        <v>98</v>
      </c>
      <c r="E8" s="288">
        <f t="shared" ref="E8:E10" si="3">D8+4</f>
        <v>102</v>
      </c>
      <c r="F8" s="288">
        <f>E8+4</f>
        <v>106</v>
      </c>
      <c r="G8" s="288">
        <f t="shared" ref="G8:G10" si="4">F8+6</f>
        <v>112</v>
      </c>
      <c r="H8" s="64"/>
      <c r="I8" s="293" t="s">
        <v>164</v>
      </c>
      <c r="J8" s="293" t="s">
        <v>160</v>
      </c>
      <c r="K8" s="94"/>
      <c r="L8" s="94"/>
      <c r="M8" s="94"/>
      <c r="N8" s="99"/>
    </row>
    <row r="9" ht="29" customHeight="1" spans="1:14">
      <c r="A9" s="287" t="s">
        <v>165</v>
      </c>
      <c r="B9" s="288">
        <f t="shared" si="1"/>
        <v>80</v>
      </c>
      <c r="C9" s="288">
        <f t="shared" si="2"/>
        <v>84</v>
      </c>
      <c r="D9" s="288">
        <v>88</v>
      </c>
      <c r="E9" s="288">
        <f t="shared" si="3"/>
        <v>92</v>
      </c>
      <c r="F9" s="288">
        <f>E9+5</f>
        <v>97</v>
      </c>
      <c r="G9" s="288">
        <f t="shared" si="4"/>
        <v>103</v>
      </c>
      <c r="H9" s="64"/>
      <c r="I9" s="293"/>
      <c r="J9" s="293"/>
      <c r="K9" s="96"/>
      <c r="L9" s="96"/>
      <c r="M9" s="96"/>
      <c r="N9" s="98"/>
    </row>
    <row r="10" ht="29" customHeight="1" spans="1:14">
      <c r="A10" s="287" t="s">
        <v>166</v>
      </c>
      <c r="B10" s="288">
        <f t="shared" si="1"/>
        <v>95</v>
      </c>
      <c r="C10" s="288">
        <f t="shared" si="2"/>
        <v>99</v>
      </c>
      <c r="D10" s="288">
        <v>103</v>
      </c>
      <c r="E10" s="288">
        <f t="shared" si="3"/>
        <v>107</v>
      </c>
      <c r="F10" s="288">
        <f>E10+5</f>
        <v>112</v>
      </c>
      <c r="G10" s="288">
        <f t="shared" si="4"/>
        <v>118</v>
      </c>
      <c r="H10" s="64"/>
      <c r="I10" s="293" t="s">
        <v>167</v>
      </c>
      <c r="J10" s="293" t="s">
        <v>167</v>
      </c>
      <c r="K10" s="96"/>
      <c r="L10" s="96"/>
      <c r="M10" s="96"/>
      <c r="N10" s="98"/>
    </row>
    <row r="11" ht="29" customHeight="1" spans="1:14">
      <c r="A11" s="287" t="s">
        <v>168</v>
      </c>
      <c r="B11" s="288">
        <f t="shared" si="0"/>
        <v>37</v>
      </c>
      <c r="C11" s="288">
        <f t="shared" ref="C11:C15" si="5">D11-1</f>
        <v>38</v>
      </c>
      <c r="D11" s="288">
        <v>39</v>
      </c>
      <c r="E11" s="288">
        <f t="shared" ref="E11:E15" si="6">D11+1</f>
        <v>40</v>
      </c>
      <c r="F11" s="288">
        <f t="shared" ref="F11:F15" si="7">E11+1</f>
        <v>41</v>
      </c>
      <c r="G11" s="288">
        <f>F11+1.2</f>
        <v>42.2</v>
      </c>
      <c r="H11" s="64"/>
      <c r="I11" s="293" t="s">
        <v>161</v>
      </c>
      <c r="J11" s="293" t="s">
        <v>161</v>
      </c>
      <c r="K11" s="96"/>
      <c r="L11" s="96"/>
      <c r="M11" s="96"/>
      <c r="N11" s="98"/>
    </row>
    <row r="12" ht="29" customHeight="1" spans="1:14">
      <c r="A12" s="287" t="s">
        <v>169</v>
      </c>
      <c r="B12" s="288">
        <f>C12</f>
        <v>5</v>
      </c>
      <c r="C12" s="288">
        <f>D12</f>
        <v>5</v>
      </c>
      <c r="D12" s="288">
        <v>5</v>
      </c>
      <c r="E12" s="288">
        <f t="shared" ref="E12:G12" si="8">D12</f>
        <v>5</v>
      </c>
      <c r="F12" s="288">
        <f t="shared" si="8"/>
        <v>5</v>
      </c>
      <c r="G12" s="288">
        <f t="shared" si="8"/>
        <v>5</v>
      </c>
      <c r="H12" s="64"/>
      <c r="I12" s="293" t="s">
        <v>161</v>
      </c>
      <c r="J12" s="293" t="s">
        <v>161</v>
      </c>
      <c r="K12" s="96"/>
      <c r="L12" s="96"/>
      <c r="M12" s="96"/>
      <c r="N12" s="98"/>
    </row>
    <row r="13" ht="29" customHeight="1" spans="1:14">
      <c r="A13" s="287" t="s">
        <v>170</v>
      </c>
      <c r="B13" s="288">
        <f>C13-1</f>
        <v>40.5</v>
      </c>
      <c r="C13" s="288">
        <f t="shared" si="5"/>
        <v>41.5</v>
      </c>
      <c r="D13" s="288">
        <v>42.5</v>
      </c>
      <c r="E13" s="288">
        <f t="shared" si="6"/>
        <v>43.5</v>
      </c>
      <c r="F13" s="288">
        <f t="shared" si="7"/>
        <v>44.5</v>
      </c>
      <c r="G13" s="288">
        <f>F13+1.5</f>
        <v>46</v>
      </c>
      <c r="H13" s="64"/>
      <c r="I13" s="293" t="s">
        <v>161</v>
      </c>
      <c r="J13" s="293" t="s">
        <v>161</v>
      </c>
      <c r="K13" s="96"/>
      <c r="L13" s="96"/>
      <c r="M13" s="96"/>
      <c r="N13" s="98"/>
    </row>
    <row r="14" ht="29" customHeight="1" spans="1:14">
      <c r="A14" s="287" t="s">
        <v>171</v>
      </c>
      <c r="B14" s="288">
        <f>C14-1</f>
        <v>44</v>
      </c>
      <c r="C14" s="288">
        <f t="shared" si="5"/>
        <v>45</v>
      </c>
      <c r="D14" s="288">
        <v>46</v>
      </c>
      <c r="E14" s="288">
        <f t="shared" si="6"/>
        <v>47</v>
      </c>
      <c r="F14" s="288">
        <f t="shared" si="7"/>
        <v>48</v>
      </c>
      <c r="G14" s="288">
        <f>F14+1.5</f>
        <v>49.5</v>
      </c>
      <c r="H14" s="64"/>
      <c r="I14" s="293" t="s">
        <v>161</v>
      </c>
      <c r="J14" s="293" t="s">
        <v>161</v>
      </c>
      <c r="K14" s="96"/>
      <c r="L14" s="96"/>
      <c r="M14" s="96"/>
      <c r="N14" s="98"/>
    </row>
    <row r="15" ht="29" customHeight="1" spans="1:14">
      <c r="A15" s="287" t="s">
        <v>172</v>
      </c>
      <c r="B15" s="288">
        <f>C15-0.5</f>
        <v>58.5</v>
      </c>
      <c r="C15" s="288">
        <f t="shared" si="5"/>
        <v>59</v>
      </c>
      <c r="D15" s="288">
        <v>60</v>
      </c>
      <c r="E15" s="288">
        <f t="shared" si="6"/>
        <v>61</v>
      </c>
      <c r="F15" s="288">
        <f t="shared" si="7"/>
        <v>62</v>
      </c>
      <c r="G15" s="288">
        <f>F15+0.5</f>
        <v>62.5</v>
      </c>
      <c r="H15" s="64"/>
      <c r="I15" s="293" t="s">
        <v>161</v>
      </c>
      <c r="J15" s="293" t="s">
        <v>161</v>
      </c>
      <c r="K15" s="96"/>
      <c r="L15" s="96"/>
      <c r="M15" s="96"/>
      <c r="N15" s="98"/>
    </row>
    <row r="16" ht="29" customHeight="1" spans="1:14">
      <c r="A16" s="287" t="s">
        <v>173</v>
      </c>
      <c r="B16" s="288">
        <f>C16-0.8</f>
        <v>16.9</v>
      </c>
      <c r="C16" s="288">
        <f>D16-0.8</f>
        <v>17.7</v>
      </c>
      <c r="D16" s="288">
        <v>18.5</v>
      </c>
      <c r="E16" s="288">
        <f>D16+0.8</f>
        <v>19.3</v>
      </c>
      <c r="F16" s="288">
        <f>E16+0.8</f>
        <v>20.1</v>
      </c>
      <c r="G16" s="288">
        <f>F16+1.1</f>
        <v>21.2</v>
      </c>
      <c r="H16" s="64"/>
      <c r="I16" s="293" t="s">
        <v>174</v>
      </c>
      <c r="J16" s="293" t="s">
        <v>160</v>
      </c>
      <c r="K16" s="96"/>
      <c r="L16" s="96"/>
      <c r="M16" s="96"/>
      <c r="N16" s="98"/>
    </row>
    <row r="17" ht="29" customHeight="1" spans="1:14">
      <c r="A17" s="287" t="s">
        <v>175</v>
      </c>
      <c r="B17" s="288">
        <f>C17-0.6</f>
        <v>14.8</v>
      </c>
      <c r="C17" s="288">
        <f>D17-0.6</f>
        <v>15.4</v>
      </c>
      <c r="D17" s="288">
        <v>16</v>
      </c>
      <c r="E17" s="288">
        <f>D17+0.6</f>
        <v>16.6</v>
      </c>
      <c r="F17" s="288">
        <f>E17+0.6</f>
        <v>17.2</v>
      </c>
      <c r="G17" s="288">
        <f>F17+0.95</f>
        <v>18.15</v>
      </c>
      <c r="H17" s="64"/>
      <c r="I17" s="294"/>
      <c r="J17" s="294"/>
      <c r="K17" s="295"/>
      <c r="L17" s="295"/>
      <c r="M17" s="295"/>
      <c r="N17" s="296"/>
    </row>
    <row r="18" ht="29" customHeight="1" spans="1:14">
      <c r="A18" s="287" t="s">
        <v>176</v>
      </c>
      <c r="B18" s="288">
        <f>C18-0.4</f>
        <v>11.7</v>
      </c>
      <c r="C18" s="288">
        <f>D18-0.4</f>
        <v>12.1</v>
      </c>
      <c r="D18" s="288">
        <v>12.5</v>
      </c>
      <c r="E18" s="288">
        <f>D18+0.4</f>
        <v>12.9</v>
      </c>
      <c r="F18" s="288">
        <f>E18+0.4</f>
        <v>13.3</v>
      </c>
      <c r="G18" s="288">
        <f>F18+0.6</f>
        <v>13.9</v>
      </c>
      <c r="H18" s="291"/>
      <c r="I18" s="293" t="s">
        <v>161</v>
      </c>
      <c r="J18" s="293" t="s">
        <v>161</v>
      </c>
      <c r="K18" s="96"/>
      <c r="L18" s="96"/>
      <c r="M18" s="96"/>
      <c r="N18" s="96"/>
    </row>
    <row r="19" ht="14.25" spans="1:14">
      <c r="A19" s="287" t="s">
        <v>177</v>
      </c>
      <c r="B19" s="288">
        <f>C19-0.4</f>
        <v>9.2</v>
      </c>
      <c r="C19" s="288">
        <f>D19-0.4</f>
        <v>9.6</v>
      </c>
      <c r="D19" s="288">
        <v>10</v>
      </c>
      <c r="E19" s="288">
        <f>D19+0.4</f>
        <v>10.4</v>
      </c>
      <c r="F19" s="288">
        <f>E19+0.4</f>
        <v>10.8</v>
      </c>
      <c r="G19" s="288">
        <f>F19+0.6</f>
        <v>11.4</v>
      </c>
      <c r="H19" s="85"/>
      <c r="I19" s="297"/>
      <c r="J19" s="297"/>
      <c r="K19" s="297"/>
      <c r="L19" s="297"/>
      <c r="M19" s="297"/>
      <c r="N19" s="297"/>
    </row>
    <row r="20" ht="14.25" spans="1:13">
      <c r="A20" s="85"/>
      <c r="B20" s="85"/>
      <c r="C20" s="85"/>
      <c r="D20" s="85"/>
      <c r="E20" s="85"/>
      <c r="F20" s="85"/>
      <c r="G20" s="85"/>
      <c r="H20" s="85"/>
      <c r="I20" s="84" t="s">
        <v>178</v>
      </c>
      <c r="J20" s="104"/>
      <c r="K20" s="84" t="s">
        <v>179</v>
      </c>
      <c r="L20" s="84"/>
      <c r="M20" s="8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81" customWidth="1"/>
    <col min="2" max="16384" width="10" style="181"/>
  </cols>
  <sheetData>
    <row r="1" ht="22.5" customHeight="1" spans="1:11">
      <c r="A1" s="182" t="s">
        <v>181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53</v>
      </c>
      <c r="B2" s="184"/>
      <c r="C2" s="184"/>
      <c r="D2" s="185" t="s">
        <v>55</v>
      </c>
      <c r="E2" s="185"/>
      <c r="F2" s="184"/>
      <c r="G2" s="184"/>
      <c r="H2" s="186" t="s">
        <v>57</v>
      </c>
      <c r="I2" s="260"/>
      <c r="J2" s="260"/>
      <c r="K2" s="261"/>
    </row>
    <row r="3" customHeight="1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customHeight="1" spans="1:11">
      <c r="A4" s="193" t="s">
        <v>62</v>
      </c>
      <c r="B4" s="194"/>
      <c r="C4" s="195"/>
      <c r="D4" s="193" t="s">
        <v>64</v>
      </c>
      <c r="E4" s="196"/>
      <c r="F4" s="197"/>
      <c r="G4" s="198"/>
      <c r="H4" s="193" t="s">
        <v>182</v>
      </c>
      <c r="I4" s="196"/>
      <c r="J4" s="220" t="s">
        <v>67</v>
      </c>
      <c r="K4" s="262" t="s">
        <v>68</v>
      </c>
    </row>
    <row r="5" customHeight="1" spans="1:11">
      <c r="A5" s="199" t="s">
        <v>69</v>
      </c>
      <c r="B5" s="200"/>
      <c r="C5" s="201"/>
      <c r="D5" s="193" t="s">
        <v>183</v>
      </c>
      <c r="E5" s="196"/>
      <c r="F5" s="194"/>
      <c r="G5" s="195"/>
      <c r="H5" s="193" t="s">
        <v>184</v>
      </c>
      <c r="I5" s="196"/>
      <c r="J5" s="220" t="s">
        <v>67</v>
      </c>
      <c r="K5" s="262" t="s">
        <v>68</v>
      </c>
    </row>
    <row r="6" customHeight="1" spans="1:11">
      <c r="A6" s="193" t="s">
        <v>73</v>
      </c>
      <c r="B6" s="202"/>
      <c r="C6" s="203"/>
      <c r="D6" s="193" t="s">
        <v>185</v>
      </c>
      <c r="E6" s="196"/>
      <c r="F6" s="194"/>
      <c r="G6" s="195"/>
      <c r="H6" s="204" t="s">
        <v>186</v>
      </c>
      <c r="I6" s="237"/>
      <c r="J6" s="237"/>
      <c r="K6" s="263"/>
    </row>
    <row r="7" customHeight="1" spans="1:11">
      <c r="A7" s="193" t="s">
        <v>76</v>
      </c>
      <c r="B7" s="194"/>
      <c r="C7" s="195"/>
      <c r="D7" s="193" t="s">
        <v>187</v>
      </c>
      <c r="E7" s="196"/>
      <c r="F7" s="194"/>
      <c r="G7" s="195"/>
      <c r="H7" s="205"/>
      <c r="I7" s="220"/>
      <c r="J7" s="220"/>
      <c r="K7" s="262"/>
    </row>
    <row r="8" customHeight="1" spans="1:11">
      <c r="A8" s="206" t="s">
        <v>79</v>
      </c>
      <c r="B8" s="207"/>
      <c r="C8" s="208"/>
      <c r="D8" s="209" t="s">
        <v>80</v>
      </c>
      <c r="E8" s="210"/>
      <c r="F8" s="211"/>
      <c r="G8" s="212"/>
      <c r="H8" s="209"/>
      <c r="I8" s="210"/>
      <c r="J8" s="210"/>
      <c r="K8" s="264"/>
    </row>
    <row r="9" customHeight="1" spans="1:11">
      <c r="A9" s="213" t="s">
        <v>188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84</v>
      </c>
      <c r="B10" s="215" t="s">
        <v>85</v>
      </c>
      <c r="C10" s="216" t="s">
        <v>86</v>
      </c>
      <c r="D10" s="217"/>
      <c r="E10" s="218" t="s">
        <v>89</v>
      </c>
      <c r="F10" s="215" t="s">
        <v>85</v>
      </c>
      <c r="G10" s="216" t="s">
        <v>86</v>
      </c>
      <c r="H10" s="215"/>
      <c r="I10" s="218" t="s">
        <v>87</v>
      </c>
      <c r="J10" s="215" t="s">
        <v>85</v>
      </c>
      <c r="K10" s="265" t="s">
        <v>86</v>
      </c>
    </row>
    <row r="11" customHeight="1" spans="1:11">
      <c r="A11" s="199" t="s">
        <v>90</v>
      </c>
      <c r="B11" s="219" t="s">
        <v>85</v>
      </c>
      <c r="C11" s="220" t="s">
        <v>86</v>
      </c>
      <c r="D11" s="221"/>
      <c r="E11" s="222" t="s">
        <v>92</v>
      </c>
      <c r="F11" s="219" t="s">
        <v>85</v>
      </c>
      <c r="G11" s="220" t="s">
        <v>86</v>
      </c>
      <c r="H11" s="219"/>
      <c r="I11" s="222" t="s">
        <v>97</v>
      </c>
      <c r="J11" s="219" t="s">
        <v>85</v>
      </c>
      <c r="K11" s="262" t="s">
        <v>86</v>
      </c>
    </row>
    <row r="12" customHeight="1" spans="1:11">
      <c r="A12" s="209" t="s">
        <v>126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4"/>
    </row>
    <row r="13" customHeight="1" spans="1:11">
      <c r="A13" s="223" t="s">
        <v>189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/>
      <c r="B14" s="225"/>
      <c r="C14" s="225"/>
      <c r="D14" s="225"/>
      <c r="E14" s="225"/>
      <c r="F14" s="225"/>
      <c r="G14" s="225"/>
      <c r="H14" s="225"/>
      <c r="I14" s="266"/>
      <c r="J14" s="266"/>
      <c r="K14" s="267"/>
    </row>
    <row r="15" customHeight="1" spans="1:11">
      <c r="A15" s="226"/>
      <c r="B15" s="227"/>
      <c r="C15" s="227"/>
      <c r="D15" s="228"/>
      <c r="E15" s="229"/>
      <c r="F15" s="227"/>
      <c r="G15" s="227"/>
      <c r="H15" s="228"/>
      <c r="I15" s="268"/>
      <c r="J15" s="269"/>
      <c r="K15" s="270"/>
    </row>
    <row r="16" customHeight="1" spans="1:11">
      <c r="A16" s="230"/>
      <c r="B16" s="231"/>
      <c r="C16" s="231"/>
      <c r="D16" s="231"/>
      <c r="E16" s="231"/>
      <c r="F16" s="231"/>
      <c r="G16" s="231"/>
      <c r="H16" s="231"/>
      <c r="I16" s="231"/>
      <c r="J16" s="231"/>
      <c r="K16" s="271"/>
    </row>
    <row r="17" customHeight="1" spans="1:11">
      <c r="A17" s="223" t="s">
        <v>190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4"/>
      <c r="B18" s="225"/>
      <c r="C18" s="225"/>
      <c r="D18" s="225"/>
      <c r="E18" s="225"/>
      <c r="F18" s="225"/>
      <c r="G18" s="225"/>
      <c r="H18" s="225"/>
      <c r="I18" s="266"/>
      <c r="J18" s="266"/>
      <c r="K18" s="267"/>
    </row>
    <row r="19" customHeight="1" spans="1:11">
      <c r="A19" s="226"/>
      <c r="B19" s="227"/>
      <c r="C19" s="227"/>
      <c r="D19" s="228"/>
      <c r="E19" s="229"/>
      <c r="F19" s="227"/>
      <c r="G19" s="227"/>
      <c r="H19" s="228"/>
      <c r="I19" s="268"/>
      <c r="J19" s="269"/>
      <c r="K19" s="270"/>
    </row>
    <row r="20" customHeight="1" spans="1:11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71"/>
    </row>
    <row r="21" customHeight="1" spans="1:11">
      <c r="A21" s="232" t="s">
        <v>123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9" t="s">
        <v>124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2"/>
    </row>
    <row r="23" customHeight="1" spans="1:11">
      <c r="A23" s="121" t="s">
        <v>125</v>
      </c>
      <c r="B23" s="123"/>
      <c r="C23" s="220" t="s">
        <v>67</v>
      </c>
      <c r="D23" s="220" t="s">
        <v>68</v>
      </c>
      <c r="E23" s="120"/>
      <c r="F23" s="120"/>
      <c r="G23" s="120"/>
      <c r="H23" s="120"/>
      <c r="I23" s="120"/>
      <c r="J23" s="120"/>
      <c r="K23" s="166"/>
    </row>
    <row r="24" customHeight="1" spans="1:11">
      <c r="A24" s="233" t="s">
        <v>191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customHeight="1" spans="1:11">
      <c r="A26" s="213" t="s">
        <v>132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87" t="s">
        <v>133</v>
      </c>
      <c r="B27" s="216" t="s">
        <v>95</v>
      </c>
      <c r="C27" s="216" t="s">
        <v>96</v>
      </c>
      <c r="D27" s="216" t="s">
        <v>88</v>
      </c>
      <c r="E27" s="188" t="s">
        <v>134</v>
      </c>
      <c r="F27" s="216" t="s">
        <v>95</v>
      </c>
      <c r="G27" s="216" t="s">
        <v>96</v>
      </c>
      <c r="H27" s="216" t="s">
        <v>88</v>
      </c>
      <c r="I27" s="188" t="s">
        <v>135</v>
      </c>
      <c r="J27" s="216" t="s">
        <v>95</v>
      </c>
      <c r="K27" s="265" t="s">
        <v>96</v>
      </c>
    </row>
    <row r="28" customHeight="1" spans="1:11">
      <c r="A28" s="204" t="s">
        <v>87</v>
      </c>
      <c r="B28" s="220" t="s">
        <v>95</v>
      </c>
      <c r="C28" s="220" t="s">
        <v>96</v>
      </c>
      <c r="D28" s="220" t="s">
        <v>88</v>
      </c>
      <c r="E28" s="237" t="s">
        <v>94</v>
      </c>
      <c r="F28" s="220" t="s">
        <v>95</v>
      </c>
      <c r="G28" s="220" t="s">
        <v>96</v>
      </c>
      <c r="H28" s="220" t="s">
        <v>88</v>
      </c>
      <c r="I28" s="237" t="s">
        <v>105</v>
      </c>
      <c r="J28" s="220" t="s">
        <v>95</v>
      </c>
      <c r="K28" s="262" t="s">
        <v>96</v>
      </c>
    </row>
    <row r="29" customHeight="1" spans="1:11">
      <c r="A29" s="193" t="s">
        <v>98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customHeight="1" spans="1:11">
      <c r="A31" s="241" t="s">
        <v>192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ht="17.25" customHeight="1" spans="1:1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ht="17.25" customHeight="1" spans="1:1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ht="17.25" customHeight="1" spans="1:1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7.25" customHeight="1" spans="1:11">
      <c r="A43" s="239" t="s">
        <v>131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customHeight="1" spans="1:11">
      <c r="A44" s="241" t="s">
        <v>193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246" t="s">
        <v>126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ht="21" customHeight="1" spans="1:11">
      <c r="A48" s="248" t="s">
        <v>137</v>
      </c>
      <c r="B48" s="249" t="s">
        <v>138</v>
      </c>
      <c r="C48" s="249"/>
      <c r="D48" s="250" t="s">
        <v>139</v>
      </c>
      <c r="E48" s="251"/>
      <c r="F48" s="250" t="s">
        <v>141</v>
      </c>
      <c r="G48" s="252"/>
      <c r="H48" s="253" t="s">
        <v>142</v>
      </c>
      <c r="I48" s="253"/>
      <c r="J48" s="249"/>
      <c r="K48" s="279"/>
    </row>
    <row r="49" customHeight="1" spans="1:11">
      <c r="A49" s="254" t="s">
        <v>194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ht="21" customHeight="1" spans="1:11">
      <c r="A52" s="248" t="s">
        <v>137</v>
      </c>
      <c r="B52" s="249" t="s">
        <v>138</v>
      </c>
      <c r="C52" s="249"/>
      <c r="D52" s="250" t="s">
        <v>139</v>
      </c>
      <c r="E52" s="250"/>
      <c r="F52" s="250" t="s">
        <v>141</v>
      </c>
      <c r="G52" s="250"/>
      <c r="H52" s="253" t="s">
        <v>142</v>
      </c>
      <c r="I52" s="253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D37" sqref="D37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6666666666667" style="55" customWidth="1"/>
    <col min="13" max="13" width="14.1666666666667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" customHeight="1" spans="1:14">
      <c r="A2" s="58" t="s">
        <v>62</v>
      </c>
      <c r="B2" s="59"/>
      <c r="C2" s="59"/>
      <c r="D2" s="60" t="s">
        <v>69</v>
      </c>
      <c r="E2" s="59"/>
      <c r="F2" s="59"/>
      <c r="G2" s="59"/>
      <c r="H2" s="61"/>
      <c r="I2" s="86" t="s">
        <v>57</v>
      </c>
      <c r="J2" s="59"/>
      <c r="K2" s="59"/>
      <c r="L2" s="59"/>
      <c r="M2" s="59"/>
      <c r="N2" s="87"/>
    </row>
    <row r="3" ht="29" customHeight="1" spans="1:14">
      <c r="A3" s="62" t="s">
        <v>147</v>
      </c>
      <c r="B3" s="63" t="s">
        <v>148</v>
      </c>
      <c r="C3" s="63"/>
      <c r="D3" s="63"/>
      <c r="E3" s="63"/>
      <c r="F3" s="63"/>
      <c r="G3" s="63"/>
      <c r="H3" s="64"/>
      <c r="I3" s="88" t="s">
        <v>149</v>
      </c>
      <c r="J3" s="88"/>
      <c r="K3" s="88"/>
      <c r="L3" s="88"/>
      <c r="M3" s="88"/>
      <c r="N3" s="89"/>
    </row>
    <row r="4" ht="29" customHeight="1" spans="1:14">
      <c r="A4" s="62"/>
      <c r="B4" s="65" t="s">
        <v>112</v>
      </c>
      <c r="C4" s="65" t="s">
        <v>113</v>
      </c>
      <c r="D4" s="66" t="s">
        <v>114</v>
      </c>
      <c r="E4" s="65" t="s">
        <v>115</v>
      </c>
      <c r="F4" s="65" t="s">
        <v>116</v>
      </c>
      <c r="G4" s="65" t="s">
        <v>117</v>
      </c>
      <c r="H4" s="64"/>
      <c r="I4" s="90" t="s">
        <v>195</v>
      </c>
      <c r="J4" s="90" t="s">
        <v>196</v>
      </c>
      <c r="K4" s="90"/>
      <c r="L4" s="90"/>
      <c r="M4" s="90"/>
      <c r="N4" s="91"/>
    </row>
    <row r="5" ht="29" customHeight="1" spans="1:14">
      <c r="A5" s="62"/>
      <c r="B5" s="67"/>
      <c r="C5" s="67"/>
      <c r="D5" s="66"/>
      <c r="E5" s="67"/>
      <c r="F5" s="67"/>
      <c r="G5" s="67"/>
      <c r="H5" s="64"/>
      <c r="I5" s="92"/>
      <c r="J5" s="92"/>
      <c r="K5" s="92"/>
      <c r="L5" s="92"/>
      <c r="M5" s="92"/>
      <c r="N5" s="93"/>
    </row>
    <row r="6" ht="29" customHeight="1" spans="1:14">
      <c r="A6" s="68"/>
      <c r="B6" s="67"/>
      <c r="C6" s="67"/>
      <c r="D6" s="69"/>
      <c r="E6" s="67"/>
      <c r="F6" s="67"/>
      <c r="G6" s="67"/>
      <c r="H6" s="64"/>
      <c r="I6" s="94"/>
      <c r="J6" s="94"/>
      <c r="K6" s="94"/>
      <c r="L6" s="94"/>
      <c r="M6" s="94"/>
      <c r="N6" s="95"/>
    </row>
    <row r="7" ht="29" customHeight="1" spans="1:14">
      <c r="A7" s="68"/>
      <c r="B7" s="67"/>
      <c r="C7" s="67"/>
      <c r="D7" s="69"/>
      <c r="E7" s="67"/>
      <c r="F7" s="67"/>
      <c r="G7" s="67"/>
      <c r="H7" s="64"/>
      <c r="I7" s="96"/>
      <c r="J7" s="96"/>
      <c r="K7" s="96"/>
      <c r="L7" s="96"/>
      <c r="M7" s="96"/>
      <c r="N7" s="97"/>
    </row>
    <row r="8" ht="29" customHeight="1" spans="1:14">
      <c r="A8" s="68"/>
      <c r="B8" s="67"/>
      <c r="C8" s="67"/>
      <c r="D8" s="69"/>
      <c r="E8" s="67"/>
      <c r="F8" s="67"/>
      <c r="G8" s="67"/>
      <c r="H8" s="64"/>
      <c r="I8" s="96"/>
      <c r="J8" s="96"/>
      <c r="K8" s="96"/>
      <c r="L8" s="96"/>
      <c r="M8" s="96"/>
      <c r="N8" s="98"/>
    </row>
    <row r="9" ht="29" customHeight="1" spans="1:14">
      <c r="A9" s="68"/>
      <c r="B9" s="67"/>
      <c r="C9" s="67"/>
      <c r="D9" s="69"/>
      <c r="E9" s="67"/>
      <c r="F9" s="67"/>
      <c r="G9" s="67"/>
      <c r="H9" s="64"/>
      <c r="I9" s="94"/>
      <c r="J9" s="94"/>
      <c r="K9" s="94"/>
      <c r="L9" s="94"/>
      <c r="M9" s="94"/>
      <c r="N9" s="99"/>
    </row>
    <row r="10" ht="29" customHeight="1" spans="1:14">
      <c r="A10" s="68"/>
      <c r="B10" s="67"/>
      <c r="C10" s="67"/>
      <c r="D10" s="69"/>
      <c r="E10" s="67"/>
      <c r="F10" s="67"/>
      <c r="G10" s="67"/>
      <c r="H10" s="64"/>
      <c r="I10" s="96"/>
      <c r="J10" s="96"/>
      <c r="K10" s="96"/>
      <c r="L10" s="96"/>
      <c r="M10" s="96"/>
      <c r="N10" s="98"/>
    </row>
    <row r="11" ht="29" customHeight="1" spans="1:14">
      <c r="A11" s="68"/>
      <c r="B11" s="67"/>
      <c r="C11" s="67"/>
      <c r="D11" s="69"/>
      <c r="E11" s="67"/>
      <c r="F11" s="67"/>
      <c r="G11" s="67"/>
      <c r="H11" s="64"/>
      <c r="I11" s="96"/>
      <c r="J11" s="96"/>
      <c r="K11" s="96"/>
      <c r="L11" s="96"/>
      <c r="M11" s="96"/>
      <c r="N11" s="98"/>
    </row>
    <row r="12" ht="29" customHeight="1" spans="1:14">
      <c r="A12" s="68"/>
      <c r="B12" s="67"/>
      <c r="C12" s="67"/>
      <c r="D12" s="69"/>
      <c r="E12" s="67"/>
      <c r="F12" s="67"/>
      <c r="G12" s="67"/>
      <c r="H12" s="64"/>
      <c r="I12" s="96"/>
      <c r="J12" s="96"/>
      <c r="K12" s="96"/>
      <c r="L12" s="96"/>
      <c r="M12" s="96"/>
      <c r="N12" s="98"/>
    </row>
    <row r="13" ht="29" customHeight="1" spans="1:14">
      <c r="A13" s="70"/>
      <c r="B13" s="71"/>
      <c r="C13" s="72"/>
      <c r="D13" s="73"/>
      <c r="E13" s="72"/>
      <c r="F13" s="72"/>
      <c r="G13" s="72"/>
      <c r="H13" s="64"/>
      <c r="I13" s="96"/>
      <c r="J13" s="96"/>
      <c r="K13" s="96"/>
      <c r="L13" s="96"/>
      <c r="M13" s="96"/>
      <c r="N13" s="98"/>
    </row>
    <row r="14" ht="29" customHeight="1" spans="1:14">
      <c r="A14" s="74"/>
      <c r="B14" s="75"/>
      <c r="C14" s="76"/>
      <c r="D14" s="76"/>
      <c r="E14" s="76"/>
      <c r="F14" s="76"/>
      <c r="G14" s="77"/>
      <c r="H14" s="64"/>
      <c r="I14" s="96"/>
      <c r="J14" s="96"/>
      <c r="K14" s="96"/>
      <c r="L14" s="96"/>
      <c r="M14" s="96"/>
      <c r="N14" s="98"/>
    </row>
    <row r="15" ht="29" customHeight="1" spans="1:14">
      <c r="A15" s="78"/>
      <c r="B15" s="79"/>
      <c r="C15" s="80"/>
      <c r="D15" s="80"/>
      <c r="E15" s="81"/>
      <c r="F15" s="81"/>
      <c r="G15" s="82"/>
      <c r="H15" s="83"/>
      <c r="I15" s="100"/>
      <c r="J15" s="101"/>
      <c r="K15" s="102"/>
      <c r="L15" s="101"/>
      <c r="M15" s="101"/>
      <c r="N15" s="103"/>
    </row>
    <row r="16" ht="15" spans="1:14">
      <c r="A16" s="84" t="s">
        <v>126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ht="14.25" spans="1:14">
      <c r="A17" s="55" t="s">
        <v>197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ht="14.25" spans="1:13">
      <c r="A18" s="85"/>
      <c r="B18" s="85"/>
      <c r="C18" s="85"/>
      <c r="D18" s="85"/>
      <c r="E18" s="85"/>
      <c r="F18" s="85"/>
      <c r="G18" s="85"/>
      <c r="H18" s="85"/>
      <c r="I18" s="84" t="s">
        <v>198</v>
      </c>
      <c r="J18" s="104"/>
      <c r="K18" s="84" t="s">
        <v>179</v>
      </c>
      <c r="L18" s="84"/>
      <c r="M18" s="8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M15" sqref="M15"/>
    </sheetView>
  </sheetViews>
  <sheetFormatPr defaultColWidth="10.1666666666667" defaultRowHeight="14.25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9.16666666666667" style="107" customWidth="1"/>
    <col min="6" max="6" width="10.3333333333333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ht="26.25" spans="1:11">
      <c r="A1" s="108" t="s">
        <v>199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53</v>
      </c>
      <c r="B2" s="110"/>
      <c r="C2" s="110"/>
      <c r="D2" s="111" t="s">
        <v>62</v>
      </c>
      <c r="E2" s="112"/>
      <c r="F2" s="113" t="s">
        <v>200</v>
      </c>
      <c r="G2" s="114"/>
      <c r="H2" s="114"/>
      <c r="I2" s="143" t="s">
        <v>57</v>
      </c>
      <c r="J2" s="114"/>
      <c r="K2" s="165"/>
    </row>
    <row r="3" spans="1:11">
      <c r="A3" s="115" t="s">
        <v>76</v>
      </c>
      <c r="B3" s="116"/>
      <c r="C3" s="116"/>
      <c r="D3" s="117" t="s">
        <v>201</v>
      </c>
      <c r="E3" s="118"/>
      <c r="F3" s="119"/>
      <c r="G3" s="119"/>
      <c r="H3" s="120" t="s">
        <v>202</v>
      </c>
      <c r="I3" s="120"/>
      <c r="J3" s="120"/>
      <c r="K3" s="166"/>
    </row>
    <row r="4" spans="1:11">
      <c r="A4" s="121" t="s">
        <v>73</v>
      </c>
      <c r="B4" s="122"/>
      <c r="C4" s="122"/>
      <c r="D4" s="123" t="s">
        <v>203</v>
      </c>
      <c r="E4" s="119"/>
      <c r="F4" s="119"/>
      <c r="G4" s="119"/>
      <c r="H4" s="123" t="s">
        <v>204</v>
      </c>
      <c r="I4" s="123"/>
      <c r="J4" s="136" t="s">
        <v>67</v>
      </c>
      <c r="K4" s="167" t="s">
        <v>68</v>
      </c>
    </row>
    <row r="5" spans="1:11">
      <c r="A5" s="121" t="s">
        <v>205</v>
      </c>
      <c r="B5" s="116"/>
      <c r="C5" s="116"/>
      <c r="D5" s="117" t="s">
        <v>206</v>
      </c>
      <c r="E5" s="117" t="s">
        <v>207</v>
      </c>
      <c r="F5" s="117" t="s">
        <v>208</v>
      </c>
      <c r="G5" s="117" t="s">
        <v>209</v>
      </c>
      <c r="H5" s="123" t="s">
        <v>210</v>
      </c>
      <c r="I5" s="123"/>
      <c r="J5" s="136" t="s">
        <v>67</v>
      </c>
      <c r="K5" s="167" t="s">
        <v>68</v>
      </c>
    </row>
    <row r="6" ht="15" spans="1:11">
      <c r="A6" s="124" t="s">
        <v>211</v>
      </c>
      <c r="B6" s="125"/>
      <c r="C6" s="125"/>
      <c r="D6" s="126" t="s">
        <v>212</v>
      </c>
      <c r="E6" s="127"/>
      <c r="F6" s="128"/>
      <c r="G6" s="126"/>
      <c r="H6" s="129" t="s">
        <v>213</v>
      </c>
      <c r="I6" s="129"/>
      <c r="J6" s="128" t="s">
        <v>67</v>
      </c>
      <c r="K6" s="168" t="s">
        <v>68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214</v>
      </c>
      <c r="B8" s="113" t="s">
        <v>215</v>
      </c>
      <c r="C8" s="113" t="s">
        <v>216</v>
      </c>
      <c r="D8" s="113" t="s">
        <v>217</v>
      </c>
      <c r="E8" s="113" t="s">
        <v>218</v>
      </c>
      <c r="F8" s="113" t="s">
        <v>219</v>
      </c>
      <c r="G8" s="134" t="s">
        <v>79</v>
      </c>
      <c r="H8" s="135"/>
      <c r="I8" s="135"/>
      <c r="J8" s="135"/>
      <c r="K8" s="169"/>
    </row>
    <row r="9" spans="1:11">
      <c r="A9" s="121" t="s">
        <v>220</v>
      </c>
      <c r="B9" s="123"/>
      <c r="C9" s="136" t="s">
        <v>67</v>
      </c>
      <c r="D9" s="136" t="s">
        <v>68</v>
      </c>
      <c r="E9" s="117" t="s">
        <v>221</v>
      </c>
      <c r="F9" s="137" t="s">
        <v>222</v>
      </c>
      <c r="G9" s="138"/>
      <c r="H9" s="139"/>
      <c r="I9" s="139"/>
      <c r="J9" s="139"/>
      <c r="K9" s="170"/>
    </row>
    <row r="10" spans="1:11">
      <c r="A10" s="121" t="s">
        <v>223</v>
      </c>
      <c r="B10" s="123"/>
      <c r="C10" s="136" t="s">
        <v>67</v>
      </c>
      <c r="D10" s="136" t="s">
        <v>68</v>
      </c>
      <c r="E10" s="117" t="s">
        <v>224</v>
      </c>
      <c r="F10" s="137" t="s">
        <v>225</v>
      </c>
      <c r="G10" s="138" t="s">
        <v>226</v>
      </c>
      <c r="H10" s="139"/>
      <c r="I10" s="139"/>
      <c r="J10" s="139"/>
      <c r="K10" s="170"/>
    </row>
    <row r="11" spans="1:11">
      <c r="A11" s="140" t="s">
        <v>188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89</v>
      </c>
      <c r="B12" s="136" t="s">
        <v>85</v>
      </c>
      <c r="C12" s="136" t="s">
        <v>86</v>
      </c>
      <c r="D12" s="137"/>
      <c r="E12" s="117" t="s">
        <v>87</v>
      </c>
      <c r="F12" s="136" t="s">
        <v>85</v>
      </c>
      <c r="G12" s="136" t="s">
        <v>86</v>
      </c>
      <c r="H12" s="136"/>
      <c r="I12" s="117" t="s">
        <v>227</v>
      </c>
      <c r="J12" s="136" t="s">
        <v>85</v>
      </c>
      <c r="K12" s="167" t="s">
        <v>86</v>
      </c>
    </row>
    <row r="13" spans="1:11">
      <c r="A13" s="115" t="s">
        <v>92</v>
      </c>
      <c r="B13" s="136" t="s">
        <v>85</v>
      </c>
      <c r="C13" s="136" t="s">
        <v>86</v>
      </c>
      <c r="D13" s="137"/>
      <c r="E13" s="117" t="s">
        <v>97</v>
      </c>
      <c r="F13" s="136" t="s">
        <v>85</v>
      </c>
      <c r="G13" s="136" t="s">
        <v>86</v>
      </c>
      <c r="H13" s="136"/>
      <c r="I13" s="117" t="s">
        <v>228</v>
      </c>
      <c r="J13" s="136" t="s">
        <v>85</v>
      </c>
      <c r="K13" s="167" t="s">
        <v>86</v>
      </c>
    </row>
    <row r="14" ht="15" spans="1:11">
      <c r="A14" s="124" t="s">
        <v>229</v>
      </c>
      <c r="B14" s="128" t="s">
        <v>85</v>
      </c>
      <c r="C14" s="128" t="s">
        <v>86</v>
      </c>
      <c r="D14" s="127"/>
      <c r="E14" s="126" t="s">
        <v>230</v>
      </c>
      <c r="F14" s="128" t="s">
        <v>85</v>
      </c>
      <c r="G14" s="128" t="s">
        <v>86</v>
      </c>
      <c r="H14" s="128"/>
      <c r="I14" s="126" t="s">
        <v>231</v>
      </c>
      <c r="J14" s="128" t="s">
        <v>85</v>
      </c>
      <c r="K14" s="168" t="s">
        <v>86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05" customFormat="1" spans="1:11">
      <c r="A16" s="109" t="s">
        <v>232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1" t="s">
        <v>233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3"/>
    </row>
    <row r="18" spans="1:11">
      <c r="A18" s="121" t="s">
        <v>234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3"/>
    </row>
    <row r="19" spans="1:11">
      <c r="A19" s="144"/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74"/>
    </row>
    <row r="2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74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1" t="s">
        <v>125</v>
      </c>
      <c r="B24" s="123"/>
      <c r="C24" s="136" t="s">
        <v>67</v>
      </c>
      <c r="D24" s="136" t="s">
        <v>68</v>
      </c>
      <c r="E24" s="120"/>
      <c r="F24" s="120"/>
      <c r="G24" s="120"/>
      <c r="H24" s="120"/>
      <c r="I24" s="120"/>
      <c r="J24" s="120"/>
      <c r="K24" s="166"/>
    </row>
    <row r="25" ht="15" spans="1:11">
      <c r="A25" s="149" t="s">
        <v>235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236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23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ht="23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ht="23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23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ht="18.75" customHeight="1" spans="1:11">
      <c r="A37" s="158" t="s">
        <v>237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="106" customFormat="1" ht="18.75" customHeight="1" spans="1:11">
      <c r="A38" s="121" t="s">
        <v>238</v>
      </c>
      <c r="B38" s="123"/>
      <c r="C38" s="123"/>
      <c r="D38" s="120" t="s">
        <v>239</v>
      </c>
      <c r="E38" s="120"/>
      <c r="F38" s="160" t="s">
        <v>240</v>
      </c>
      <c r="G38" s="161"/>
      <c r="H38" s="123" t="s">
        <v>241</v>
      </c>
      <c r="I38" s="123"/>
      <c r="J38" s="123" t="s">
        <v>242</v>
      </c>
      <c r="K38" s="173"/>
    </row>
    <row r="39" ht="18.75" customHeight="1" spans="1:13">
      <c r="A39" s="121" t="s">
        <v>126</v>
      </c>
      <c r="B39" s="123" t="s">
        <v>243</v>
      </c>
      <c r="C39" s="123"/>
      <c r="D39" s="123"/>
      <c r="E39" s="123"/>
      <c r="F39" s="123"/>
      <c r="G39" s="123"/>
      <c r="H39" s="123"/>
      <c r="I39" s="123"/>
      <c r="J39" s="123"/>
      <c r="K39" s="173"/>
      <c r="M39" s="106"/>
    </row>
    <row r="40" ht="31" customHeight="1" spans="1:11">
      <c r="A40" s="121"/>
      <c r="B40" s="123"/>
      <c r="C40" s="123"/>
      <c r="D40" s="123"/>
      <c r="E40" s="123"/>
      <c r="F40" s="123"/>
      <c r="G40" s="123"/>
      <c r="H40" s="123"/>
      <c r="I40" s="123"/>
      <c r="J40" s="123"/>
      <c r="K40" s="173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3"/>
    </row>
    <row r="42" ht="32" customHeight="1" spans="1:11">
      <c r="A42" s="124" t="s">
        <v>137</v>
      </c>
      <c r="B42" s="162" t="s">
        <v>244</v>
      </c>
      <c r="C42" s="162"/>
      <c r="D42" s="126" t="s">
        <v>245</v>
      </c>
      <c r="E42" s="127"/>
      <c r="F42" s="126" t="s">
        <v>141</v>
      </c>
      <c r="G42" s="163"/>
      <c r="H42" s="164" t="s">
        <v>142</v>
      </c>
      <c r="I42" s="164"/>
      <c r="J42" s="162"/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6666666666667" style="55" customWidth="1"/>
    <col min="13" max="13" width="14.1666666666667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" customHeight="1" spans="1:14">
      <c r="A2" s="58" t="s">
        <v>62</v>
      </c>
      <c r="B2" s="59"/>
      <c r="C2" s="59"/>
      <c r="D2" s="60" t="s">
        <v>69</v>
      </c>
      <c r="E2" s="59"/>
      <c r="F2" s="59"/>
      <c r="G2" s="59"/>
      <c r="H2" s="61"/>
      <c r="I2" s="86" t="s">
        <v>57</v>
      </c>
      <c r="J2" s="59"/>
      <c r="K2" s="59"/>
      <c r="L2" s="59"/>
      <c r="M2" s="59"/>
      <c r="N2" s="87"/>
    </row>
    <row r="3" ht="29" customHeight="1" spans="1:14">
      <c r="A3" s="62" t="s">
        <v>147</v>
      </c>
      <c r="B3" s="63" t="s">
        <v>148</v>
      </c>
      <c r="C3" s="63"/>
      <c r="D3" s="63"/>
      <c r="E3" s="63"/>
      <c r="F3" s="63"/>
      <c r="G3" s="63"/>
      <c r="H3" s="64"/>
      <c r="I3" s="88" t="s">
        <v>149</v>
      </c>
      <c r="J3" s="88"/>
      <c r="K3" s="88"/>
      <c r="L3" s="88"/>
      <c r="M3" s="88"/>
      <c r="N3" s="89"/>
    </row>
    <row r="4" ht="29" customHeight="1" spans="1:14">
      <c r="A4" s="62"/>
      <c r="B4" s="65" t="s">
        <v>112</v>
      </c>
      <c r="C4" s="65" t="s">
        <v>113</v>
      </c>
      <c r="D4" s="66" t="s">
        <v>114</v>
      </c>
      <c r="E4" s="65" t="s">
        <v>115</v>
      </c>
      <c r="F4" s="65" t="s">
        <v>116</v>
      </c>
      <c r="G4" s="65" t="s">
        <v>117</v>
      </c>
      <c r="H4" s="64"/>
      <c r="I4" s="90"/>
      <c r="J4" s="90"/>
      <c r="K4" s="90"/>
      <c r="L4" s="90"/>
      <c r="M4" s="90"/>
      <c r="N4" s="91"/>
    </row>
    <row r="5" ht="29" customHeight="1" spans="1:14">
      <c r="A5" s="62"/>
      <c r="B5" s="67"/>
      <c r="C5" s="67"/>
      <c r="D5" s="66"/>
      <c r="E5" s="67"/>
      <c r="F5" s="67"/>
      <c r="G5" s="67"/>
      <c r="H5" s="64"/>
      <c r="I5" s="92"/>
      <c r="J5" s="92"/>
      <c r="K5" s="92"/>
      <c r="L5" s="92"/>
      <c r="M5" s="92"/>
      <c r="N5" s="93"/>
    </row>
    <row r="6" ht="29" customHeight="1" spans="1:14">
      <c r="A6" s="68"/>
      <c r="B6" s="67"/>
      <c r="C6" s="67"/>
      <c r="D6" s="69"/>
      <c r="E6" s="67"/>
      <c r="F6" s="67"/>
      <c r="G6" s="67"/>
      <c r="H6" s="64"/>
      <c r="I6" s="94"/>
      <c r="J6" s="94"/>
      <c r="K6" s="94"/>
      <c r="L6" s="94"/>
      <c r="M6" s="94"/>
      <c r="N6" s="95"/>
    </row>
    <row r="7" ht="29" customHeight="1" spans="1:14">
      <c r="A7" s="68"/>
      <c r="B7" s="67"/>
      <c r="C7" s="67"/>
      <c r="D7" s="69"/>
      <c r="E7" s="67"/>
      <c r="F7" s="67"/>
      <c r="G7" s="67"/>
      <c r="H7" s="64"/>
      <c r="I7" s="96"/>
      <c r="J7" s="96"/>
      <c r="K7" s="96"/>
      <c r="L7" s="96"/>
      <c r="M7" s="96"/>
      <c r="N7" s="97"/>
    </row>
    <row r="8" ht="29" customHeight="1" spans="1:14">
      <c r="A8" s="68"/>
      <c r="B8" s="67"/>
      <c r="C8" s="67"/>
      <c r="D8" s="69"/>
      <c r="E8" s="67"/>
      <c r="F8" s="67"/>
      <c r="G8" s="67"/>
      <c r="H8" s="64"/>
      <c r="I8" s="96"/>
      <c r="J8" s="96"/>
      <c r="K8" s="96"/>
      <c r="L8" s="96"/>
      <c r="M8" s="96"/>
      <c r="N8" s="98"/>
    </row>
    <row r="9" ht="29" customHeight="1" spans="1:14">
      <c r="A9" s="68"/>
      <c r="B9" s="67"/>
      <c r="C9" s="67"/>
      <c r="D9" s="69"/>
      <c r="E9" s="67"/>
      <c r="F9" s="67"/>
      <c r="G9" s="67"/>
      <c r="H9" s="64"/>
      <c r="I9" s="94"/>
      <c r="J9" s="94"/>
      <c r="K9" s="94"/>
      <c r="L9" s="94"/>
      <c r="M9" s="94"/>
      <c r="N9" s="99"/>
    </row>
    <row r="10" ht="29" customHeight="1" spans="1:14">
      <c r="A10" s="68"/>
      <c r="B10" s="67"/>
      <c r="C10" s="67"/>
      <c r="D10" s="69"/>
      <c r="E10" s="67"/>
      <c r="F10" s="67"/>
      <c r="G10" s="67"/>
      <c r="H10" s="64"/>
      <c r="I10" s="96"/>
      <c r="J10" s="96"/>
      <c r="K10" s="96"/>
      <c r="L10" s="96"/>
      <c r="M10" s="96"/>
      <c r="N10" s="98"/>
    </row>
    <row r="11" ht="29" customHeight="1" spans="1:14">
      <c r="A11" s="68"/>
      <c r="B11" s="67"/>
      <c r="C11" s="67"/>
      <c r="D11" s="69"/>
      <c r="E11" s="67"/>
      <c r="F11" s="67"/>
      <c r="G11" s="67"/>
      <c r="H11" s="64"/>
      <c r="I11" s="96"/>
      <c r="J11" s="96"/>
      <c r="K11" s="96"/>
      <c r="L11" s="96"/>
      <c r="M11" s="96"/>
      <c r="N11" s="98"/>
    </row>
    <row r="12" ht="29" customHeight="1" spans="1:14">
      <c r="A12" s="68"/>
      <c r="B12" s="67"/>
      <c r="C12" s="67"/>
      <c r="D12" s="69"/>
      <c r="E12" s="67"/>
      <c r="F12" s="67"/>
      <c r="G12" s="67"/>
      <c r="H12" s="64"/>
      <c r="I12" s="96"/>
      <c r="J12" s="96"/>
      <c r="K12" s="96"/>
      <c r="L12" s="96"/>
      <c r="M12" s="96"/>
      <c r="N12" s="98"/>
    </row>
    <row r="13" ht="29" customHeight="1" spans="1:14">
      <c r="A13" s="70"/>
      <c r="B13" s="71"/>
      <c r="C13" s="72"/>
      <c r="D13" s="73"/>
      <c r="E13" s="72"/>
      <c r="F13" s="72"/>
      <c r="G13" s="72"/>
      <c r="H13" s="64"/>
      <c r="I13" s="96"/>
      <c r="J13" s="96"/>
      <c r="K13" s="96"/>
      <c r="L13" s="96"/>
      <c r="M13" s="96"/>
      <c r="N13" s="98"/>
    </row>
    <row r="14" ht="29" customHeight="1" spans="1:14">
      <c r="A14" s="74"/>
      <c r="B14" s="75"/>
      <c r="C14" s="76"/>
      <c r="D14" s="76"/>
      <c r="E14" s="76"/>
      <c r="F14" s="76"/>
      <c r="G14" s="77"/>
      <c r="H14" s="64"/>
      <c r="I14" s="96"/>
      <c r="J14" s="96"/>
      <c r="K14" s="96"/>
      <c r="L14" s="96"/>
      <c r="M14" s="96"/>
      <c r="N14" s="98"/>
    </row>
    <row r="15" ht="29" customHeight="1" spans="1:14">
      <c r="A15" s="78"/>
      <c r="B15" s="79"/>
      <c r="C15" s="80"/>
      <c r="D15" s="80"/>
      <c r="E15" s="81"/>
      <c r="F15" s="81"/>
      <c r="G15" s="82"/>
      <c r="H15" s="83"/>
      <c r="I15" s="100"/>
      <c r="J15" s="101"/>
      <c r="K15" s="102"/>
      <c r="L15" s="101"/>
      <c r="M15" s="101"/>
      <c r="N15" s="103"/>
    </row>
    <row r="16" ht="15" spans="1:14">
      <c r="A16" s="84" t="s">
        <v>126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ht="14.25" spans="1:14">
      <c r="A17" s="55" t="s">
        <v>246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ht="14.25" spans="1:13">
      <c r="A18" s="85"/>
      <c r="B18" s="85"/>
      <c r="C18" s="85"/>
      <c r="D18" s="85"/>
      <c r="E18" s="85"/>
      <c r="F18" s="85"/>
      <c r="G18" s="85"/>
      <c r="H18" s="85"/>
      <c r="I18" s="84" t="s">
        <v>198</v>
      </c>
      <c r="J18" s="104"/>
      <c r="K18" s="84" t="s">
        <v>179</v>
      </c>
      <c r="L18" s="84"/>
      <c r="M18" s="8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2.1666666666667" style="52" customWidth="1"/>
    <col min="3" max="3" width="12.8333333333333" style="52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5" t="s">
        <v>261</v>
      </c>
      <c r="O2" s="5" t="s">
        <v>262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263</v>
      </c>
      <c r="J3" s="4" t="s">
        <v>263</v>
      </c>
      <c r="K3" s="4" t="s">
        <v>263</v>
      </c>
      <c r="L3" s="4" t="s">
        <v>263</v>
      </c>
      <c r="M3" s="4" t="s">
        <v>263</v>
      </c>
      <c r="N3" s="7"/>
      <c r="O3" s="7"/>
    </row>
    <row r="4" ht="31.5" spans="1:15">
      <c r="A4" s="9">
        <v>1</v>
      </c>
      <c r="B4" s="38">
        <v>1360</v>
      </c>
      <c r="C4" s="399" t="s">
        <v>264</v>
      </c>
      <c r="D4" s="400" t="s">
        <v>265</v>
      </c>
      <c r="E4" s="10" t="s">
        <v>63</v>
      </c>
      <c r="F4" s="401" t="s">
        <v>266</v>
      </c>
      <c r="G4" s="10" t="s">
        <v>67</v>
      </c>
      <c r="H4" s="10" t="s">
        <v>67</v>
      </c>
      <c r="I4" s="10">
        <v>3</v>
      </c>
      <c r="J4" s="10">
        <v>2</v>
      </c>
      <c r="K4" s="10">
        <v>2</v>
      </c>
      <c r="L4" s="10">
        <v>4</v>
      </c>
      <c r="M4" s="10">
        <v>3</v>
      </c>
      <c r="N4" s="10">
        <f>SUM(I4:M4)</f>
        <v>14</v>
      </c>
      <c r="O4" s="10" t="s">
        <v>267</v>
      </c>
    </row>
    <row r="5" ht="31.5" spans="1:15">
      <c r="A5" s="9">
        <v>2</v>
      </c>
      <c r="B5" s="10">
        <v>1120</v>
      </c>
      <c r="C5" s="10" t="s">
        <v>268</v>
      </c>
      <c r="D5" s="402" t="s">
        <v>269</v>
      </c>
      <c r="E5" s="10" t="s">
        <v>63</v>
      </c>
      <c r="F5" s="401" t="s">
        <v>266</v>
      </c>
      <c r="G5" s="10" t="s">
        <v>67</v>
      </c>
      <c r="H5" s="10" t="s">
        <v>67</v>
      </c>
      <c r="I5" s="10">
        <v>4</v>
      </c>
      <c r="J5" s="10">
        <v>2</v>
      </c>
      <c r="K5" s="10">
        <v>2</v>
      </c>
      <c r="L5" s="10">
        <v>3</v>
      </c>
      <c r="M5" s="10">
        <v>3</v>
      </c>
      <c r="N5" s="10">
        <f>SUM(I5:M5)</f>
        <v>14</v>
      </c>
      <c r="O5" s="10" t="s">
        <v>267</v>
      </c>
    </row>
    <row r="6" ht="31.5" spans="1:15">
      <c r="A6" s="9">
        <v>3</v>
      </c>
      <c r="B6" s="10">
        <v>1102</v>
      </c>
      <c r="C6" s="10" t="s">
        <v>268</v>
      </c>
      <c r="D6" s="400" t="s">
        <v>270</v>
      </c>
      <c r="E6" s="10" t="s">
        <v>63</v>
      </c>
      <c r="F6" s="401" t="s">
        <v>266</v>
      </c>
      <c r="G6" s="10" t="s">
        <v>67</v>
      </c>
      <c r="H6" s="10" t="s">
        <v>67</v>
      </c>
      <c r="I6" s="10">
        <v>2</v>
      </c>
      <c r="J6" s="10">
        <v>3</v>
      </c>
      <c r="K6" s="10">
        <v>2</v>
      </c>
      <c r="L6" s="10">
        <v>4</v>
      </c>
      <c r="M6" s="10">
        <v>2</v>
      </c>
      <c r="N6" s="10">
        <f>SUM(I6:M6)</f>
        <v>13</v>
      </c>
      <c r="O6" s="10" t="s">
        <v>267</v>
      </c>
    </row>
    <row r="7" spans="1:15">
      <c r="A7" s="9"/>
      <c r="B7" s="10"/>
      <c r="C7" s="10"/>
      <c r="D7" s="43"/>
      <c r="E7" s="10"/>
      <c r="F7" s="23"/>
      <c r="G7" s="10"/>
      <c r="H7" s="10"/>
      <c r="I7" s="10"/>
      <c r="J7" s="10"/>
      <c r="K7" s="10"/>
      <c r="L7" s="10"/>
      <c r="M7" s="9"/>
      <c r="N7" s="9"/>
      <c r="O7" s="9"/>
    </row>
    <row r="8" spans="1:15">
      <c r="A8" s="9"/>
      <c r="B8" s="10"/>
      <c r="C8" s="10"/>
      <c r="D8" s="44"/>
      <c r="E8" s="10"/>
      <c r="F8" s="47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10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271</v>
      </c>
      <c r="B11" s="53"/>
      <c r="C11" s="53"/>
      <c r="D11" s="16"/>
      <c r="E11" s="17"/>
      <c r="F11" s="32"/>
      <c r="G11" s="32"/>
      <c r="H11" s="32"/>
      <c r="I11" s="27"/>
      <c r="J11" s="14" t="s">
        <v>272</v>
      </c>
      <c r="K11" s="15"/>
      <c r="L11" s="15"/>
      <c r="M11" s="16"/>
      <c r="N11" s="15"/>
      <c r="O11" s="22"/>
    </row>
    <row r="12" ht="16.5" spans="1:15">
      <c r="A12" s="18" t="s">
        <v>273</v>
      </c>
      <c r="B12" s="54"/>
      <c r="C12" s="5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6 O7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2022-06-06T09:31:04Z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