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2FW\TAMMAK92238\"/>
    </mc:Choice>
  </mc:AlternateContent>
  <xr:revisionPtr revIDLastSave="0" documentId="13_ncr:1_{9DF6CD84-6889-43C8-BBDD-6204BDB8ED23}" xr6:coauthVersionLast="47" xr6:coauthVersionMax="47" xr10:uidLastSave="{00000000-0000-0000-0000-000000000000}"/>
  <bookViews>
    <workbookView xWindow="5055" yWindow="210" windowWidth="14220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<sst xmlns="http://schemas.openxmlformats.org/spreadsheetml/2006/main" count="56" uniqueCount="47">
  <si>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</si>
  <si>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</si>
  <si>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</si>
  <si>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</si>
  <si>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</si>
  <si>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</si>
  <si>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</si>
  <si>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</si>
  <si>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</si>
  <si>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</si>
  <si>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</si>
  <si>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</si>
  <si>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</si>
  <si>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</si>
  <si>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</si>
  <si>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XS</t>
  </si>
  <si>
    <t>S</t>
  </si>
  <si>
    <t>L</t>
  </si>
  <si>
    <t>XL</t>
  </si>
  <si>
    <t>150/70B</t>
  </si>
  <si>
    <t>155/74B</t>
  </si>
  <si>
    <t>160/78B</t>
  </si>
  <si>
    <t>165/82B</t>
  </si>
  <si>
    <t>170/86B</t>
  </si>
  <si>
    <t>175/90B</t>
  </si>
  <si>
    <t>裤外侧长</t>
  </si>
  <si>
    <t>腰围 平量</t>
  </si>
  <si>
    <t>臀围</t>
  </si>
  <si>
    <t>腿围/2</t>
  </si>
  <si>
    <t>脚口/2</t>
  </si>
  <si>
    <t>前裆长 含腰</t>
  </si>
  <si>
    <t>后裆长 含腰</t>
  </si>
  <si>
    <t>TAMMAK92238</t>
    <phoneticPr fontId="3" type="noConversion"/>
  </si>
  <si>
    <t>天津探越</t>
    <phoneticPr fontId="3" type="noConversion"/>
  </si>
  <si>
    <t>女士徒步长裤</t>
    <phoneticPr fontId="3" type="noConversion"/>
  </si>
  <si>
    <t>黑色</t>
    <phoneticPr fontId="3" type="noConversion"/>
  </si>
  <si>
    <t>+1.3</t>
    <phoneticPr fontId="3" type="noConversion"/>
  </si>
  <si>
    <t>-2</t>
    <phoneticPr fontId="3" type="noConversion"/>
  </si>
  <si>
    <t>-0.6</t>
    <phoneticPr fontId="3" type="noConversion"/>
  </si>
  <si>
    <t>-0.5</t>
    <phoneticPr fontId="3" type="noConversion"/>
  </si>
  <si>
    <t>+0.2</t>
    <phoneticPr fontId="3" type="noConversion"/>
  </si>
  <si>
    <t>-0.8</t>
    <phoneticPr fontId="3" type="noConversion"/>
  </si>
  <si>
    <t>+1.8</t>
    <phoneticPr fontId="3" type="noConversion"/>
  </si>
  <si>
    <t>-1</t>
    <phoneticPr fontId="3" type="noConversion"/>
  </si>
  <si>
    <t>+0</t>
    <phoneticPr fontId="3" type="noConversion"/>
  </si>
  <si>
    <t>+0.7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</si>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</sst>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8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17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178" fontId="19" fillId="2" borderId="5" xfId="0" applyNumberFormat="1" applyFont="1" applyFill="1" applyBorder="1" applyAlignment="1">
      <alignment horizontal="center"/>
    </xf>
    <xf numFmtId="178" fontId="22" fillId="2" borderId="5" xfId="0" applyNumberFormat="1" applyFont="1" applyFill="1" applyBorder="1" applyAlignment="1">
      <alignment horizontal="center"/>
    </xf>
    <xf numFmtId="178" fontId="23" fillId="2" borderId="5" xfId="0" applyNumberFormat="1" applyFont="1" applyFill="1" applyBorder="1" applyAlignment="1">
      <alignment horizontal="center"/>
    </xf>
    <xf numFmtId="178" fontId="24" fillId="2" borderId="5" xfId="0" applyNumberFormat="1" applyFont="1" applyFill="1" applyBorder="1" applyAlignment="1">
      <alignment horizontal="center"/>
    </xf>
    <xf numFmtId="178" fontId="25" fillId="2" borderId="5" xfId="0" applyNumberFormat="1" applyFont="1" applyFill="1" applyBorder="1" applyAlignment="1">
      <alignment horizontal="center"/>
    </xf>
    <xf numFmtId="178" fontId="26" fillId="2" borderId="5" xfId="0" applyNumberFormat="1" applyFont="1" applyFill="1" applyBorder="1" applyAlignment="1">
      <alignment horizontal="center"/>
    </xf>
    <xf numFmtId="178" fontId="27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6372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734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7667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669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7019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4"/>
  <sheetViews>
    <sheetView tabSelected="1" zoomScale="90" zoomScaleNormal="90" zoomScalePageLayoutView="125" workbookViewId="0">
      <selection activeCell="K14" sqref="K14"/>
    </sheetView>
  </sheetViews>
  <sheetFormatPr defaultColWidth="9" defaultRowHeight="14.2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>
      <c r="A2" s="2" t="s">
        <v>1</v>
      </c>
      <c r="B2" s="39" t="s">
        <v>32</v>
      </c>
      <c r="C2" s="39"/>
      <c r="D2" s="3" t="s">
        <v>2</v>
      </c>
      <c r="E2" s="40" t="s">
        <v>34</v>
      </c>
      <c r="F2" s="40"/>
      <c r="G2" s="40"/>
      <c r="H2" s="41"/>
      <c r="I2" s="4" t="s">
        <v>3</v>
      </c>
      <c r="J2" s="44" t="s">
        <v>33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>
      <c r="A4" s="46"/>
      <c r="B4" s="31" t="s">
        <v>15</v>
      </c>
      <c r="C4" s="31" t="s">
        <v>16</v>
      </c>
      <c r="D4" s="50" t="s">
        <v>7</v>
      </c>
      <c r="E4" s="31" t="s">
        <v>17</v>
      </c>
      <c r="F4" s="31" t="s">
        <v>18</v>
      </c>
      <c r="G4" s="31" t="s">
        <v>8</v>
      </c>
      <c r="H4" s="42"/>
      <c r="I4" s="5"/>
      <c r="J4" s="30" t="s">
        <v>14</v>
      </c>
      <c r="K4" s="30" t="s">
        <v>14</v>
      </c>
      <c r="L4" s="30" t="s">
        <v>14</v>
      </c>
      <c r="M4" s="5" t="s">
        <v>8</v>
      </c>
      <c r="N4" s="5" t="s">
        <v>9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6.5">
      <c r="A5" s="46"/>
      <c r="B5" s="31" t="s">
        <v>19</v>
      </c>
      <c r="C5" s="31" t="s">
        <v>20</v>
      </c>
      <c r="D5" s="30" t="s">
        <v>21</v>
      </c>
      <c r="E5" s="31" t="s">
        <v>22</v>
      </c>
      <c r="F5" s="31" t="s">
        <v>23</v>
      </c>
      <c r="G5" s="31" t="s">
        <v>24</v>
      </c>
      <c r="H5" s="42"/>
      <c r="I5" s="5"/>
      <c r="J5" s="31" t="s">
        <v>35</v>
      </c>
      <c r="K5" s="31" t="s">
        <v>35</v>
      </c>
      <c r="L5" s="31" t="s">
        <v>35</v>
      </c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>
      <c r="A6" s="57" t="s">
        <v>25</v>
      </c>
      <c r="B6" s="51">
        <f>C6-2.1</f>
        <v>96.300000000000011</v>
      </c>
      <c r="C6" s="51">
        <f>D6-2.1</f>
        <v>98.4</v>
      </c>
      <c r="D6" s="52">
        <v>100.5</v>
      </c>
      <c r="E6" s="51">
        <f>D6+2.1</f>
        <v>102.6</v>
      </c>
      <c r="F6" s="51">
        <f>E6+2.1</f>
        <v>104.69999999999999</v>
      </c>
      <c r="G6" s="51">
        <f>F6+2.1</f>
        <v>106.79999999999998</v>
      </c>
      <c r="H6" s="42"/>
      <c r="I6" s="8"/>
      <c r="J6" s="9" t="s">
        <v>36</v>
      </c>
      <c r="K6" s="10" t="s">
        <v>42</v>
      </c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>
      <c r="A7" s="57" t="s">
        <v>26</v>
      </c>
      <c r="B7" s="51">
        <f>C7-4</f>
        <v>66</v>
      </c>
      <c r="C7" s="51">
        <f>D7-4</f>
        <v>70</v>
      </c>
      <c r="D7" s="52">
        <v>74</v>
      </c>
      <c r="E7" s="51">
        <f>D7+4</f>
        <v>78</v>
      </c>
      <c r="F7" s="51">
        <f>E7+5</f>
        <v>83</v>
      </c>
      <c r="G7" s="51">
        <f>F7+6</f>
        <v>89</v>
      </c>
      <c r="H7" s="42"/>
      <c r="I7" s="12"/>
      <c r="J7" s="13" t="s">
        <v>37</v>
      </c>
      <c r="K7" s="13" t="s">
        <v>43</v>
      </c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>
      <c r="A8" s="57" t="s">
        <v>27</v>
      </c>
      <c r="B8" s="53">
        <f>C8-3.6</f>
        <v>90.800000000000011</v>
      </c>
      <c r="C8" s="53">
        <f>D8-3.6</f>
        <v>94.4</v>
      </c>
      <c r="D8" s="54">
        <v>98</v>
      </c>
      <c r="E8" s="53">
        <f>D8+4</f>
        <v>102</v>
      </c>
      <c r="F8" s="53">
        <f>E8+4</f>
        <v>106</v>
      </c>
      <c r="G8" s="53">
        <f>F8+4</f>
        <v>110</v>
      </c>
      <c r="H8" s="42"/>
      <c r="I8" s="12"/>
      <c r="J8" s="13" t="s">
        <v>37</v>
      </c>
      <c r="K8" s="13" t="s">
        <v>43</v>
      </c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>
      <c r="A9" s="57" t="s">
        <v>28</v>
      </c>
      <c r="B9" s="51">
        <f>C9-2.3/2</f>
        <v>27.200000000000003</v>
      </c>
      <c r="C9" s="51">
        <f>D9-2.3/2</f>
        <v>28.35</v>
      </c>
      <c r="D9" s="52">
        <v>29.5</v>
      </c>
      <c r="E9" s="51">
        <f>D9+2.6/2</f>
        <v>30.8</v>
      </c>
      <c r="F9" s="51">
        <f>E9+2.6/2</f>
        <v>32.1</v>
      </c>
      <c r="G9" s="51">
        <f>F9+2.6/2</f>
        <v>33.4</v>
      </c>
      <c r="H9" s="42"/>
      <c r="I9" s="12"/>
      <c r="J9" s="13" t="s">
        <v>38</v>
      </c>
      <c r="K9" s="13" t="s">
        <v>44</v>
      </c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>
      <c r="A10" s="57" t="s">
        <v>29</v>
      </c>
      <c r="B10" s="51">
        <f>C10-0.5</f>
        <v>17</v>
      </c>
      <c r="C10" s="51">
        <f>D10-0.5</f>
        <v>17.5</v>
      </c>
      <c r="D10" s="52">
        <v>18</v>
      </c>
      <c r="E10" s="51">
        <f t="shared" ref="E10:F10" si="0">D10+0.5</f>
        <v>18.5</v>
      </c>
      <c r="F10" s="51">
        <f t="shared" si="0"/>
        <v>19</v>
      </c>
      <c r="G10" s="51">
        <f>F10+0.7</f>
        <v>19.7</v>
      </c>
      <c r="H10" s="42"/>
      <c r="I10" s="12"/>
      <c r="J10" s="13" t="s">
        <v>39</v>
      </c>
      <c r="K10" s="13" t="s">
        <v>44</v>
      </c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>
      <c r="A11" s="57" t="s">
        <v>30</v>
      </c>
      <c r="B11" s="51">
        <f>C11-0.7</f>
        <v>27.7</v>
      </c>
      <c r="C11" s="51">
        <f>D11-0.6</f>
        <v>28.4</v>
      </c>
      <c r="D11" s="52">
        <v>29</v>
      </c>
      <c r="E11" s="51">
        <f>D11+0.6</f>
        <v>29.6</v>
      </c>
      <c r="F11" s="51">
        <f>E11+0.7</f>
        <v>30.3</v>
      </c>
      <c r="G11" s="51">
        <f>F11+0.6</f>
        <v>30.900000000000002</v>
      </c>
      <c r="H11" s="42"/>
      <c r="I11" s="12"/>
      <c r="J11" s="13" t="s">
        <v>40</v>
      </c>
      <c r="K11" s="13" t="s">
        <v>45</v>
      </c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>
      <c r="A12" s="57" t="s">
        <v>31</v>
      </c>
      <c r="B12" s="55">
        <f>C12-0.9</f>
        <v>37.400000000000006</v>
      </c>
      <c r="C12" s="55">
        <f>D12-0.9</f>
        <v>38.300000000000004</v>
      </c>
      <c r="D12" s="56">
        <v>39.200000000000003</v>
      </c>
      <c r="E12" s="55">
        <f>D12+1.1</f>
        <v>40.300000000000004</v>
      </c>
      <c r="F12" s="55">
        <f>E12+1.1</f>
        <v>41.400000000000006</v>
      </c>
      <c r="G12" s="55">
        <f>F12+1.1</f>
        <v>42.500000000000007</v>
      </c>
      <c r="H12" s="42"/>
      <c r="I12" s="12"/>
      <c r="J12" s="13" t="s">
        <v>41</v>
      </c>
      <c r="K12" s="13" t="s">
        <v>44</v>
      </c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>
      <c r="A13" s="34"/>
      <c r="B13" s="32"/>
      <c r="C13" s="32"/>
      <c r="D13" s="33"/>
      <c r="E13" s="32"/>
      <c r="F13" s="32"/>
      <c r="G13" s="32"/>
      <c r="H13" s="42"/>
      <c r="I13" s="12"/>
      <c r="J13" s="13"/>
      <c r="K13" s="13" t="s">
        <v>46</v>
      </c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5">
      <c r="A18" s="34"/>
      <c r="B18" s="32"/>
      <c r="C18" s="32"/>
      <c r="D18" s="33"/>
      <c r="E18" s="32"/>
      <c r="F18" s="32"/>
      <c r="G18" s="32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5">
      <c r="A19" s="34"/>
      <c r="B19" s="32"/>
      <c r="C19" s="32"/>
      <c r="D19" s="33"/>
      <c r="E19" s="32"/>
      <c r="F19" s="32"/>
      <c r="G19" s="32"/>
      <c r="H19" s="42"/>
      <c r="I19" s="12"/>
      <c r="J19" s="13"/>
      <c r="K19" s="13"/>
      <c r="L19" s="13"/>
      <c r="M19" s="13"/>
      <c r="N19" s="14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6.5">
      <c r="A20" s="6"/>
      <c r="B20" s="7"/>
      <c r="C20" s="7"/>
      <c r="D20" s="7"/>
      <c r="E20" s="7"/>
      <c r="F20" s="7"/>
      <c r="G20" s="7"/>
      <c r="H20" s="42"/>
      <c r="I20" s="12"/>
      <c r="J20" s="13"/>
      <c r="K20" s="13"/>
      <c r="L20" s="13"/>
      <c r="M20" s="13"/>
      <c r="N20" s="14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17.25" thickBot="1">
      <c r="A21" s="15"/>
      <c r="B21" s="16"/>
      <c r="C21" s="16"/>
      <c r="D21" s="17"/>
      <c r="E21" s="16"/>
      <c r="F21" s="16"/>
      <c r="G21" s="16"/>
      <c r="H21" s="43"/>
      <c r="I21" s="18"/>
      <c r="J21" s="19"/>
      <c r="K21" s="20"/>
      <c r="L21" s="19"/>
      <c r="M21" s="19"/>
      <c r="N21" s="21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17.25" thickTop="1">
      <c r="A22" s="22"/>
      <c r="B22" s="23"/>
      <c r="C22" s="23"/>
      <c r="D22" s="24"/>
      <c r="E22" s="23"/>
      <c r="F22" s="23"/>
      <c r="G22" s="25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>
      <c r="A23" s="27" t="s">
        <v>10</v>
      </c>
      <c r="B23" s="27"/>
      <c r="C23" s="27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>
      <c r="I24" s="28" t="s">
        <v>11</v>
      </c>
      <c r="J24" s="29">
        <v>44717</v>
      </c>
      <c r="K24" s="28" t="s">
        <v>12</v>
      </c>
      <c r="L24" s="28"/>
      <c r="M24" s="28" t="s">
        <v>13</v>
      </c>
      <c r="O24" s="3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2022-06-05T07:10:31Z</dcterms:modified>
</cp:coreProperties>
</file>