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MMAK91581\"/>
    </mc:Choice>
  </mc:AlternateContent>
  <xr:revisionPtr revIDLastSave="0" documentId="13_ncr:1_{79242616-72CA-4C43-9DEC-A53C4553F3DC}" xr6:coauthVersionLast="47" xr6:coauthVersionMax="47" xr10:uidLastSave="{00000000-0000-0000-0000-000000000000}"/>
  <bookViews>
    <workbookView xWindow="3435" yWindow="765" windowWidth="14220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<sst xmlns="http://schemas.openxmlformats.org/spreadsheetml/2006/main" count="55" uniqueCount="49">
  <si>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</si>
  <si>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</si>
  <si>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</si>
  <si>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</si>
  <si>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</si>
  <si>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</si>
  <si>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</si>
  <si>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</si>
  <si>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</si>
  <si>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</si>
  <si>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</si>
  <si>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</si>
  <si>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</si>
  <si>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</si>
  <si>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</si>
  <si>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</si>
  <si>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中山新诚</t>
    <phoneticPr fontId="3" type="noConversion"/>
  </si>
  <si>
    <t>S</t>
  </si>
  <si>
    <t>L</t>
  </si>
  <si>
    <t>XL</t>
  </si>
  <si>
    <t>165/76A</t>
  </si>
  <si>
    <t>170/80A</t>
  </si>
  <si>
    <t>175/84A</t>
  </si>
  <si>
    <t>180/88A</t>
  </si>
  <si>
    <t>185/92A</t>
  </si>
  <si>
    <t>190/92A</t>
  </si>
  <si>
    <t>100</t>
    <phoneticPr fontId="25" type="noConversion"/>
  </si>
  <si>
    <t>80</t>
    <phoneticPr fontId="25" type="noConversion"/>
  </si>
  <si>
    <t>108</t>
    <phoneticPr fontId="25" type="noConversion"/>
  </si>
  <si>
    <t>33.5</t>
    <phoneticPr fontId="25" type="noConversion"/>
  </si>
  <si>
    <t>13.5</t>
    <phoneticPr fontId="25" type="noConversion"/>
  </si>
  <si>
    <t>31</t>
    <phoneticPr fontId="25" type="noConversion"/>
  </si>
  <si>
    <t>42</t>
    <phoneticPr fontId="25" type="noConversion"/>
  </si>
  <si>
    <t>裤长</t>
  </si>
  <si>
    <t>腰围</t>
  </si>
  <si>
    <t>臀围</t>
  </si>
  <si>
    <t>腿围/2</t>
  </si>
  <si>
    <t>脚口/2</t>
  </si>
  <si>
    <t>前档长</t>
  </si>
  <si>
    <t>后档长</t>
  </si>
  <si>
    <t>TAMMAK91581</t>
    <phoneticPr fontId="3" type="noConversion"/>
  </si>
  <si>
    <t>男士卫裤</t>
    <phoneticPr fontId="3" type="noConversion"/>
  </si>
  <si>
    <t>黑色</t>
    <phoneticPr fontId="3" type="noConversion"/>
  </si>
  <si>
    <t>+0.9</t>
    <phoneticPr fontId="3" type="noConversion"/>
  </si>
  <si>
    <t>+2</t>
    <phoneticPr fontId="3" type="noConversion"/>
  </si>
  <si>
    <t>-0.3</t>
    <phoneticPr fontId="3" type="noConversion"/>
  </si>
  <si>
    <t>+0.3</t>
    <phoneticPr fontId="3" type="noConversion"/>
  </si>
  <si>
    <t>+0.4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</si>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</sst>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6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17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178" fontId="22" fillId="0" borderId="5" xfId="11" applyNumberFormat="1" applyFont="1" applyBorder="1" applyAlignment="1">
      <alignment horizontal="center"/>
    </xf>
    <xf numFmtId="178" fontId="23" fillId="0" borderId="5" xfId="11" applyNumberFormat="1" applyFont="1" applyBorder="1" applyAlignment="1">
      <alignment horizontal="center"/>
    </xf>
    <xf numFmtId="178" fontId="23" fillId="4" borderId="5" xfId="11" applyNumberFormat="1" applyFont="1" applyFill="1" applyBorder="1" applyAlignment="1">
      <alignment horizontal="center"/>
    </xf>
    <xf numFmtId="0" fontId="0" fillId="0" borderId="5" xfId="11" applyFont="1" applyBorder="1" applyAlignment="1">
      <alignment horizontal="center" vertical="center"/>
    </xf>
    <xf numFmtId="178" fontId="24" fillId="0" borderId="5" xfId="11" applyNumberFormat="1" applyFont="1" applyBorder="1" applyAlignment="1">
      <alignment horizontal="center" vertical="center"/>
    </xf>
    <xf numFmtId="49" fontId="23" fillId="4" borderId="5" xfId="4" applyNumberFormat="1" applyFont="1" applyFill="1" applyBorder="1" applyAlignment="1">
      <alignment horizontal="center" vertical="center"/>
    </xf>
    <xf numFmtId="49" fontId="23" fillId="5" borderId="5" xfId="4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shrinkToFit="1"/>
    </xf>
  </cellXfs>
  <cellStyles count="12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 40 5 2" xfId="11" xr:uid="{DF7A8A5C-9C53-4586-BB69-32293CE1177D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19"/>
  <sheetViews>
    <sheetView tabSelected="1" zoomScale="90" zoomScaleNormal="90" zoomScalePageLayoutView="125" workbookViewId="0">
      <selection activeCell="I14" sqref="I14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40</v>
      </c>
      <c r="C2" s="39"/>
      <c r="D2" s="3" t="s">
        <v>2</v>
      </c>
      <c r="E2" s="40" t="s">
        <v>41</v>
      </c>
      <c r="F2" s="40"/>
      <c r="G2" s="40"/>
      <c r="H2" s="41"/>
      <c r="I2" s="4" t="s">
        <v>3</v>
      </c>
      <c r="J2" s="44" t="s">
        <v>16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x14ac:dyDescent="0.15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17</v>
      </c>
      <c r="C4" s="51" t="s">
        <v>7</v>
      </c>
      <c r="D4" s="52" t="s">
        <v>18</v>
      </c>
      <c r="E4" s="50" t="s">
        <v>19</v>
      </c>
      <c r="F4" s="50" t="s">
        <v>9</v>
      </c>
      <c r="G4" s="50" t="s">
        <v>10</v>
      </c>
      <c r="H4" s="42"/>
      <c r="I4" s="5" t="s">
        <v>15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 x14ac:dyDescent="0.15">
      <c r="A5" s="46"/>
      <c r="B5" s="51" t="s">
        <v>20</v>
      </c>
      <c r="C5" s="51" t="s">
        <v>21</v>
      </c>
      <c r="D5" s="52" t="s">
        <v>22</v>
      </c>
      <c r="E5" s="51" t="s">
        <v>23</v>
      </c>
      <c r="F5" s="51" t="s">
        <v>24</v>
      </c>
      <c r="G5" s="51" t="s">
        <v>25</v>
      </c>
      <c r="H5" s="42"/>
      <c r="I5" s="5" t="s">
        <v>42</v>
      </c>
      <c r="J5" s="5"/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x14ac:dyDescent="0.15">
      <c r="A6" s="57" t="s">
        <v>33</v>
      </c>
      <c r="B6" s="53">
        <f>C6-1</f>
        <v>98</v>
      </c>
      <c r="C6" s="54">
        <f>D6-1</f>
        <v>99</v>
      </c>
      <c r="D6" s="55" t="s">
        <v>26</v>
      </c>
      <c r="E6" s="54">
        <f>D6+2.1</f>
        <v>102.1</v>
      </c>
      <c r="F6" s="54">
        <f>E6+2.1</f>
        <v>104.19999999999999</v>
      </c>
      <c r="G6" s="54">
        <f>F6+2.1</f>
        <v>106.29999999999998</v>
      </c>
      <c r="H6" s="42"/>
      <c r="I6" s="8" t="s">
        <v>43</v>
      </c>
      <c r="J6" s="9"/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x14ac:dyDescent="0.15">
      <c r="A7" s="57" t="s">
        <v>34</v>
      </c>
      <c r="B7" s="53">
        <f>C7-4</f>
        <v>72</v>
      </c>
      <c r="C7" s="54">
        <f>D7-4</f>
        <v>76</v>
      </c>
      <c r="D7" s="56" t="s">
        <v>27</v>
      </c>
      <c r="E7" s="54">
        <f>D7+4</f>
        <v>84</v>
      </c>
      <c r="F7" s="54">
        <f>E7+5</f>
        <v>89</v>
      </c>
      <c r="G7" s="54">
        <f>F7+5</f>
        <v>94</v>
      </c>
      <c r="H7" s="42"/>
      <c r="I7" s="12" t="s">
        <v>44</v>
      </c>
      <c r="J7" s="13"/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x14ac:dyDescent="0.15">
      <c r="A8" s="57" t="s">
        <v>35</v>
      </c>
      <c r="B8" s="53">
        <f>C8-3.6</f>
        <v>100.80000000000001</v>
      </c>
      <c r="C8" s="54">
        <f>D8-3.6</f>
        <v>104.4</v>
      </c>
      <c r="D8" s="56" t="s">
        <v>28</v>
      </c>
      <c r="E8" s="54">
        <f>D8+4</f>
        <v>112</v>
      </c>
      <c r="F8" s="54">
        <f>E8+4</f>
        <v>116</v>
      </c>
      <c r="G8" s="54">
        <f>F8+4</f>
        <v>120</v>
      </c>
      <c r="H8" s="42"/>
      <c r="I8" s="12" t="s">
        <v>44</v>
      </c>
      <c r="J8" s="13"/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x14ac:dyDescent="0.15">
      <c r="A9" s="57" t="s">
        <v>36</v>
      </c>
      <c r="B9" s="53">
        <f>C9-1.15</f>
        <v>31.200000000000003</v>
      </c>
      <c r="C9" s="54">
        <f>D9-1.15</f>
        <v>32.35</v>
      </c>
      <c r="D9" s="56" t="s">
        <v>29</v>
      </c>
      <c r="E9" s="54">
        <f>D9+1.3</f>
        <v>34.799999999999997</v>
      </c>
      <c r="F9" s="54">
        <f>E9+1.3</f>
        <v>36.099999999999994</v>
      </c>
      <c r="G9" s="54">
        <f>F9+1.3</f>
        <v>37.399999999999991</v>
      </c>
      <c r="H9" s="42"/>
      <c r="I9" s="12" t="s">
        <v>45</v>
      </c>
      <c r="J9" s="13"/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x14ac:dyDescent="0.15">
      <c r="A10" s="57" t="s">
        <v>37</v>
      </c>
      <c r="B10" s="53">
        <f>C10-0.5</f>
        <v>12.5</v>
      </c>
      <c r="C10" s="54">
        <f>D10-0.5</f>
        <v>13</v>
      </c>
      <c r="D10" s="56" t="s">
        <v>30</v>
      </c>
      <c r="E10" s="54">
        <f t="shared" ref="E10:G10" si="0">D10+0.5</f>
        <v>14</v>
      </c>
      <c r="F10" s="54">
        <f t="shared" si="0"/>
        <v>14.5</v>
      </c>
      <c r="G10" s="54">
        <f t="shared" si="0"/>
        <v>15</v>
      </c>
      <c r="H10" s="42"/>
      <c r="I10" s="12" t="s">
        <v>46</v>
      </c>
      <c r="J10" s="13"/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x14ac:dyDescent="0.15">
      <c r="A11" s="57" t="s">
        <v>38</v>
      </c>
      <c r="B11" s="53">
        <f>C11-0.4</f>
        <v>30.200000000000003</v>
      </c>
      <c r="C11" s="54">
        <f>D11-0.4</f>
        <v>30.6</v>
      </c>
      <c r="D11" s="56" t="s">
        <v>31</v>
      </c>
      <c r="E11" s="54">
        <f>D11+0.6</f>
        <v>31.6</v>
      </c>
      <c r="F11" s="54">
        <f>E11+0.7</f>
        <v>32.300000000000004</v>
      </c>
      <c r="G11" s="54">
        <f>F11+0.5</f>
        <v>32.800000000000004</v>
      </c>
      <c r="H11" s="42"/>
      <c r="I11" s="12" t="s">
        <v>47</v>
      </c>
      <c r="J11" s="13"/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x14ac:dyDescent="0.15">
      <c r="A12" s="57" t="s">
        <v>39</v>
      </c>
      <c r="B12" s="53">
        <f>C12-0.5</f>
        <v>41</v>
      </c>
      <c r="C12" s="53">
        <f>D12-0.5</f>
        <v>41.5</v>
      </c>
      <c r="D12" s="56" t="s">
        <v>32</v>
      </c>
      <c r="E12" s="53">
        <f>D12+1.1</f>
        <v>43.1</v>
      </c>
      <c r="F12" s="53">
        <f>E12+1.1</f>
        <v>44.2</v>
      </c>
      <c r="G12" s="53">
        <f>F12+0.7</f>
        <v>44.900000000000006</v>
      </c>
      <c r="H12" s="42"/>
      <c r="I12" s="12" t="s">
        <v>43</v>
      </c>
      <c r="J12" s="13"/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 t="s">
        <v>48</v>
      </c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6.5" x14ac:dyDescent="0.35">
      <c r="A15" s="6"/>
      <c r="B15" s="7"/>
      <c r="C15" s="7"/>
      <c r="D15" s="7"/>
      <c r="E15" s="7"/>
      <c r="F15" s="7"/>
      <c r="G15" s="7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7.25" thickBot="1" x14ac:dyDescent="0.2">
      <c r="A16" s="15"/>
      <c r="B16" s="16"/>
      <c r="C16" s="16"/>
      <c r="D16" s="17"/>
      <c r="E16" s="16"/>
      <c r="F16" s="16"/>
      <c r="G16" s="16"/>
      <c r="H16" s="43"/>
      <c r="I16" s="18"/>
      <c r="J16" s="19"/>
      <c r="K16" s="20"/>
      <c r="L16" s="19"/>
      <c r="M16" s="19"/>
      <c r="N16" s="21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Top="1" x14ac:dyDescent="0.15">
      <c r="A17" s="22"/>
      <c r="B17" s="23"/>
      <c r="C17" s="23"/>
      <c r="D17" s="24"/>
      <c r="E17" s="23"/>
      <c r="F17" s="23"/>
      <c r="G17" s="25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x14ac:dyDescent="0.15">
      <c r="A18" s="27" t="s">
        <v>11</v>
      </c>
      <c r="B18" s="27"/>
      <c r="C18" s="27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x14ac:dyDescent="0.15">
      <c r="I19" s="28" t="s">
        <v>12</v>
      </c>
      <c r="J19" s="29">
        <v>44686</v>
      </c>
      <c r="K19" s="28" t="s">
        <v>13</v>
      </c>
      <c r="L19" s="28"/>
      <c r="M19" s="28" t="s">
        <v>14</v>
      </c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</sheetData>
  <mergeCells count="8">
    <mergeCell ref="A1:N1"/>
    <mergeCell ref="B2:C2"/>
    <mergeCell ref="E2:G2"/>
    <mergeCell ref="H2:H16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2022-05-05T02:16:16Z</dcterms:modified>
</cp:coreProperties>
</file>