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uyubao\Desktop\"/>
    </mc:Choice>
  </mc:AlternateContent>
  <xr:revisionPtr revIDLastSave="0" documentId="13_ncr:1_{72387B14-D034-4B80-B5CA-9A0254AB3B97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M16" i="1"/>
  <c r="M17" i="1"/>
  <c r="M18" i="1"/>
  <c r="M19" i="1"/>
  <c r="M20" i="1"/>
  <c r="M21" i="1"/>
  <c r="M22" i="1"/>
  <c r="M23" i="1"/>
  <c r="M24" i="1"/>
  <c r="M11" i="1"/>
  <c r="M12" i="1"/>
  <c r="M13" i="1"/>
  <c r="M14" i="1"/>
  <c r="M9" i="1"/>
  <c r="M10" i="1"/>
  <c r="M8" i="1"/>
  <c r="M36" i="1" l="1"/>
  <c r="N17" i="1" l="1"/>
  <c r="N21" i="1"/>
  <c r="N15" i="1"/>
  <c r="N19" i="1"/>
  <c r="N23" i="1"/>
  <c r="N20" i="1"/>
  <c r="N24" i="1"/>
  <c r="N22" i="1"/>
  <c r="N16" i="1"/>
  <c r="N18" i="1"/>
  <c r="N12" i="1"/>
  <c r="N13" i="1"/>
  <c r="N14" i="1"/>
  <c r="N11" i="1"/>
  <c r="N10" i="1"/>
  <c r="N8" i="1"/>
  <c r="N35" i="1"/>
  <c r="N9" i="1"/>
</calcChain>
</file>

<file path=xl/sharedStrings.xml><?xml version="1.0" encoding="utf-8"?>
<sst xmlns="http://schemas.openxmlformats.org/spreadsheetml/2006/main" count="119" uniqueCount="90">
  <si>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</si>
  <si>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</si>
  <si>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</si>
  <si>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</si>
  <si>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</si>
  <si>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</si>
  <si>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</si>
  <si>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</si>
  <si>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</si>
  <si>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</si>
  <si>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</si>
  <si>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</si>
  <si>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</si>
  <si>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</si>
  <si>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</si>
  <si>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</si>
  <si>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</si>
  <si>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</si>
  <si>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</si>
  <si>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</si>
  <si>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</si>
  <si>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</si>
  <si>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</si>
  <si>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</si>
  <si>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</si>
  <si>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</si>
  <si>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</si>
  <si>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</si>
  <si>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</si>
  <si>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</si>
  <si>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拉链</t>
  </si>
  <si>
    <t>吊牌及包装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</si>
  <si>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</si>
  <si>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</si>
  <si>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</si>
  <si>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</si>
  <si>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</si>
  <si>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</si>
  <si>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</si>
  <si>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</si>
  <si>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</si>
  <si>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</si>
  <si>
    <t>100%聚酯纤维</t>
    <phoneticPr fontId="2" type="noConversion"/>
  </si>
  <si>
    <t>正面</t>
    <phoneticPr fontId="2" type="noConversion"/>
  </si>
  <si>
    <t>反面</t>
    <phoneticPr fontId="2" type="noConversion"/>
  </si>
  <si>
    <t>面料1</t>
    <phoneticPr fontId="2" type="noConversion"/>
  </si>
  <si>
    <t>面料2</t>
  </si>
  <si>
    <t>面料3</t>
  </si>
  <si>
    <t>涤丝纺</t>
    <phoneticPr fontId="2" type="noConversion"/>
  </si>
  <si>
    <t>210T</t>
    <phoneticPr fontId="2" type="noConversion"/>
  </si>
  <si>
    <t>内层</t>
    <phoneticPr fontId="2" type="noConversion"/>
  </si>
  <si>
    <t>米</t>
    <phoneticPr fontId="2" type="noConversion"/>
  </si>
  <si>
    <t>发热片</t>
  </si>
  <si>
    <t>移动电源</t>
  </si>
  <si>
    <t>填充棉</t>
  </si>
  <si>
    <t>3#隐形拉链17cm长</t>
    <phoneticPr fontId="57" type="noConversion"/>
  </si>
  <si>
    <t>三档温控及发热体</t>
    <phoneticPr fontId="57" type="noConversion"/>
  </si>
  <si>
    <t>2500毫安充电宝</t>
    <phoneticPr fontId="57" type="noConversion"/>
  </si>
  <si>
    <t>200G</t>
    <phoneticPr fontId="2" type="noConversion"/>
  </si>
  <si>
    <t>侧缝</t>
    <phoneticPr fontId="2" type="noConversion"/>
  </si>
  <si>
    <t>内里</t>
    <phoneticPr fontId="2" type="noConversion"/>
  </si>
  <si>
    <t>个</t>
    <phoneticPr fontId="2" type="noConversion"/>
  </si>
  <si>
    <t>辅料</t>
    <phoneticPr fontId="2" type="noConversion"/>
  </si>
  <si>
    <t>包装盒</t>
  </si>
  <si>
    <t>说明书</t>
  </si>
  <si>
    <t>围巾内袋</t>
  </si>
  <si>
    <t>电池袋</t>
  </si>
  <si>
    <t>logo吊牌</t>
  </si>
  <si>
    <t>logo吊粒</t>
  </si>
  <si>
    <t>信息内容贴纸</t>
  </si>
  <si>
    <t>防潮珠</t>
  </si>
  <si>
    <t>防伪码</t>
  </si>
  <si>
    <r>
      <rPr>
        <sz val="9"/>
        <color rgb="FF000000"/>
        <rFont val="微软雅黑"/>
        <family val="2"/>
        <charset val="134"/>
      </rPr>
      <t>L160xW185xH90mm，</t>
    </r>
    <r>
      <rPr>
        <sz val="9"/>
        <rFont val="微软雅黑"/>
        <family val="2"/>
        <charset val="134"/>
      </rPr>
      <t>300g灰卡+120加强芯+140B9，压167长格纹</t>
    </r>
  </si>
  <si>
    <t>310x130mm，128g双铜纸</t>
  </si>
  <si>
    <t>L245xW(315+40) ，磨砂PE袋 5s，L边开口</t>
  </si>
  <si>
    <t>L85xW（65＋25）mm，磨砂PE袋 5s，L边开口</t>
  </si>
  <si>
    <t>L62xW15mm，300g毛纸</t>
  </si>
  <si>
    <t>20x8mm</t>
  </si>
  <si>
    <t>138x100mm，80g单铜不干胶贴纸，覆哑膜
（条码：6923278508082）</t>
  </si>
  <si>
    <t>2g硅胶复合纸</t>
  </si>
  <si>
    <t>22x32mm</t>
  </si>
  <si>
    <t>PCS</t>
  </si>
  <si>
    <t>周转外箱</t>
  </si>
  <si>
    <t>TELJ90746</t>
    <phoneticPr fontId="2" type="noConversion"/>
  </si>
  <si>
    <t>孙瑶瑶</t>
    <phoneticPr fontId="2" type="noConversion"/>
  </si>
  <si>
    <t>赵建飞</t>
    <phoneticPr fontId="2" type="noConversion"/>
  </si>
  <si>
    <t>G21FW2660     147CM   182GSM</t>
    <phoneticPr fontId="2" type="noConversion"/>
  </si>
  <si>
    <t>G21FW3700  摇粒绒    150CM 150g/m2</t>
    <phoneticPr fontId="2" type="noConversion"/>
  </si>
  <si>
    <t xml:space="preserve">G21FW2660  </t>
  </si>
  <si>
    <t>G21FW3700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</si>
</sst>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  <numFmt numFmtId="178" formatCode="[$-F800]dddd\,\ mmmm\ dd\,\ yyyy"/>
    <numFmt numFmtId="179" formatCode="0.00_);[Red]\(0.00\)"/>
    <numFmt numFmtId="180" formatCode="0.00_ "/>
    <numFmt numFmtId="181" formatCode="0.0_ "/>
    <numFmt numFmtId="182" formatCode="0_);[Red]\(0\)"/>
  </numFmts>
  <fonts count="60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  <font>
      <sz val="9"/>
      <name val="微软雅黑"/>
      <family val="2"/>
      <charset val="134"/>
    </font>
    <font>
      <sz val="10"/>
      <name val="ＭＳ ゴシック"/>
      <family val="2"/>
      <charset val="128"/>
    </font>
    <font>
      <sz val="9"/>
      <name val="宋体"/>
      <family val="3"/>
      <charset val="134"/>
      <scheme val="minor"/>
    </font>
    <font>
      <sz val="9"/>
      <color rgb="FF000000"/>
      <name val="微软雅黑"/>
      <family val="2"/>
      <charset val="134"/>
    </font>
    <font>
      <sz val="9"/>
      <color theme="1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2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2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2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20" borderId="8" applyProtection="0">
      <alignment vertical="center"/>
    </xf>
    <xf numFmtId="0" fontId="36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7" fillId="0" borderId="9" applyProtection="0">
      <alignment vertical="center"/>
    </xf>
    <xf numFmtId="0" fontId="38" fillId="20" borderId="1" applyProtection="0">
      <alignment vertical="center"/>
    </xf>
    <xf numFmtId="0" fontId="39" fillId="0" borderId="3" applyProtection="0">
      <alignment vertical="center"/>
    </xf>
    <xf numFmtId="0" fontId="40" fillId="0" borderId="4" applyProtection="0">
      <alignment vertical="center"/>
    </xf>
    <xf numFmtId="0" fontId="41" fillId="0" borderId="5" applyProtection="0">
      <alignment vertical="center"/>
    </xf>
    <xf numFmtId="0" fontId="41" fillId="0" borderId="0" applyProtection="0">
      <alignment vertical="center"/>
    </xf>
    <xf numFmtId="0" fontId="42" fillId="0" borderId="0" applyProtection="0">
      <alignment vertical="center"/>
    </xf>
    <xf numFmtId="0" fontId="43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4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5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6" fillId="0" borderId="0" applyProtection="0">
      <alignment vertical="center"/>
    </xf>
    <xf numFmtId="178" fontId="56" fillId="0" borderId="0">
      <alignment vertical="center"/>
    </xf>
  </cellStyleXfs>
  <cellXfs count="74">
    <xf numFmtId="0" fontId="0" fillId="0" borderId="0" xfId="0">
      <alignment vertical="center"/>
    </xf>
    <xf numFmtId="0" fontId="50" fillId="0" borderId="0" xfId="282" applyNumberFormat="1" applyFont="1" applyFill="1" applyBorder="1" applyAlignment="1" applyProtection="1">
      <alignment horizontal="center" vertical="center"/>
      <protection locked="0"/>
    </xf>
    <xf numFmtId="0" fontId="51" fillId="0" borderId="11" xfId="161" applyNumberFormat="1" applyFont="1" applyFill="1" applyBorder="1" applyAlignment="1" applyProtection="1">
      <alignment horizontal="left" vertical="center"/>
      <protection locked="0"/>
    </xf>
    <xf numFmtId="0" fontId="47" fillId="0" borderId="15" xfId="161" applyNumberFormat="1" applyFont="1" applyFill="1" applyBorder="1" applyAlignment="1" applyProtection="1">
      <alignment vertical="center"/>
      <protection locked="0"/>
    </xf>
    <xf numFmtId="0" fontId="51" fillId="0" borderId="18" xfId="282" applyNumberFormat="1" applyFont="1" applyFill="1" applyBorder="1" applyAlignment="1" applyProtection="1">
      <alignment horizontal="left" vertical="center"/>
      <protection locked="0"/>
    </xf>
    <xf numFmtId="0" fontId="47" fillId="0" borderId="15" xfId="282" applyNumberFormat="1" applyFont="1" applyFill="1" applyBorder="1" applyAlignment="1" applyProtection="1">
      <alignment vertical="center"/>
      <protection locked="0"/>
    </xf>
    <xf numFmtId="0" fontId="51" fillId="0" borderId="21" xfId="161" applyNumberFormat="1" applyFont="1" applyFill="1" applyBorder="1" applyAlignment="1" applyProtection="1">
      <alignment horizontal="left" vertical="center"/>
      <protection locked="0"/>
    </xf>
    <xf numFmtId="0" fontId="51" fillId="0" borderId="0" xfId="282" applyNumberFormat="1" applyFont="1" applyFill="1" applyBorder="1" applyAlignment="1" applyProtection="1">
      <alignment horizontal="center" vertical="center"/>
      <protection locked="0"/>
    </xf>
    <xf numFmtId="0" fontId="47" fillId="0" borderId="13" xfId="282" applyNumberFormat="1" applyFont="1" applyFill="1" applyBorder="1" applyAlignment="1" applyProtection="1">
      <alignment vertical="center"/>
      <protection locked="0"/>
    </xf>
    <xf numFmtId="0" fontId="51" fillId="0" borderId="21" xfId="282" applyNumberFormat="1" applyFont="1" applyFill="1" applyBorder="1" applyAlignment="1" applyProtection="1">
      <alignment horizontal="left" vertical="center"/>
      <protection locked="0"/>
    </xf>
    <xf numFmtId="0" fontId="47" fillId="0" borderId="16" xfId="282" applyNumberFormat="1" applyFont="1" applyFill="1" applyBorder="1" applyAlignment="1" applyProtection="1">
      <alignment vertical="center" wrapText="1"/>
      <protection locked="0"/>
    </xf>
    <xf numFmtId="0" fontId="51" fillId="0" borderId="10" xfId="161" applyNumberFormat="1" applyFont="1" applyFill="1" applyBorder="1" applyAlignment="1" applyProtection="1">
      <alignment horizontal="left" vertical="center"/>
      <protection locked="0"/>
    </xf>
    <xf numFmtId="0" fontId="50" fillId="0" borderId="0" xfId="282" applyNumberFormat="1" applyFont="1" applyFill="1" applyBorder="1" applyAlignment="1" applyProtection="1">
      <alignment horizontal="center" vertical="center" wrapText="1"/>
      <protection locked="0"/>
    </xf>
    <xf numFmtId="0" fontId="47" fillId="0" borderId="13" xfId="161" applyNumberFormat="1" applyFont="1" applyFill="1" applyBorder="1" applyAlignment="1" applyProtection="1">
      <alignment vertical="center"/>
      <protection locked="0"/>
    </xf>
    <xf numFmtId="0" fontId="47" fillId="0" borderId="13" xfId="282" applyNumberFormat="1" applyFont="1" applyFill="1" applyBorder="1" applyAlignment="1" applyProtection="1">
      <alignment horizontal="left" vertical="center" wrapText="1"/>
      <protection locked="0"/>
    </xf>
    <xf numFmtId="0" fontId="51" fillId="0" borderId="10" xfId="161" applyNumberFormat="1" applyFont="1" applyFill="1" applyBorder="1" applyAlignment="1" applyProtection="1">
      <alignment horizontal="center" vertical="center" wrapText="1"/>
      <protection locked="0"/>
    </xf>
    <xf numFmtId="0" fontId="51" fillId="0" borderId="12" xfId="161" applyNumberFormat="1" applyFont="1" applyFill="1" applyBorder="1" applyAlignment="1" applyProtection="1">
      <alignment horizontal="center" vertical="center" wrapText="1"/>
      <protection locked="0"/>
    </xf>
    <xf numFmtId="0" fontId="51" fillId="25" borderId="12" xfId="161" applyNumberFormat="1" applyFont="1" applyFill="1" applyBorder="1" applyAlignment="1" applyProtection="1">
      <alignment horizontal="center" vertical="center" wrapText="1"/>
      <protection locked="0"/>
    </xf>
    <xf numFmtId="0" fontId="53" fillId="26" borderId="12" xfId="161" applyNumberFormat="1" applyFont="1" applyFill="1" applyBorder="1" applyAlignment="1" applyProtection="1">
      <alignment horizontal="center" vertical="center" wrapText="1"/>
      <protection locked="0"/>
    </xf>
    <xf numFmtId="0" fontId="51" fillId="26" borderId="12" xfId="161" applyNumberFormat="1" applyFont="1" applyFill="1" applyBorder="1" applyAlignment="1" applyProtection="1">
      <alignment horizontal="center" vertical="center" wrapText="1"/>
      <protection locked="0"/>
    </xf>
    <xf numFmtId="0" fontId="54" fillId="26" borderId="12" xfId="161" applyNumberFormat="1" applyFont="1" applyFill="1" applyBorder="1" applyAlignment="1" applyProtection="1">
      <alignment horizontal="center" vertical="center" wrapText="1"/>
      <protection locked="0"/>
    </xf>
    <xf numFmtId="0" fontId="47" fillId="0" borderId="13" xfId="282" applyNumberFormat="1" applyFont="1" applyFill="1" applyBorder="1" applyAlignment="1" applyProtection="1">
      <alignment horizontal="center" vertical="center" wrapText="1"/>
      <protection locked="0"/>
    </xf>
    <xf numFmtId="0" fontId="47" fillId="0" borderId="13" xfId="282" applyNumberFormat="1" applyFont="1" applyFill="1" applyBorder="1" applyAlignment="1" applyProtection="1">
      <alignment horizontal="center" vertical="center" wrapText="1" shrinkToFit="1"/>
      <protection locked="0"/>
    </xf>
    <xf numFmtId="0" fontId="47" fillId="0" borderId="13" xfId="282" applyNumberFormat="1" applyFont="1" applyFill="1" applyBorder="1" applyAlignment="1" applyProtection="1">
      <alignment horizontal="center" wrapText="1"/>
      <protection locked="0"/>
    </xf>
    <xf numFmtId="176" fontId="47" fillId="0" borderId="13" xfId="282" applyNumberFormat="1" applyFont="1" applyFill="1" applyBorder="1" applyAlignment="1" applyProtection="1">
      <alignment horizontal="center" vertical="center" wrapText="1"/>
      <protection locked="0"/>
    </xf>
    <xf numFmtId="9" fontId="47" fillId="0" borderId="13" xfId="282" applyNumberFormat="1" applyFont="1" applyFill="1" applyBorder="1" applyAlignment="1" applyProtection="1">
      <alignment horizontal="center" vertical="center" wrapText="1"/>
      <protection locked="0"/>
    </xf>
    <xf numFmtId="177" fontId="47" fillId="0" borderId="13" xfId="282" applyNumberFormat="1" applyFont="1" applyFill="1" applyBorder="1" applyAlignment="1" applyProtection="1">
      <alignment horizontal="center" vertical="center" wrapText="1"/>
      <protection locked="0"/>
    </xf>
    <xf numFmtId="7" fontId="47" fillId="0" borderId="13" xfId="282" applyNumberFormat="1" applyFont="1" applyFill="1" applyBorder="1" applyAlignment="1" applyProtection="1">
      <alignment horizontal="center" vertical="center" wrapText="1"/>
      <protection locked="0"/>
    </xf>
    <xf numFmtId="10" fontId="47" fillId="0" borderId="13" xfId="282" applyNumberFormat="1" applyFont="1" applyFill="1" applyBorder="1" applyAlignment="1" applyProtection="1">
      <alignment horizontal="center" vertical="center" wrapText="1"/>
      <protection locked="0"/>
    </xf>
    <xf numFmtId="0" fontId="47" fillId="0" borderId="15" xfId="282" applyNumberFormat="1" applyFont="1" applyFill="1" applyBorder="1" applyAlignment="1" applyProtection="1">
      <alignment horizontal="center" vertical="center" wrapText="1"/>
      <protection locked="0"/>
    </xf>
    <xf numFmtId="0" fontId="47" fillId="0" borderId="10" xfId="282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282" applyNumberFormat="1" applyFont="1" applyFill="1" applyBorder="1" applyAlignment="1" applyProtection="1">
      <alignment horizontal="center" vertical="center" wrapText="1" shrinkToFit="1"/>
      <protection locked="0"/>
    </xf>
    <xf numFmtId="0" fontId="47" fillId="0" borderId="0" xfId="282" applyNumberFormat="1" applyFont="1" applyFill="1" applyBorder="1" applyAlignment="1" applyProtection="1">
      <alignment horizontal="center" wrapText="1"/>
      <protection locked="0"/>
    </xf>
    <xf numFmtId="0" fontId="47" fillId="0" borderId="0" xfId="282" applyNumberFormat="1" applyFont="1" applyFill="1" applyBorder="1" applyAlignment="1" applyProtection="1">
      <alignment horizontal="center" vertical="center" wrapText="1"/>
      <protection locked="0"/>
    </xf>
    <xf numFmtId="176" fontId="47" fillId="0" borderId="0" xfId="282" applyNumberFormat="1" applyFont="1" applyFill="1" applyBorder="1" applyAlignment="1" applyProtection="1">
      <alignment horizontal="center" vertical="center" wrapText="1"/>
      <protection locked="0"/>
    </xf>
    <xf numFmtId="9" fontId="47" fillId="0" borderId="0" xfId="282" applyNumberFormat="1" applyFont="1" applyFill="1" applyBorder="1" applyAlignment="1" applyProtection="1">
      <alignment horizontal="center" vertical="center" wrapText="1"/>
      <protection locked="0"/>
    </xf>
    <xf numFmtId="177" fontId="47" fillId="0" borderId="0" xfId="282" applyNumberFormat="1" applyFont="1" applyFill="1" applyBorder="1" applyAlignment="1" applyProtection="1">
      <alignment horizontal="center" vertical="center" wrapText="1"/>
      <protection locked="0"/>
    </xf>
    <xf numFmtId="7" fontId="47" fillId="0" borderId="0" xfId="282" applyNumberFormat="1" applyFont="1" applyFill="1" applyBorder="1" applyAlignment="1" applyProtection="1">
      <alignment horizontal="center" vertical="center" wrapText="1"/>
      <protection locked="0"/>
    </xf>
    <xf numFmtId="10" fontId="47" fillId="0" borderId="0" xfId="282" applyNumberFormat="1" applyFont="1" applyFill="1" applyBorder="1" applyAlignment="1" applyProtection="1">
      <alignment horizontal="center" vertical="center" wrapText="1"/>
      <protection locked="0"/>
    </xf>
    <xf numFmtId="0" fontId="50" fillId="0" borderId="0" xfId="282" applyNumberFormat="1" applyFont="1" applyFill="1" applyBorder="1" applyAlignment="1" applyProtection="1">
      <alignment horizontal="center" vertical="center" shrinkToFit="1"/>
      <protection locked="0"/>
    </xf>
    <xf numFmtId="0" fontId="50" fillId="0" borderId="0" xfId="282" applyNumberFormat="1" applyFont="1" applyFill="1" applyBorder="1" applyAlignment="1" applyProtection="1">
      <alignment horizontal="center"/>
      <protection locked="0"/>
    </xf>
    <xf numFmtId="177" fontId="50" fillId="0" borderId="0" xfId="282" applyNumberFormat="1" applyFont="1" applyFill="1" applyBorder="1" applyAlignment="1" applyProtection="1">
      <alignment horizontal="center" vertical="center"/>
      <protection locked="0"/>
    </xf>
    <xf numFmtId="0" fontId="47" fillId="0" borderId="15" xfId="282" applyNumberFormat="1" applyFont="1" applyFill="1" applyBorder="1" applyAlignment="1" applyProtection="1">
      <alignment horizontal="center" vertical="center" wrapText="1"/>
    </xf>
    <xf numFmtId="0" fontId="47" fillId="0" borderId="15" xfId="282" applyNumberFormat="1" applyFont="1" applyFill="1" applyBorder="1" applyAlignment="1" applyProtection="1">
      <alignment horizontal="left" vertical="center" wrapText="1"/>
    </xf>
    <xf numFmtId="0" fontId="54" fillId="26" borderId="23" xfId="161" applyNumberFormat="1" applyFont="1" applyFill="1" applyBorder="1" applyAlignment="1" applyProtection="1">
      <alignment horizontal="center" vertical="center" wrapText="1"/>
      <protection locked="0"/>
    </xf>
    <xf numFmtId="0" fontId="47" fillId="0" borderId="10" xfId="161" applyNumberFormat="1" applyFont="1" applyFill="1" applyBorder="1" applyAlignment="1" applyProtection="1">
      <alignment horizontal="left" vertical="center"/>
      <protection locked="0"/>
    </xf>
    <xf numFmtId="0" fontId="48" fillId="0" borderId="10" xfId="0" applyNumberFormat="1" applyFont="1" applyFill="1" applyBorder="1" applyAlignment="1" applyProtection="1">
      <alignment horizontal="left" vertical="center"/>
      <protection locked="0"/>
    </xf>
    <xf numFmtId="0" fontId="47" fillId="0" borderId="0" xfId="282" applyNumberFormat="1" applyFont="1" applyFill="1" applyBorder="1" applyAlignment="1" applyProtection="1">
      <alignment horizontal="left" vertical="center" wrapText="1"/>
      <protection locked="0"/>
    </xf>
    <xf numFmtId="0" fontId="49" fillId="24" borderId="14" xfId="161" applyNumberFormat="1" applyFont="1" applyFill="1" applyBorder="1" applyAlignment="1" applyProtection="1">
      <alignment horizontal="center" vertical="center"/>
      <protection locked="0"/>
    </xf>
    <xf numFmtId="0" fontId="49" fillId="24" borderId="17" xfId="161" applyNumberFormat="1" applyFont="1" applyFill="1" applyBorder="1" applyAlignment="1" applyProtection="1">
      <alignment horizontal="center" vertical="center"/>
      <protection locked="0"/>
    </xf>
    <xf numFmtId="0" fontId="51" fillId="25" borderId="11" xfId="282" applyNumberFormat="1" applyFont="1" applyFill="1" applyBorder="1" applyAlignment="1" applyProtection="1">
      <alignment horizontal="center" vertical="center"/>
      <protection locked="0"/>
    </xf>
    <xf numFmtId="0" fontId="51" fillId="25" borderId="18" xfId="282" applyNumberFormat="1" applyFont="1" applyFill="1" applyBorder="1" applyAlignment="1" applyProtection="1">
      <alignment horizontal="center" vertical="center"/>
      <protection locked="0"/>
    </xf>
    <xf numFmtId="0" fontId="51" fillId="25" borderId="19" xfId="282" applyNumberFormat="1" applyFont="1" applyFill="1" applyBorder="1" applyAlignment="1" applyProtection="1">
      <alignment horizontal="center" vertical="center"/>
      <protection locked="0"/>
    </xf>
    <xf numFmtId="0" fontId="51" fillId="25" borderId="20" xfId="282" applyNumberFormat="1" applyFont="1" applyFill="1" applyBorder="1" applyAlignment="1" applyProtection="1">
      <alignment horizontal="center" vertical="center"/>
      <protection locked="0"/>
    </xf>
    <xf numFmtId="0" fontId="51" fillId="26" borderId="22" xfId="161" applyNumberFormat="1" applyFont="1" applyFill="1" applyBorder="1" applyAlignment="1" applyProtection="1">
      <alignment horizontal="center" vertical="center"/>
      <protection locked="0"/>
    </xf>
    <xf numFmtId="0" fontId="51" fillId="26" borderId="19" xfId="161" applyNumberFormat="1" applyFont="1" applyFill="1" applyBorder="1" applyAlignment="1" applyProtection="1">
      <alignment horizontal="center" vertical="center"/>
      <protection locked="0"/>
    </xf>
    <xf numFmtId="0" fontId="51" fillId="26" borderId="20" xfId="161" applyNumberFormat="1" applyFont="1" applyFill="1" applyBorder="1" applyAlignment="1" applyProtection="1">
      <alignment horizontal="center" vertical="center"/>
      <protection locked="0"/>
    </xf>
    <xf numFmtId="0" fontId="47" fillId="0" borderId="15" xfId="161" applyNumberFormat="1" applyFont="1" applyFill="1" applyBorder="1" applyAlignment="1" applyProtection="1">
      <alignment horizontal="center" vertical="center"/>
      <protection locked="0"/>
    </xf>
    <xf numFmtId="0" fontId="47" fillId="0" borderId="21" xfId="161" applyNumberFormat="1" applyFont="1" applyFill="1" applyBorder="1" applyAlignment="1" applyProtection="1">
      <alignment horizontal="center" vertical="center"/>
      <protection locked="0"/>
    </xf>
    <xf numFmtId="0" fontId="51" fillId="0" borderId="10" xfId="282" applyNumberFormat="1" applyFont="1" applyFill="1" applyBorder="1" applyAlignment="1" applyProtection="1">
      <alignment horizontal="center" vertical="center"/>
      <protection locked="0"/>
    </xf>
    <xf numFmtId="0" fontId="51" fillId="0" borderId="10" xfId="161" applyNumberFormat="1" applyFont="1" applyFill="1" applyBorder="1" applyAlignment="1" applyProtection="1">
      <alignment horizontal="center" vertical="center" wrapText="1"/>
      <protection locked="0"/>
    </xf>
    <xf numFmtId="0" fontId="47" fillId="0" borderId="13" xfId="161" applyNumberFormat="1" applyFont="1" applyFill="1" applyBorder="1" applyAlignment="1" applyProtection="1">
      <alignment horizontal="center" vertical="center"/>
      <protection locked="0"/>
    </xf>
    <xf numFmtId="179" fontId="55" fillId="27" borderId="24" xfId="160" applyNumberFormat="1" applyFont="1" applyFill="1" applyBorder="1" applyAlignment="1">
      <alignment horizontal="center" vertical="center" wrapText="1"/>
    </xf>
    <xf numFmtId="180" fontId="55" fillId="27" borderId="24" xfId="160" applyNumberFormat="1" applyFont="1" applyFill="1" applyBorder="1" applyAlignment="1">
      <alignment horizontal="center" vertical="center" wrapText="1"/>
    </xf>
    <xf numFmtId="178" fontId="55" fillId="0" borderId="24" xfId="320" applyFont="1" applyBorder="1" applyAlignment="1">
      <alignment horizontal="center" vertical="center" wrapText="1"/>
    </xf>
    <xf numFmtId="178" fontId="55" fillId="0" borderId="24" xfId="320" applyFont="1" applyBorder="1" applyAlignment="1">
      <alignment vertical="center" wrapText="1"/>
    </xf>
    <xf numFmtId="181" fontId="55" fillId="27" borderId="24" xfId="160" applyNumberFormat="1" applyFont="1" applyFill="1" applyBorder="1" applyAlignment="1">
      <alignment horizontal="center" vertical="center" wrapText="1"/>
    </xf>
    <xf numFmtId="0" fontId="55" fillId="27" borderId="24" xfId="0" applyFont="1" applyFill="1" applyBorder="1" applyAlignment="1">
      <alignment horizontal="center" vertical="center" wrapText="1"/>
    </xf>
    <xf numFmtId="0" fontId="58" fillId="27" borderId="24" xfId="0" applyFont="1" applyFill="1" applyBorder="1" applyAlignment="1">
      <alignment horizontal="left" vertical="center" wrapText="1"/>
    </xf>
    <xf numFmtId="0" fontId="55" fillId="27" borderId="24" xfId="0" applyFont="1" applyFill="1" applyBorder="1" applyAlignment="1">
      <alignment horizontal="left" vertical="center" wrapText="1"/>
    </xf>
    <xf numFmtId="0" fontId="59" fillId="27" borderId="0" xfId="0" applyFont="1" applyFill="1" applyAlignment="1">
      <alignment horizontal="center" vertical="center" wrapText="1"/>
    </xf>
    <xf numFmtId="182" fontId="55" fillId="27" borderId="24" xfId="160" applyNumberFormat="1" applyFont="1" applyFill="1" applyBorder="1" applyAlignment="1">
      <alignment horizontal="center" vertical="center" wrapText="1"/>
    </xf>
    <xf numFmtId="178" fontId="55" fillId="27" borderId="24" xfId="160" applyNumberFormat="1" applyFont="1" applyFill="1" applyBorder="1" applyAlignment="1">
      <alignment horizontal="center" vertical="center" wrapText="1"/>
    </xf>
    <xf numFmtId="0" fontId="55" fillId="0" borderId="24" xfId="160" applyFont="1" applyBorder="1" applyAlignment="1">
      <alignment horizontal="center" vertical="center" wrapText="1"/>
    </xf>
  </cellXfs>
  <cellStyles count="321">
    <cellStyle name="_TOREAD - 11AW - 新加7款 - 核价表 - 2011.03.0 4" xfId="1" xr:uid="{00000000-0005-0000-0000-000000000000}"/>
    <cellStyle name="_探路者11AW面辅料大货汇总表（包含供应商联系方式）（有图）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40% - Accent1" xfId="15" xr:uid="{00000000-0005-0000-0000-00000E000000}"/>
    <cellStyle name="40% - Accent2" xfId="16" xr:uid="{00000000-0005-0000-0000-00000F000000}"/>
    <cellStyle name="40% - Accent3" xfId="17" xr:uid="{00000000-0005-0000-0000-000010000000}"/>
    <cellStyle name="40% - Accent4" xfId="18" xr:uid="{00000000-0005-0000-0000-000011000000}"/>
    <cellStyle name="40% - Accent5" xfId="19" xr:uid="{00000000-0005-0000-0000-000012000000}"/>
    <cellStyle name="40% - Accent6" xfId="20" xr:uid="{00000000-0005-0000-0000-000013000000}"/>
    <cellStyle name="40% - アクセント 1" xfId="21" xr:uid="{00000000-0005-0000-0000-000014000000}"/>
    <cellStyle name="40% - アクセント 2" xfId="22" xr:uid="{00000000-0005-0000-0000-000015000000}"/>
    <cellStyle name="40% - アクセント 3" xfId="23" xr:uid="{00000000-0005-0000-0000-000016000000}"/>
    <cellStyle name="40% - アクセント 4" xfId="24" xr:uid="{00000000-0005-0000-0000-000017000000}"/>
    <cellStyle name="40% - アクセント 5" xfId="25" xr:uid="{00000000-0005-0000-0000-000018000000}"/>
    <cellStyle name="40% - アクセント 6" xfId="26" xr:uid="{00000000-0005-0000-0000-000019000000}"/>
    <cellStyle name="60% - Accent1" xfId="27" xr:uid="{00000000-0005-0000-0000-00001A000000}"/>
    <cellStyle name="60% - Accent2" xfId="28" xr:uid="{00000000-0005-0000-0000-00001B000000}"/>
    <cellStyle name="60% - Accent3" xfId="29" xr:uid="{00000000-0005-0000-0000-00001C000000}"/>
    <cellStyle name="60% - Accent4" xfId="30" xr:uid="{00000000-0005-0000-0000-00001D000000}"/>
    <cellStyle name="60% - Accent5" xfId="31" xr:uid="{00000000-0005-0000-0000-00001E000000}"/>
    <cellStyle name="60% - Accent6" xfId="32" xr:uid="{00000000-0005-0000-0000-00001F000000}"/>
    <cellStyle name="60% - アクセント 1" xfId="33" xr:uid="{00000000-0005-0000-0000-000020000000}"/>
    <cellStyle name="60% - アクセント 2" xfId="34" xr:uid="{00000000-0005-0000-0000-000021000000}"/>
    <cellStyle name="60% - アクセント 3" xfId="35" xr:uid="{00000000-0005-0000-0000-000022000000}"/>
    <cellStyle name="60% - アクセント 4" xfId="36" xr:uid="{00000000-0005-0000-0000-000023000000}"/>
    <cellStyle name="60% - アクセント 5" xfId="37" xr:uid="{00000000-0005-0000-0000-000024000000}"/>
    <cellStyle name="60% - アクセント 6" xfId="38" xr:uid="{00000000-0005-0000-0000-000025000000}"/>
    <cellStyle name="60% - 强调文字颜色 3 2" xfId="39" xr:uid="{00000000-0005-0000-0000-000026000000}"/>
    <cellStyle name="Accent1" xfId="40" xr:uid="{00000000-0005-0000-0000-000027000000}"/>
    <cellStyle name="Accent2" xfId="41" xr:uid="{00000000-0005-0000-0000-000028000000}"/>
    <cellStyle name="Accent3" xfId="42" xr:uid="{00000000-0005-0000-0000-000029000000}"/>
    <cellStyle name="Accent4" xfId="43" xr:uid="{00000000-0005-0000-0000-00002A000000}"/>
    <cellStyle name="Accent5" xfId="44" xr:uid="{00000000-0005-0000-0000-00002B000000}"/>
    <cellStyle name="Accent6" xfId="45" xr:uid="{00000000-0005-0000-0000-00002C000000}"/>
    <cellStyle name="Bad" xfId="46" xr:uid="{00000000-0005-0000-0000-00002D000000}"/>
    <cellStyle name="Calculation" xfId="47" xr:uid="{00000000-0005-0000-0000-00002E000000}"/>
    <cellStyle name="Check Cell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rmal_71125A_SRX 500 JKT BOM" xfId="58" xr:uid="{00000000-0005-0000-0000-000039000000}"/>
    <cellStyle name="Note" xfId="59" xr:uid="{00000000-0005-0000-0000-00003A000000}"/>
    <cellStyle name="Output" xfId="60" xr:uid="{00000000-0005-0000-0000-00003B000000}"/>
    <cellStyle name="Title" xfId="61" xr:uid="{00000000-0005-0000-0000-00003C000000}"/>
    <cellStyle name="Total" xfId="62" xr:uid="{00000000-0005-0000-0000-00003D000000}"/>
    <cellStyle name="Warning Text" xfId="63" xr:uid="{00000000-0005-0000-0000-00003E000000}"/>
    <cellStyle name="アクセント 1" xfId="64" xr:uid="{00000000-0005-0000-0000-00003F000000}"/>
    <cellStyle name="アクセント 2" xfId="65" xr:uid="{00000000-0005-0000-0000-000040000000}"/>
    <cellStyle name="アクセント 3" xfId="66" xr:uid="{00000000-0005-0000-0000-000041000000}"/>
    <cellStyle name="アクセント 4" xfId="67" xr:uid="{00000000-0005-0000-0000-000042000000}"/>
    <cellStyle name="アクセント 5" xfId="68" xr:uid="{00000000-0005-0000-0000-000043000000}"/>
    <cellStyle name="アクセント 6" xfId="69" xr:uid="{00000000-0005-0000-0000-000044000000}"/>
    <cellStyle name="タイトル" xfId="70" xr:uid="{00000000-0005-0000-0000-000045000000}"/>
    <cellStyle name="チェック セル" xfId="71" xr:uid="{00000000-0005-0000-0000-000046000000}"/>
    <cellStyle name="どちらでもない" xfId="72" xr:uid="{00000000-0005-0000-0000-000047000000}"/>
    <cellStyle name="ハイパーリンク_組曲プレゼン.xls" xfId="73" xr:uid="{00000000-0005-0000-0000-000048000000}"/>
    <cellStyle name="メモ" xfId="74" xr:uid="{00000000-0005-0000-0000-000049000000}"/>
    <cellStyle name="リンク セル" xfId="75" xr:uid="{00000000-0005-0000-0000-00004A000000}"/>
    <cellStyle name="百分比 2" xfId="76" xr:uid="{00000000-0005-0000-0000-00004B000000}"/>
    <cellStyle name="標準_030912_部品体系図(ES4033,35)" xfId="320" xr:uid="{9C58EF49-FE26-46B3-870A-4C4E792BDD0F}"/>
    <cellStyle name="表示済みのハイパーリンク_組曲プレゼン.xls" xfId="77" xr:uid="{00000000-0005-0000-0000-00004D000000}"/>
    <cellStyle name="差_2011秋冬季生产放量表2-9(韩姐原始单)" xfId="78" xr:uid="{00000000-0005-0000-0000-00004E000000}"/>
    <cellStyle name="差_YKK 拉链大货报价09.12.09" xfId="79" xr:uid="{00000000-0005-0000-0000-00004F000000}"/>
    <cellStyle name="差_服装" xfId="80" xr:uid="{00000000-0005-0000-0000-000050000000}"/>
    <cellStyle name="差_服装_1" xfId="81" xr:uid="{00000000-0005-0000-0000-000051000000}"/>
    <cellStyle name="差_童装" xfId="82" xr:uid="{00000000-0005-0000-0000-000052000000}"/>
    <cellStyle name="差_下单表" xfId="83" xr:uid="{00000000-0005-0000-0000-000053000000}"/>
    <cellStyle name="差_鞋品" xfId="84" xr:uid="{00000000-0005-0000-0000-000054000000}"/>
    <cellStyle name="差_鞋品_1" xfId="85" xr:uid="{00000000-0005-0000-0000-000055000000}"/>
    <cellStyle name="差_装备" xfId="86" xr:uid="{00000000-0005-0000-0000-000056000000}"/>
    <cellStyle name="常规" xfId="0" builtinId="0"/>
    <cellStyle name="常规 10" xfId="87" xr:uid="{00000000-0005-0000-0000-000058000000}"/>
    <cellStyle name="常规 100" xfId="88" xr:uid="{00000000-0005-0000-0000-000059000000}"/>
    <cellStyle name="常规 100 2" xfId="89" xr:uid="{00000000-0005-0000-0000-00005A000000}"/>
    <cellStyle name="常规 101" xfId="90" xr:uid="{00000000-0005-0000-0000-00005B000000}"/>
    <cellStyle name="常规 101 2" xfId="91" xr:uid="{00000000-0005-0000-0000-00005C000000}"/>
    <cellStyle name="常规 102" xfId="92" xr:uid="{00000000-0005-0000-0000-00005D000000}"/>
    <cellStyle name="常规 102 2" xfId="93" xr:uid="{00000000-0005-0000-0000-00005E000000}"/>
    <cellStyle name="常规 105" xfId="94" xr:uid="{00000000-0005-0000-0000-00005F000000}"/>
    <cellStyle name="常规 105 2" xfId="95" xr:uid="{00000000-0005-0000-0000-000060000000}"/>
    <cellStyle name="常规 106" xfId="96" xr:uid="{00000000-0005-0000-0000-000061000000}"/>
    <cellStyle name="常规 106 2" xfId="97" xr:uid="{00000000-0005-0000-0000-000062000000}"/>
    <cellStyle name="常规 109" xfId="98" xr:uid="{00000000-0005-0000-0000-000063000000}"/>
    <cellStyle name="常规 109 2" xfId="99" xr:uid="{00000000-0005-0000-0000-000064000000}"/>
    <cellStyle name="常规 11" xfId="100" xr:uid="{00000000-0005-0000-0000-000065000000}"/>
    <cellStyle name="常规 110" xfId="101" xr:uid="{00000000-0005-0000-0000-000066000000}"/>
    <cellStyle name="常规 111" xfId="102" xr:uid="{00000000-0005-0000-0000-000067000000}"/>
    <cellStyle name="常规 113" xfId="103" xr:uid="{00000000-0005-0000-0000-000068000000}"/>
    <cellStyle name="常规 114" xfId="104" xr:uid="{00000000-0005-0000-0000-000069000000}"/>
    <cellStyle name="常规 114 2" xfId="105" xr:uid="{00000000-0005-0000-0000-00006A000000}"/>
    <cellStyle name="常规 115" xfId="106" xr:uid="{00000000-0005-0000-0000-00006B000000}"/>
    <cellStyle name="常规 115 2" xfId="107" xr:uid="{00000000-0005-0000-0000-00006C000000}"/>
    <cellStyle name="常规 116" xfId="108" xr:uid="{00000000-0005-0000-0000-00006D000000}"/>
    <cellStyle name="常规 116 2" xfId="109" xr:uid="{00000000-0005-0000-0000-00006E000000}"/>
    <cellStyle name="常规 117" xfId="110" xr:uid="{00000000-0005-0000-0000-00006F000000}"/>
    <cellStyle name="常规 117 2" xfId="111" xr:uid="{00000000-0005-0000-0000-000070000000}"/>
    <cellStyle name="常规 118" xfId="112" xr:uid="{00000000-0005-0000-0000-000071000000}"/>
    <cellStyle name="常规 118 2" xfId="113" xr:uid="{00000000-0005-0000-0000-000072000000}"/>
    <cellStyle name="常规 12" xfId="114" xr:uid="{00000000-0005-0000-0000-000073000000}"/>
    <cellStyle name="常规 12 2" xfId="115" xr:uid="{00000000-0005-0000-0000-000074000000}"/>
    <cellStyle name="常规 122" xfId="116" xr:uid="{00000000-0005-0000-0000-000075000000}"/>
    <cellStyle name="常规 122 2" xfId="117" xr:uid="{00000000-0005-0000-0000-000076000000}"/>
    <cellStyle name="常规 13" xfId="118" xr:uid="{00000000-0005-0000-0000-000077000000}"/>
    <cellStyle name="常规 13 2" xfId="119" xr:uid="{00000000-0005-0000-0000-000078000000}"/>
    <cellStyle name="常规 13 3" xfId="120" xr:uid="{00000000-0005-0000-0000-000079000000}"/>
    <cellStyle name="常规 135" xfId="121" xr:uid="{00000000-0005-0000-0000-00007A000000}"/>
    <cellStyle name="常规 136" xfId="122" xr:uid="{00000000-0005-0000-0000-00007B000000}"/>
    <cellStyle name="常规 137" xfId="123" xr:uid="{00000000-0005-0000-0000-00007C000000}"/>
    <cellStyle name="常规 138" xfId="124" xr:uid="{00000000-0005-0000-0000-00007D000000}"/>
    <cellStyle name="常规 139" xfId="125" xr:uid="{00000000-0005-0000-0000-00007E000000}"/>
    <cellStyle name="常规 14" xfId="126" xr:uid="{00000000-0005-0000-0000-00007F000000}"/>
    <cellStyle name="常规 141" xfId="127" xr:uid="{00000000-0005-0000-0000-000080000000}"/>
    <cellStyle name="常规 141 2" xfId="128" xr:uid="{00000000-0005-0000-0000-000081000000}"/>
    <cellStyle name="常规 142" xfId="129" xr:uid="{00000000-0005-0000-0000-000082000000}"/>
    <cellStyle name="常规 142 2" xfId="130" xr:uid="{00000000-0005-0000-0000-000083000000}"/>
    <cellStyle name="常规 145" xfId="131" xr:uid="{00000000-0005-0000-0000-000084000000}"/>
    <cellStyle name="常规 145 2" xfId="132" xr:uid="{00000000-0005-0000-0000-000085000000}"/>
    <cellStyle name="常规 146" xfId="133" xr:uid="{00000000-0005-0000-0000-000086000000}"/>
    <cellStyle name="常规 146 2" xfId="134" xr:uid="{00000000-0005-0000-0000-000087000000}"/>
    <cellStyle name="常规 148" xfId="135" xr:uid="{00000000-0005-0000-0000-000088000000}"/>
    <cellStyle name="常规 149" xfId="136" xr:uid="{00000000-0005-0000-0000-000089000000}"/>
    <cellStyle name="常规 149 2" xfId="137" xr:uid="{00000000-0005-0000-0000-00008A000000}"/>
    <cellStyle name="常规 15" xfId="138" xr:uid="{00000000-0005-0000-0000-00008B000000}"/>
    <cellStyle name="常规 15 2" xfId="139" xr:uid="{00000000-0005-0000-0000-00008C000000}"/>
    <cellStyle name="常规 150" xfId="140" xr:uid="{00000000-0005-0000-0000-00008D000000}"/>
    <cellStyle name="常规 150 2" xfId="141" xr:uid="{00000000-0005-0000-0000-00008E000000}"/>
    <cellStyle name="常规 151" xfId="142" xr:uid="{00000000-0005-0000-0000-00008F000000}"/>
    <cellStyle name="常规 152" xfId="143" xr:uid="{00000000-0005-0000-0000-000090000000}"/>
    <cellStyle name="常规 153" xfId="144" xr:uid="{00000000-0005-0000-0000-000091000000}"/>
    <cellStyle name="常规 153 2" xfId="145" xr:uid="{00000000-0005-0000-0000-000092000000}"/>
    <cellStyle name="常规 155" xfId="146" xr:uid="{00000000-0005-0000-0000-000093000000}"/>
    <cellStyle name="常规 155 2" xfId="147" xr:uid="{00000000-0005-0000-0000-000094000000}"/>
    <cellStyle name="常规 156" xfId="148" xr:uid="{00000000-0005-0000-0000-000095000000}"/>
    <cellStyle name="常规 156 2" xfId="149" xr:uid="{00000000-0005-0000-0000-000096000000}"/>
    <cellStyle name="常规 157" xfId="150" xr:uid="{00000000-0005-0000-0000-000097000000}"/>
    <cellStyle name="常规 157 2" xfId="151" xr:uid="{00000000-0005-0000-0000-000098000000}"/>
    <cellStyle name="常规 158" xfId="152" xr:uid="{00000000-0005-0000-0000-000099000000}"/>
    <cellStyle name="常规 16" xfId="153" xr:uid="{00000000-0005-0000-0000-00009A000000}"/>
    <cellStyle name="常规 16 2" xfId="154" xr:uid="{00000000-0005-0000-0000-00009B000000}"/>
    <cellStyle name="常规 163" xfId="155" xr:uid="{00000000-0005-0000-0000-00009C000000}"/>
    <cellStyle name="常规 17" xfId="156" xr:uid="{00000000-0005-0000-0000-00009D000000}"/>
    <cellStyle name="常规 18" xfId="157" xr:uid="{00000000-0005-0000-0000-00009E000000}"/>
    <cellStyle name="常规 18 2" xfId="158" xr:uid="{00000000-0005-0000-0000-00009F000000}"/>
    <cellStyle name="常规 19" xfId="159" xr:uid="{00000000-0005-0000-0000-0000A0000000}"/>
    <cellStyle name="常规 2" xfId="160" xr:uid="{00000000-0005-0000-0000-0000A1000000}"/>
    <cellStyle name="常规 2 2" xfId="161" xr:uid="{00000000-0005-0000-0000-0000A2000000}"/>
    <cellStyle name="常规 2 2 2" xfId="162" xr:uid="{00000000-0005-0000-0000-0000A3000000}"/>
    <cellStyle name="常规 2 3" xfId="163" xr:uid="{00000000-0005-0000-0000-0000A4000000}"/>
    <cellStyle name="常规 2 3 2" xfId="164" xr:uid="{00000000-0005-0000-0000-0000A5000000}"/>
    <cellStyle name="常规 2 4" xfId="165" xr:uid="{00000000-0005-0000-0000-0000A6000000}"/>
    <cellStyle name="常规 2 5" xfId="166" xr:uid="{00000000-0005-0000-0000-0000A7000000}"/>
    <cellStyle name="常规 2 5 2" xfId="167" xr:uid="{00000000-0005-0000-0000-0000A8000000}"/>
    <cellStyle name="常规 2 5_152" xfId="168" xr:uid="{00000000-0005-0000-0000-0000A9000000}"/>
    <cellStyle name="常规 20" xfId="169" xr:uid="{00000000-0005-0000-0000-0000AA000000}"/>
    <cellStyle name="常规 21" xfId="170" xr:uid="{00000000-0005-0000-0000-0000AB000000}"/>
    <cellStyle name="常规 21 2" xfId="171" xr:uid="{00000000-0005-0000-0000-0000AC000000}"/>
    <cellStyle name="常规 22" xfId="172" xr:uid="{00000000-0005-0000-0000-0000AD000000}"/>
    <cellStyle name="常规 23" xfId="173" xr:uid="{00000000-0005-0000-0000-0000AE000000}"/>
    <cellStyle name="常规 24" xfId="174" xr:uid="{00000000-0005-0000-0000-0000AF000000}"/>
    <cellStyle name="常规 24 2" xfId="175" xr:uid="{00000000-0005-0000-0000-0000B0000000}"/>
    <cellStyle name="常规 25" xfId="176" xr:uid="{00000000-0005-0000-0000-0000B1000000}"/>
    <cellStyle name="常规 25 2" xfId="177" xr:uid="{00000000-0005-0000-0000-0000B2000000}"/>
    <cellStyle name="常规 26" xfId="178" xr:uid="{00000000-0005-0000-0000-0000B3000000}"/>
    <cellStyle name="常规 27" xfId="179" xr:uid="{00000000-0005-0000-0000-0000B4000000}"/>
    <cellStyle name="常规 28" xfId="180" xr:uid="{00000000-0005-0000-0000-0000B5000000}"/>
    <cellStyle name="常规 29" xfId="181" xr:uid="{00000000-0005-0000-0000-0000B6000000}"/>
    <cellStyle name="常规 29 2" xfId="182" xr:uid="{00000000-0005-0000-0000-0000B7000000}"/>
    <cellStyle name="常规 3" xfId="183" xr:uid="{00000000-0005-0000-0000-0000B8000000}"/>
    <cellStyle name="常规 3 2" xfId="184" xr:uid="{00000000-0005-0000-0000-0000B9000000}"/>
    <cellStyle name="常规 3 2 2" xfId="185" xr:uid="{00000000-0005-0000-0000-0000BA000000}"/>
    <cellStyle name="常规 3 2_152" xfId="186" xr:uid="{00000000-0005-0000-0000-0000BB000000}"/>
    <cellStyle name="常规 3_152" xfId="187" xr:uid="{00000000-0005-0000-0000-0000BC000000}"/>
    <cellStyle name="常规 30" xfId="188" xr:uid="{00000000-0005-0000-0000-0000BD000000}"/>
    <cellStyle name="常规 30 2" xfId="189" xr:uid="{00000000-0005-0000-0000-0000BE000000}"/>
    <cellStyle name="常规 31" xfId="190" xr:uid="{00000000-0005-0000-0000-0000BF000000}"/>
    <cellStyle name="常规 31 2" xfId="191" xr:uid="{00000000-0005-0000-0000-0000C0000000}"/>
    <cellStyle name="常规 32" xfId="192" xr:uid="{00000000-0005-0000-0000-0000C1000000}"/>
    <cellStyle name="常规 32 2" xfId="193" xr:uid="{00000000-0005-0000-0000-0000C2000000}"/>
    <cellStyle name="常规 33" xfId="194" xr:uid="{00000000-0005-0000-0000-0000C3000000}"/>
    <cellStyle name="常规 34" xfId="195" xr:uid="{00000000-0005-0000-0000-0000C4000000}"/>
    <cellStyle name="常规 35" xfId="196" xr:uid="{00000000-0005-0000-0000-0000C5000000}"/>
    <cellStyle name="常规 36" xfId="197" xr:uid="{00000000-0005-0000-0000-0000C6000000}"/>
    <cellStyle name="常规 37" xfId="198" xr:uid="{00000000-0005-0000-0000-0000C7000000}"/>
    <cellStyle name="常规 4" xfId="199" xr:uid="{00000000-0005-0000-0000-0000C8000000}"/>
    <cellStyle name="常规 4 2" xfId="200" xr:uid="{00000000-0005-0000-0000-0000C9000000}"/>
    <cellStyle name="常规 4 3" xfId="201" xr:uid="{00000000-0005-0000-0000-0000CA000000}"/>
    <cellStyle name="常规 41" xfId="202" xr:uid="{00000000-0005-0000-0000-0000CB000000}"/>
    <cellStyle name="常规 41 2" xfId="203" xr:uid="{00000000-0005-0000-0000-0000CC000000}"/>
    <cellStyle name="常规 42" xfId="204" xr:uid="{00000000-0005-0000-0000-0000CD000000}"/>
    <cellStyle name="常规 44" xfId="205" xr:uid="{00000000-0005-0000-0000-0000CE000000}"/>
    <cellStyle name="常规 44 2" xfId="206" xr:uid="{00000000-0005-0000-0000-0000CF000000}"/>
    <cellStyle name="常规 45" xfId="207" xr:uid="{00000000-0005-0000-0000-0000D0000000}"/>
    <cellStyle name="常规 45 2" xfId="208" xr:uid="{00000000-0005-0000-0000-0000D1000000}"/>
    <cellStyle name="常规 46" xfId="209" xr:uid="{00000000-0005-0000-0000-0000D2000000}"/>
    <cellStyle name="常规 46 2" xfId="210" xr:uid="{00000000-0005-0000-0000-0000D3000000}"/>
    <cellStyle name="常规 47" xfId="211" xr:uid="{00000000-0005-0000-0000-0000D4000000}"/>
    <cellStyle name="常规 47 2" xfId="212" xr:uid="{00000000-0005-0000-0000-0000D5000000}"/>
    <cellStyle name="常规 48" xfId="213" xr:uid="{00000000-0005-0000-0000-0000D6000000}"/>
    <cellStyle name="常规 48 2" xfId="214" xr:uid="{00000000-0005-0000-0000-0000D7000000}"/>
    <cellStyle name="常规 49" xfId="215" xr:uid="{00000000-0005-0000-0000-0000D8000000}"/>
    <cellStyle name="常规 49 2" xfId="216" xr:uid="{00000000-0005-0000-0000-0000D9000000}"/>
    <cellStyle name="常规 5" xfId="217" xr:uid="{00000000-0005-0000-0000-0000DA000000}"/>
    <cellStyle name="常规 5 2" xfId="218" xr:uid="{00000000-0005-0000-0000-0000DB000000}"/>
    <cellStyle name="常规 50" xfId="219" xr:uid="{00000000-0005-0000-0000-0000DC000000}"/>
    <cellStyle name="常规 50 2" xfId="220" xr:uid="{00000000-0005-0000-0000-0000DD000000}"/>
    <cellStyle name="常规 51" xfId="221" xr:uid="{00000000-0005-0000-0000-0000DE000000}"/>
    <cellStyle name="常规 51 2" xfId="222" xr:uid="{00000000-0005-0000-0000-0000DF000000}"/>
    <cellStyle name="常规 52" xfId="223" xr:uid="{00000000-0005-0000-0000-0000E0000000}"/>
    <cellStyle name="常规 52 2" xfId="224" xr:uid="{00000000-0005-0000-0000-0000E1000000}"/>
    <cellStyle name="常规 53" xfId="225" xr:uid="{00000000-0005-0000-0000-0000E2000000}"/>
    <cellStyle name="常规 53 2" xfId="226" xr:uid="{00000000-0005-0000-0000-0000E3000000}"/>
    <cellStyle name="常规 54" xfId="227" xr:uid="{00000000-0005-0000-0000-0000E4000000}"/>
    <cellStyle name="常规 54 2" xfId="228" xr:uid="{00000000-0005-0000-0000-0000E5000000}"/>
    <cellStyle name="常规 55" xfId="229" xr:uid="{00000000-0005-0000-0000-0000E6000000}"/>
    <cellStyle name="常规 55 2" xfId="230" xr:uid="{00000000-0005-0000-0000-0000E7000000}"/>
    <cellStyle name="常规 56" xfId="231" xr:uid="{00000000-0005-0000-0000-0000E8000000}"/>
    <cellStyle name="常规 56 2" xfId="232" xr:uid="{00000000-0005-0000-0000-0000E9000000}"/>
    <cellStyle name="常规 57" xfId="233" xr:uid="{00000000-0005-0000-0000-0000EA000000}"/>
    <cellStyle name="常规 57 2" xfId="234" xr:uid="{00000000-0005-0000-0000-0000EB000000}"/>
    <cellStyle name="常规 58" xfId="235" xr:uid="{00000000-0005-0000-0000-0000EC000000}"/>
    <cellStyle name="常规 58 2" xfId="236" xr:uid="{00000000-0005-0000-0000-0000ED000000}"/>
    <cellStyle name="常规 59" xfId="237" xr:uid="{00000000-0005-0000-0000-0000EE000000}"/>
    <cellStyle name="常规 59 2" xfId="238" xr:uid="{00000000-0005-0000-0000-0000EF000000}"/>
    <cellStyle name="常规 6" xfId="239" xr:uid="{00000000-0005-0000-0000-0000F0000000}"/>
    <cellStyle name="常规 6 2" xfId="240" xr:uid="{00000000-0005-0000-0000-0000F1000000}"/>
    <cellStyle name="常规 60" xfId="241" xr:uid="{00000000-0005-0000-0000-0000F2000000}"/>
    <cellStyle name="常规 60 2" xfId="242" xr:uid="{00000000-0005-0000-0000-0000F3000000}"/>
    <cellStyle name="常规 61" xfId="243" xr:uid="{00000000-0005-0000-0000-0000F4000000}"/>
    <cellStyle name="常规 61 2" xfId="244" xr:uid="{00000000-0005-0000-0000-0000F5000000}"/>
    <cellStyle name="常规 62" xfId="245" xr:uid="{00000000-0005-0000-0000-0000F6000000}"/>
    <cellStyle name="常规 62 2" xfId="246" xr:uid="{00000000-0005-0000-0000-0000F7000000}"/>
    <cellStyle name="常规 64" xfId="247" xr:uid="{00000000-0005-0000-0000-0000F8000000}"/>
    <cellStyle name="常规 65" xfId="248" xr:uid="{00000000-0005-0000-0000-0000F9000000}"/>
    <cellStyle name="常规 65 2" xfId="249" xr:uid="{00000000-0005-0000-0000-0000FA000000}"/>
    <cellStyle name="常规 66" xfId="250" xr:uid="{00000000-0005-0000-0000-0000FB000000}"/>
    <cellStyle name="常规 66 2" xfId="251" xr:uid="{00000000-0005-0000-0000-0000FC000000}"/>
    <cellStyle name="常规 68" xfId="252" xr:uid="{00000000-0005-0000-0000-0000FD000000}"/>
    <cellStyle name="常规 7" xfId="253" xr:uid="{00000000-0005-0000-0000-0000FE000000}"/>
    <cellStyle name="常规 7 2" xfId="254" xr:uid="{00000000-0005-0000-0000-0000FF000000}"/>
    <cellStyle name="常规 73" xfId="255" xr:uid="{00000000-0005-0000-0000-000000010000}"/>
    <cellStyle name="常规 8" xfId="256" xr:uid="{00000000-0005-0000-0000-000001010000}"/>
    <cellStyle name="常规 80" xfId="257" xr:uid="{00000000-0005-0000-0000-000002010000}"/>
    <cellStyle name="常规 80 2" xfId="258" xr:uid="{00000000-0005-0000-0000-000003010000}"/>
    <cellStyle name="常规 82" xfId="259" xr:uid="{00000000-0005-0000-0000-000004010000}"/>
    <cellStyle name="常规 82 2" xfId="260" xr:uid="{00000000-0005-0000-0000-000005010000}"/>
    <cellStyle name="常规 83" xfId="261" xr:uid="{00000000-0005-0000-0000-000006010000}"/>
    <cellStyle name="常规 83 2" xfId="262" xr:uid="{00000000-0005-0000-0000-000007010000}"/>
    <cellStyle name="常规 84" xfId="263" xr:uid="{00000000-0005-0000-0000-000008010000}"/>
    <cellStyle name="常规 84 2" xfId="264" xr:uid="{00000000-0005-0000-0000-000009010000}"/>
    <cellStyle name="常规 85" xfId="265" xr:uid="{00000000-0005-0000-0000-00000A010000}"/>
    <cellStyle name="常规 85 2" xfId="266" xr:uid="{00000000-0005-0000-0000-00000B010000}"/>
    <cellStyle name="常规 86" xfId="267" xr:uid="{00000000-0005-0000-0000-00000C010000}"/>
    <cellStyle name="常规 86 2" xfId="268" xr:uid="{00000000-0005-0000-0000-00000D010000}"/>
    <cellStyle name="常规 87" xfId="269" xr:uid="{00000000-0005-0000-0000-00000E010000}"/>
    <cellStyle name="常规 87 2" xfId="270" xr:uid="{00000000-0005-0000-0000-00000F010000}"/>
    <cellStyle name="常规 88" xfId="271" xr:uid="{00000000-0005-0000-0000-000010010000}"/>
    <cellStyle name="常规 88 2" xfId="272" xr:uid="{00000000-0005-0000-0000-000011010000}"/>
    <cellStyle name="常规 89" xfId="273" xr:uid="{00000000-0005-0000-0000-000012010000}"/>
    <cellStyle name="常规 89 2" xfId="274" xr:uid="{00000000-0005-0000-0000-000013010000}"/>
    <cellStyle name="常规 9" xfId="275" xr:uid="{00000000-0005-0000-0000-000014010000}"/>
    <cellStyle name="常规 91" xfId="276" xr:uid="{00000000-0005-0000-0000-000015010000}"/>
    <cellStyle name="常规 91 2" xfId="277" xr:uid="{00000000-0005-0000-0000-000016010000}"/>
    <cellStyle name="常规 92" xfId="278" xr:uid="{00000000-0005-0000-0000-000017010000}"/>
    <cellStyle name="常规 92 2" xfId="279" xr:uid="{00000000-0005-0000-0000-000018010000}"/>
    <cellStyle name="常规 99" xfId="280" xr:uid="{00000000-0005-0000-0000-000019010000}"/>
    <cellStyle name="常规 99 2" xfId="281" xr:uid="{00000000-0005-0000-0000-00001A010000}"/>
    <cellStyle name="常规_10AW核价-润懋(35款已核，单耗未减)" xfId="282" xr:uid="{00000000-0005-0000-0000-00001B010000}"/>
    <cellStyle name="超链接 2" xfId="283" xr:uid="{00000000-0005-0000-0000-00001C010000}"/>
    <cellStyle name="超链接 2 2" xfId="284" xr:uid="{00000000-0005-0000-0000-00001D010000}"/>
    <cellStyle name="超链接 3" xfId="285" xr:uid="{00000000-0005-0000-0000-00001E010000}"/>
    <cellStyle name="出力" xfId="286" xr:uid="{00000000-0005-0000-0000-00001F010000}"/>
    <cellStyle name="悪い" xfId="287" xr:uid="{00000000-0005-0000-0000-000020010000}"/>
    <cellStyle name="好_2011秋冬季生产放量表2-9(韩姐原始单)" xfId="288" xr:uid="{00000000-0005-0000-0000-000021010000}"/>
    <cellStyle name="好_YKK 拉链大货报价09.12.09" xfId="289" xr:uid="{00000000-0005-0000-0000-000022010000}"/>
    <cellStyle name="好_服装" xfId="290" xr:uid="{00000000-0005-0000-0000-000023010000}"/>
    <cellStyle name="好_服装_1" xfId="291" xr:uid="{00000000-0005-0000-0000-000024010000}"/>
    <cellStyle name="好_童装" xfId="292" xr:uid="{00000000-0005-0000-0000-000025010000}"/>
    <cellStyle name="好_下单表" xfId="293" xr:uid="{00000000-0005-0000-0000-000026010000}"/>
    <cellStyle name="好_鞋品" xfId="294" xr:uid="{00000000-0005-0000-0000-000027010000}"/>
    <cellStyle name="好_鞋品_1" xfId="295" xr:uid="{00000000-0005-0000-0000-000028010000}"/>
    <cellStyle name="好_装备" xfId="296" xr:uid="{00000000-0005-0000-0000-000029010000}"/>
    <cellStyle name="桁区切り [0.00]_組曲プレゼン.xls" xfId="297" xr:uid="{00000000-0005-0000-0000-00002A010000}"/>
    <cellStyle name="桁区切り_組曲プレゼン.xls" xfId="298" xr:uid="{00000000-0005-0000-0000-00002B010000}"/>
    <cellStyle name="集計" xfId="299" xr:uid="{00000000-0005-0000-0000-00002C010000}"/>
    <cellStyle name="計算" xfId="300" xr:uid="{00000000-0005-0000-0000-00002D010000}"/>
    <cellStyle name="見出し 1" xfId="301" xr:uid="{00000000-0005-0000-0000-00002E010000}"/>
    <cellStyle name="見出し 2" xfId="302" xr:uid="{00000000-0005-0000-0000-00002F010000}"/>
    <cellStyle name="見出し 3" xfId="303" xr:uid="{00000000-0005-0000-0000-000030010000}"/>
    <cellStyle name="見出し 4" xfId="304" xr:uid="{00000000-0005-0000-0000-000031010000}"/>
    <cellStyle name="警告文" xfId="305" xr:uid="{00000000-0005-0000-0000-000032010000}"/>
    <cellStyle name="良い" xfId="306" xr:uid="{00000000-0005-0000-0000-000033010000}"/>
    <cellStyle name="千位分隔 2" xfId="307" xr:uid="{00000000-0005-0000-0000-000034010000}"/>
    <cellStyle name="千位分隔[0] 2" xfId="308" xr:uid="{00000000-0005-0000-0000-000035010000}"/>
    <cellStyle name="入力" xfId="309" xr:uid="{00000000-0005-0000-0000-000036010000}"/>
    <cellStyle name="适中 2" xfId="310" xr:uid="{00000000-0005-0000-0000-000037010000}"/>
    <cellStyle name="适中 3" xfId="311" xr:uid="{00000000-0005-0000-0000-000038010000}"/>
    <cellStyle name="适中 3 2" xfId="312" xr:uid="{00000000-0005-0000-0000-000039010000}"/>
    <cellStyle name="説明文" xfId="313" xr:uid="{00000000-0005-0000-0000-00003A010000}"/>
    <cellStyle name="通貨 [0.00]_組曲プレゼン.xls" xfId="314" xr:uid="{00000000-0005-0000-0000-00003B010000}"/>
    <cellStyle name="通貨_組曲プレゼン.xls" xfId="315" xr:uid="{00000000-0005-0000-0000-00003C010000}"/>
    <cellStyle name="样式 1" xfId="316" xr:uid="{00000000-0005-0000-0000-00003D010000}"/>
    <cellStyle name="樣式 1" xfId="317" xr:uid="{00000000-0005-0000-0000-00003E010000}"/>
    <cellStyle name="一般_F11 物料表 -吴少华    给客人" xfId="318" xr:uid="{00000000-0005-0000-0000-00003F010000}"/>
    <cellStyle name="표준_CB525WCB520CB521CB527 자재리스트_MATERIAL LIST GREEN LAMB GL550 GL551(BULK)" xfId="319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222250</xdr:colOff>
      <xdr:row>1</xdr:row>
      <xdr:rowOff>74084</xdr:rowOff>
    </xdr:from>
    <xdr:to>
      <xdr:col>4</xdr:col>
      <xdr:colOff>698499</xdr:colOff>
      <xdr:row>4</xdr:row>
      <xdr:rowOff>471275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980EA6A-5663-4660-83D9-DFF92C2D0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349251"/>
          <a:ext cx="4037541" cy="1577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2"/>
  <sheetViews>
    <sheetView tabSelected="1" topLeftCell="A7" zoomScale="90" zoomScaleNormal="90" workbookViewId="0">
      <selection activeCell="L11" sqref="L11"/>
    </sheetView>
  </sheetViews>
  <sheetFormatPr defaultColWidth="9" defaultRowHeight="15" customHeight="1"/>
  <cols>
    <col min="1" max="1" width="3.86328125" style="1" customWidth="1"/>
    <col min="2" max="2" width="11.73046875" style="1" customWidth="1"/>
    <col min="3" max="3" width="21.265625" style="1" customWidth="1"/>
    <col min="4" max="4" width="28.59765625" style="39" customWidth="1"/>
    <col min="5" max="5" width="10.86328125" style="39" customWidth="1"/>
    <col min="6" max="6" width="14.86328125" style="40" customWidth="1"/>
    <col min="7" max="7" width="11.3984375" style="1" customWidth="1"/>
    <col min="8" max="9" width="11.86328125" style="1" customWidth="1"/>
    <col min="10" max="10" width="11.46484375" style="1" customWidth="1"/>
    <col min="11" max="11" width="12.265625" style="1" customWidth="1"/>
    <col min="12" max="12" width="11.86328125" style="1" customWidth="1"/>
    <col min="13" max="13" width="10.86328125" style="1" customWidth="1"/>
    <col min="14" max="14" width="11.3984375" style="1" customWidth="1"/>
    <col min="15" max="15" width="10.59765625" style="1" customWidth="1"/>
    <col min="16" max="16384" width="9" style="1"/>
  </cols>
  <sheetData>
    <row r="1" spans="1:15" ht="21.75" customHeight="1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7" customFormat="1" ht="32.25" customHeight="1">
      <c r="A2" s="60" t="s">
        <v>7</v>
      </c>
      <c r="B2" s="59" t="s">
        <v>37</v>
      </c>
      <c r="C2" s="59"/>
      <c r="D2" s="59"/>
      <c r="E2" s="59"/>
      <c r="F2" s="59"/>
      <c r="G2" s="2" t="s">
        <v>11</v>
      </c>
      <c r="H2" s="57" t="s">
        <v>83</v>
      </c>
      <c r="I2" s="58"/>
      <c r="J2" s="2" t="s">
        <v>14</v>
      </c>
      <c r="K2" s="3"/>
      <c r="L2" s="4" t="s">
        <v>17</v>
      </c>
      <c r="M2" s="5"/>
      <c r="N2" s="6" t="s">
        <v>19</v>
      </c>
      <c r="O2" s="45"/>
    </row>
    <row r="3" spans="1:15" s="7" customFormat="1" ht="26.25" customHeight="1">
      <c r="A3" s="60"/>
      <c r="B3" s="59"/>
      <c r="C3" s="59"/>
      <c r="D3" s="59"/>
      <c r="E3" s="59"/>
      <c r="F3" s="59"/>
      <c r="G3" s="2" t="s">
        <v>27</v>
      </c>
      <c r="H3" s="57" t="s">
        <v>33</v>
      </c>
      <c r="I3" s="58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0"/>
      <c r="B4" s="59"/>
      <c r="C4" s="59"/>
      <c r="D4" s="59"/>
      <c r="E4" s="59"/>
      <c r="F4" s="59"/>
      <c r="G4" s="2" t="s">
        <v>12</v>
      </c>
      <c r="H4" s="57" t="s">
        <v>84</v>
      </c>
      <c r="I4" s="58"/>
      <c r="J4" s="2" t="s">
        <v>40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0"/>
      <c r="B5" s="59"/>
      <c r="C5" s="59"/>
      <c r="D5" s="59"/>
      <c r="E5" s="59"/>
      <c r="F5" s="59"/>
      <c r="G5" s="2" t="s">
        <v>13</v>
      </c>
      <c r="H5" s="61" t="s">
        <v>85</v>
      </c>
      <c r="I5" s="58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0" t="s">
        <v>9</v>
      </c>
      <c r="C6" s="51"/>
      <c r="D6" s="51"/>
      <c r="E6" s="51"/>
      <c r="F6" s="51"/>
      <c r="G6" s="51"/>
      <c r="H6" s="52"/>
      <c r="I6" s="53"/>
      <c r="J6" s="54" t="s">
        <v>10</v>
      </c>
      <c r="K6" s="55"/>
      <c r="L6" s="55"/>
      <c r="M6" s="55"/>
      <c r="N6" s="55"/>
      <c r="O6" s="56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36</v>
      </c>
      <c r="K7" s="19" t="s">
        <v>23</v>
      </c>
      <c r="L7" s="18" t="s">
        <v>28</v>
      </c>
      <c r="M7" s="18" t="s">
        <v>29</v>
      </c>
      <c r="N7" s="20" t="s">
        <v>34</v>
      </c>
      <c r="O7" s="44" t="s">
        <v>35</v>
      </c>
    </row>
    <row r="8" spans="1:15" ht="15" customHeight="1">
      <c r="A8" s="21">
        <v>1</v>
      </c>
      <c r="B8" s="21" t="s">
        <v>45</v>
      </c>
      <c r="C8" s="21" t="s">
        <v>86</v>
      </c>
      <c r="D8" s="22" t="s">
        <v>88</v>
      </c>
      <c r="E8" s="22" t="s">
        <v>42</v>
      </c>
      <c r="F8" s="23" t="s">
        <v>43</v>
      </c>
      <c r="G8" s="21">
        <v>143</v>
      </c>
      <c r="H8" s="21"/>
      <c r="I8" s="21" t="s">
        <v>51</v>
      </c>
      <c r="J8" s="63">
        <v>0.33</v>
      </c>
      <c r="K8" s="25">
        <v>0.05</v>
      </c>
      <c r="L8" s="62">
        <v>19.5</v>
      </c>
      <c r="M8" s="27">
        <f>J8*(1+K8)*L8</f>
        <v>6.7567500000000003</v>
      </c>
      <c r="N8" s="28">
        <f>M8/$M$36</f>
        <v>7.813480226491766E-2</v>
      </c>
      <c r="O8" s="21"/>
    </row>
    <row r="9" spans="1:15" ht="15" customHeight="1">
      <c r="A9" s="21">
        <v>2</v>
      </c>
      <c r="B9" s="21" t="s">
        <v>46</v>
      </c>
      <c r="C9" s="21" t="s">
        <v>87</v>
      </c>
      <c r="D9" s="22" t="s">
        <v>89</v>
      </c>
      <c r="E9" s="22" t="s">
        <v>42</v>
      </c>
      <c r="F9" s="23" t="s">
        <v>44</v>
      </c>
      <c r="G9" s="21">
        <v>146</v>
      </c>
      <c r="H9" s="21"/>
      <c r="I9" s="21" t="s">
        <v>51</v>
      </c>
      <c r="J9" s="63">
        <v>0.18</v>
      </c>
      <c r="K9" s="25">
        <v>0.05</v>
      </c>
      <c r="L9" s="62">
        <v>23</v>
      </c>
      <c r="M9" s="27">
        <f t="shared" ref="M9:M35" si="0">J9*(1+K9)*L9</f>
        <v>4.3470000000000004</v>
      </c>
      <c r="N9" s="28">
        <f>M9/$M$36</f>
        <v>5.0268544114492483E-2</v>
      </c>
      <c r="O9" s="21"/>
    </row>
    <row r="10" spans="1:15" ht="15" customHeight="1">
      <c r="A10" s="21"/>
      <c r="B10" s="21" t="s">
        <v>47</v>
      </c>
      <c r="C10" s="21" t="s">
        <v>48</v>
      </c>
      <c r="D10" s="22" t="s">
        <v>49</v>
      </c>
      <c r="E10" s="22" t="s">
        <v>42</v>
      </c>
      <c r="F10" s="23" t="s">
        <v>50</v>
      </c>
      <c r="G10" s="21">
        <v>145</v>
      </c>
      <c r="H10" s="21"/>
      <c r="I10" s="21" t="s">
        <v>51</v>
      </c>
      <c r="J10" s="63">
        <v>0.2</v>
      </c>
      <c r="K10" s="25">
        <v>0.05</v>
      </c>
      <c r="L10" s="62">
        <v>4.3</v>
      </c>
      <c r="M10" s="27">
        <f t="shared" si="0"/>
        <v>0.90300000000000002</v>
      </c>
      <c r="N10" s="28">
        <f>M10/$M$36</f>
        <v>1.0442257956150612E-2</v>
      </c>
      <c r="O10" s="21"/>
    </row>
    <row r="11" spans="1:15" ht="15" customHeight="1">
      <c r="A11" s="21"/>
      <c r="B11" s="21" t="s">
        <v>62</v>
      </c>
      <c r="C11" s="64" t="s">
        <v>30</v>
      </c>
      <c r="D11" s="65" t="s">
        <v>55</v>
      </c>
      <c r="E11" s="22"/>
      <c r="F11" s="23" t="s">
        <v>59</v>
      </c>
      <c r="G11" s="21"/>
      <c r="H11" s="21"/>
      <c r="I11" s="21" t="s">
        <v>61</v>
      </c>
      <c r="J11" s="63">
        <v>1</v>
      </c>
      <c r="K11" s="25">
        <v>0.05</v>
      </c>
      <c r="L11" s="62">
        <v>0.71</v>
      </c>
      <c r="M11" s="27">
        <f t="shared" ref="M11:M14" si="1">J11*(1+K11)*L11</f>
        <v>0.74549999999999994</v>
      </c>
      <c r="N11" s="28">
        <f>M11/$M$36</f>
        <v>8.6209338940313185E-3</v>
      </c>
      <c r="O11" s="21"/>
    </row>
    <row r="12" spans="1:15" ht="15" customHeight="1">
      <c r="A12" s="21"/>
      <c r="B12" s="21" t="s">
        <v>62</v>
      </c>
      <c r="C12" s="64" t="s">
        <v>52</v>
      </c>
      <c r="D12" s="65" t="s">
        <v>56</v>
      </c>
      <c r="E12" s="22"/>
      <c r="F12" s="23" t="s">
        <v>60</v>
      </c>
      <c r="G12" s="21"/>
      <c r="H12" s="21"/>
      <c r="I12" s="21" t="s">
        <v>61</v>
      </c>
      <c r="J12" s="66">
        <v>1</v>
      </c>
      <c r="K12" s="25">
        <v>0.05</v>
      </c>
      <c r="L12" s="62">
        <v>20</v>
      </c>
      <c r="M12" s="27">
        <f t="shared" si="1"/>
        <v>21</v>
      </c>
      <c r="N12" s="28">
        <f>M12/$M$36</f>
        <v>0.24284320828257236</v>
      </c>
      <c r="O12" s="21"/>
    </row>
    <row r="13" spans="1:15" ht="15" customHeight="1">
      <c r="A13" s="21"/>
      <c r="B13" s="21" t="s">
        <v>62</v>
      </c>
      <c r="C13" s="64" t="s">
        <v>53</v>
      </c>
      <c r="D13" s="65" t="s">
        <v>57</v>
      </c>
      <c r="E13" s="22"/>
      <c r="F13" s="23" t="s">
        <v>60</v>
      </c>
      <c r="G13" s="21"/>
      <c r="H13" s="21"/>
      <c r="I13" s="21" t="s">
        <v>61</v>
      </c>
      <c r="J13" s="66">
        <v>1</v>
      </c>
      <c r="K13" s="25">
        <v>0.05</v>
      </c>
      <c r="L13" s="62">
        <v>17</v>
      </c>
      <c r="M13" s="27">
        <f t="shared" si="1"/>
        <v>17.850000000000001</v>
      </c>
      <c r="N13" s="28">
        <f>M13/$M$36</f>
        <v>0.20641672704018652</v>
      </c>
      <c r="O13" s="21"/>
    </row>
    <row r="14" spans="1:15" ht="15" customHeight="1">
      <c r="A14" s="21"/>
      <c r="B14" s="21" t="s">
        <v>62</v>
      </c>
      <c r="C14" s="64" t="s">
        <v>54</v>
      </c>
      <c r="D14" s="65" t="s">
        <v>58</v>
      </c>
      <c r="E14" s="22"/>
      <c r="F14" s="23" t="s">
        <v>60</v>
      </c>
      <c r="G14" s="21"/>
      <c r="H14" s="21"/>
      <c r="I14" s="21" t="s">
        <v>51</v>
      </c>
      <c r="J14" s="63">
        <v>7.0000000000000007E-2</v>
      </c>
      <c r="K14" s="25">
        <v>0.05</v>
      </c>
      <c r="L14" s="62">
        <v>18</v>
      </c>
      <c r="M14" s="27">
        <f t="shared" si="1"/>
        <v>1.3230000000000002</v>
      </c>
      <c r="N14" s="28">
        <f>M14/$M$36</f>
        <v>1.5299122121802062E-2</v>
      </c>
      <c r="O14" s="21"/>
    </row>
    <row r="15" spans="1:15" ht="15" customHeight="1">
      <c r="A15" s="21"/>
      <c r="B15" s="21"/>
      <c r="C15" s="64"/>
      <c r="D15" s="65"/>
      <c r="E15" s="22"/>
      <c r="F15" s="23"/>
      <c r="G15" s="21"/>
      <c r="H15" s="21"/>
      <c r="I15" s="33"/>
      <c r="J15" s="63"/>
      <c r="K15" s="25"/>
      <c r="L15" s="62"/>
      <c r="M15" s="27">
        <f t="shared" ref="M15:M24" si="2">J15*(1+K15)*L15</f>
        <v>0</v>
      </c>
      <c r="N15" s="28">
        <f t="shared" ref="N15:N24" si="3">M15/$M$36</f>
        <v>0</v>
      </c>
      <c r="O15" s="21"/>
    </row>
    <row r="16" spans="1:15" ht="15" customHeight="1">
      <c r="A16" s="21"/>
      <c r="B16" s="21" t="s">
        <v>31</v>
      </c>
      <c r="C16" s="67" t="s">
        <v>63</v>
      </c>
      <c r="D16" s="68" t="s">
        <v>72</v>
      </c>
      <c r="E16" s="22"/>
      <c r="F16" s="23"/>
      <c r="G16" s="21"/>
      <c r="H16" s="21"/>
      <c r="I16" s="72" t="s">
        <v>81</v>
      </c>
      <c r="J16" s="71">
        <v>1</v>
      </c>
      <c r="K16" s="25">
        <v>0.05</v>
      </c>
      <c r="L16" s="62">
        <v>3</v>
      </c>
      <c r="M16" s="27">
        <f t="shared" si="2"/>
        <v>3.1500000000000004</v>
      </c>
      <c r="N16" s="28">
        <f t="shared" si="3"/>
        <v>3.6426481242385858E-2</v>
      </c>
      <c r="O16" s="21"/>
    </row>
    <row r="17" spans="1:15" ht="15" customHeight="1">
      <c r="A17" s="21"/>
      <c r="B17" s="21" t="s">
        <v>31</v>
      </c>
      <c r="C17" s="67" t="s">
        <v>64</v>
      </c>
      <c r="D17" s="69" t="s">
        <v>73</v>
      </c>
      <c r="E17" s="22"/>
      <c r="F17" s="23"/>
      <c r="G17" s="21"/>
      <c r="H17" s="21"/>
      <c r="I17" s="72" t="s">
        <v>81</v>
      </c>
      <c r="J17" s="71">
        <v>1</v>
      </c>
      <c r="K17" s="25">
        <v>0.05</v>
      </c>
      <c r="L17" s="62">
        <v>0.18</v>
      </c>
      <c r="M17" s="27">
        <f t="shared" si="2"/>
        <v>0.189</v>
      </c>
      <c r="N17" s="28">
        <f t="shared" si="3"/>
        <v>2.1855888745431515E-3</v>
      </c>
      <c r="O17" s="21"/>
    </row>
    <row r="18" spans="1:15" ht="15" customHeight="1">
      <c r="A18" s="21"/>
      <c r="B18" s="21" t="s">
        <v>31</v>
      </c>
      <c r="C18" s="67" t="s">
        <v>65</v>
      </c>
      <c r="D18" s="68" t="s">
        <v>74</v>
      </c>
      <c r="E18" s="22"/>
      <c r="F18" s="23"/>
      <c r="G18" s="21"/>
      <c r="H18" s="21"/>
      <c r="I18" s="72" t="s">
        <v>81</v>
      </c>
      <c r="J18" s="71">
        <v>1</v>
      </c>
      <c r="K18" s="25">
        <v>0.05</v>
      </c>
      <c r="L18" s="62">
        <v>0.26</v>
      </c>
      <c r="M18" s="27">
        <f t="shared" si="2"/>
        <v>0.27300000000000002</v>
      </c>
      <c r="N18" s="28">
        <f t="shared" si="3"/>
        <v>3.1569617076734409E-3</v>
      </c>
      <c r="O18" s="21"/>
    </row>
    <row r="19" spans="1:15" ht="15" customHeight="1">
      <c r="A19" s="21"/>
      <c r="B19" s="21" t="s">
        <v>31</v>
      </c>
      <c r="C19" s="67" t="s">
        <v>66</v>
      </c>
      <c r="D19" s="69" t="s">
        <v>75</v>
      </c>
      <c r="E19" s="22"/>
      <c r="F19" s="23"/>
      <c r="G19" s="21"/>
      <c r="H19" s="21"/>
      <c r="I19" s="72" t="s">
        <v>81</v>
      </c>
      <c r="J19" s="71">
        <v>1</v>
      </c>
      <c r="K19" s="25">
        <v>0.05</v>
      </c>
      <c r="L19" s="62">
        <v>7.4999999999999997E-2</v>
      </c>
      <c r="M19" s="27">
        <f t="shared" si="2"/>
        <v>7.8750000000000001E-2</v>
      </c>
      <c r="N19" s="28">
        <f t="shared" si="3"/>
        <v>9.1066203105964641E-4</v>
      </c>
      <c r="O19" s="21"/>
    </row>
    <row r="20" spans="1:15" ht="15" customHeight="1">
      <c r="A20" s="21"/>
      <c r="B20" s="21" t="s">
        <v>31</v>
      </c>
      <c r="C20" s="67" t="s">
        <v>67</v>
      </c>
      <c r="D20" s="68" t="s">
        <v>76</v>
      </c>
      <c r="E20" s="22"/>
      <c r="F20" s="23"/>
      <c r="G20" s="21"/>
      <c r="H20" s="21"/>
      <c r="I20" s="72" t="s">
        <v>81</v>
      </c>
      <c r="J20" s="71">
        <v>1</v>
      </c>
      <c r="K20" s="25">
        <v>0.05</v>
      </c>
      <c r="L20" s="62">
        <v>0.06</v>
      </c>
      <c r="M20" s="27">
        <f t="shared" si="2"/>
        <v>6.3E-2</v>
      </c>
      <c r="N20" s="28">
        <f t="shared" si="3"/>
        <v>7.2852962484771708E-4</v>
      </c>
      <c r="O20" s="21"/>
    </row>
    <row r="21" spans="1:15" ht="15" customHeight="1">
      <c r="A21" s="21"/>
      <c r="B21" s="21" t="s">
        <v>31</v>
      </c>
      <c r="C21" s="67" t="s">
        <v>68</v>
      </c>
      <c r="D21" s="68" t="s">
        <v>77</v>
      </c>
      <c r="E21" s="22"/>
      <c r="F21" s="23"/>
      <c r="G21" s="21"/>
      <c r="H21" s="21"/>
      <c r="I21" s="72" t="s">
        <v>81</v>
      </c>
      <c r="J21" s="71">
        <v>1</v>
      </c>
      <c r="K21" s="25">
        <v>0.05</v>
      </c>
      <c r="L21" s="62">
        <v>5.5E-2</v>
      </c>
      <c r="M21" s="27">
        <f t="shared" si="2"/>
        <v>5.7750000000000003E-2</v>
      </c>
      <c r="N21" s="28">
        <f t="shared" si="3"/>
        <v>6.6781882277707405E-4</v>
      </c>
      <c r="O21" s="21"/>
    </row>
    <row r="22" spans="1:15" ht="15" customHeight="1">
      <c r="A22" s="21"/>
      <c r="B22" s="21" t="s">
        <v>31</v>
      </c>
      <c r="C22" s="67" t="s">
        <v>69</v>
      </c>
      <c r="D22" s="68" t="s">
        <v>78</v>
      </c>
      <c r="E22" s="22"/>
      <c r="F22" s="23"/>
      <c r="G22" s="21"/>
      <c r="H22" s="21"/>
      <c r="I22" s="72" t="s">
        <v>81</v>
      </c>
      <c r="J22" s="71">
        <v>1</v>
      </c>
      <c r="K22" s="25">
        <v>0.05</v>
      </c>
      <c r="L22" s="62">
        <v>0.13</v>
      </c>
      <c r="M22" s="27">
        <f t="shared" si="2"/>
        <v>0.13650000000000001</v>
      </c>
      <c r="N22" s="28">
        <f t="shared" si="3"/>
        <v>1.5784808538367205E-3</v>
      </c>
      <c r="O22" s="21"/>
    </row>
    <row r="23" spans="1:15" ht="15" customHeight="1">
      <c r="A23" s="21"/>
      <c r="B23" s="21" t="s">
        <v>31</v>
      </c>
      <c r="C23" s="67" t="s">
        <v>70</v>
      </c>
      <c r="D23" s="69" t="s">
        <v>79</v>
      </c>
      <c r="E23" s="22"/>
      <c r="F23" s="23"/>
      <c r="G23" s="21"/>
      <c r="H23" s="21"/>
      <c r="I23" s="72" t="s">
        <v>81</v>
      </c>
      <c r="J23" s="71">
        <v>1</v>
      </c>
      <c r="K23" s="25">
        <v>0.05</v>
      </c>
      <c r="L23" s="62">
        <v>2.5999999999999999E-2</v>
      </c>
      <c r="M23" s="27">
        <f t="shared" si="2"/>
        <v>2.7300000000000001E-2</v>
      </c>
      <c r="N23" s="28">
        <f t="shared" si="3"/>
        <v>3.1569617076734408E-4</v>
      </c>
      <c r="O23" s="21"/>
    </row>
    <row r="24" spans="1:15" ht="15" customHeight="1">
      <c r="A24" s="21"/>
      <c r="B24" s="21" t="s">
        <v>31</v>
      </c>
      <c r="C24" s="67" t="s">
        <v>71</v>
      </c>
      <c r="D24" s="68" t="s">
        <v>80</v>
      </c>
      <c r="E24" s="22"/>
      <c r="F24" s="23"/>
      <c r="G24" s="21"/>
      <c r="H24" s="21"/>
      <c r="I24" s="72" t="s">
        <v>81</v>
      </c>
      <c r="J24" s="70">
        <v>1</v>
      </c>
      <c r="K24" s="25">
        <v>0.05</v>
      </c>
      <c r="L24" s="70">
        <v>1.5</v>
      </c>
      <c r="M24" s="27">
        <f t="shared" si="2"/>
        <v>1.5750000000000002</v>
      </c>
      <c r="N24" s="28">
        <f t="shared" si="3"/>
        <v>1.8213240621192929E-2</v>
      </c>
      <c r="O24" s="21"/>
    </row>
    <row r="25" spans="1:15" ht="15" customHeight="1">
      <c r="A25" s="21"/>
      <c r="B25" s="73" t="s">
        <v>82</v>
      </c>
      <c r="C25" s="73" t="s">
        <v>82</v>
      </c>
      <c r="D25" s="22"/>
      <c r="E25" s="22"/>
      <c r="F25" s="23"/>
      <c r="G25" s="21"/>
      <c r="H25" s="21"/>
      <c r="I25" s="21"/>
      <c r="J25" s="21"/>
      <c r="K25" s="21"/>
      <c r="L25" s="21"/>
      <c r="M25" s="27"/>
      <c r="N25" s="28"/>
      <c r="O25" s="21"/>
    </row>
    <row r="26" spans="1:15" ht="15" customHeight="1">
      <c r="A26" s="21"/>
      <c r="B26" s="21"/>
      <c r="C26" s="21"/>
      <c r="D26" s="22"/>
      <c r="E26" s="22"/>
      <c r="F26" s="23"/>
      <c r="G26" s="21"/>
      <c r="H26" s="21"/>
      <c r="I26" s="21"/>
      <c r="J26" s="24"/>
      <c r="K26" s="25"/>
      <c r="L26" s="26"/>
      <c r="M26" s="27"/>
      <c r="N26" s="28"/>
      <c r="O26" s="21"/>
    </row>
    <row r="27" spans="1:15" ht="15" customHeight="1">
      <c r="A27" s="21"/>
      <c r="B27" s="21"/>
      <c r="C27" s="21"/>
      <c r="D27" s="22"/>
      <c r="E27" s="22"/>
      <c r="F27" s="23"/>
      <c r="G27" s="21"/>
      <c r="H27" s="21"/>
      <c r="I27" s="21"/>
      <c r="J27" s="24"/>
      <c r="K27" s="25"/>
      <c r="L27" s="26"/>
      <c r="M27" s="27"/>
      <c r="N27" s="28"/>
      <c r="O27" s="21"/>
    </row>
    <row r="28" spans="1:15" ht="15" customHeight="1">
      <c r="A28" s="21"/>
      <c r="B28" s="21"/>
      <c r="C28" s="21"/>
      <c r="D28" s="22"/>
      <c r="E28" s="22"/>
      <c r="F28" s="23"/>
      <c r="G28" s="21"/>
      <c r="H28" s="21"/>
      <c r="I28" s="21"/>
      <c r="J28" s="24"/>
      <c r="K28" s="25"/>
      <c r="L28" s="26"/>
      <c r="M28" s="27"/>
      <c r="N28" s="28"/>
      <c r="O28" s="21"/>
    </row>
    <row r="29" spans="1:15" ht="15" customHeight="1">
      <c r="A29" s="21"/>
      <c r="B29" s="21"/>
      <c r="C29" s="21"/>
      <c r="D29" s="22"/>
      <c r="E29" s="22"/>
      <c r="F29" s="23"/>
      <c r="G29" s="21"/>
      <c r="H29" s="21"/>
      <c r="I29" s="21"/>
      <c r="J29" s="24"/>
      <c r="K29" s="25"/>
      <c r="L29" s="26"/>
      <c r="M29" s="27"/>
      <c r="N29" s="28"/>
      <c r="O29" s="21"/>
    </row>
    <row r="30" spans="1:15" ht="15" customHeight="1">
      <c r="A30" s="21"/>
      <c r="B30" s="21"/>
      <c r="C30" s="21"/>
      <c r="D30" s="22"/>
      <c r="E30" s="22"/>
      <c r="F30" s="23"/>
      <c r="G30" s="21"/>
      <c r="H30" s="21"/>
      <c r="I30" s="21"/>
      <c r="J30" s="24"/>
      <c r="K30" s="25"/>
      <c r="L30" s="26"/>
      <c r="M30" s="27"/>
      <c r="N30" s="28"/>
      <c r="O30" s="21"/>
    </row>
    <row r="31" spans="1:15" ht="15" customHeight="1">
      <c r="A31" s="21"/>
      <c r="B31" s="21"/>
      <c r="C31" s="21"/>
      <c r="D31" s="22"/>
      <c r="E31" s="22"/>
      <c r="F31" s="23"/>
      <c r="G31" s="21"/>
      <c r="H31" s="21"/>
      <c r="I31" s="21"/>
      <c r="J31" s="24"/>
      <c r="K31" s="25"/>
      <c r="L31" s="26"/>
      <c r="M31" s="27"/>
      <c r="N31" s="28"/>
      <c r="O31" s="21"/>
    </row>
    <row r="32" spans="1:15" ht="15" customHeight="1">
      <c r="A32" s="21"/>
      <c r="B32" s="21"/>
      <c r="C32" s="21"/>
      <c r="D32" s="22"/>
      <c r="E32" s="22"/>
      <c r="F32" s="23"/>
      <c r="G32" s="21"/>
      <c r="H32" s="21"/>
      <c r="I32" s="21"/>
      <c r="J32" s="24"/>
      <c r="K32" s="25"/>
      <c r="L32" s="26"/>
      <c r="M32" s="27"/>
      <c r="N32" s="28"/>
      <c r="O32" s="21"/>
    </row>
    <row r="33" spans="1:15" ht="15" customHeight="1">
      <c r="A33" s="21"/>
      <c r="B33" s="21"/>
      <c r="C33" s="21"/>
      <c r="D33" s="22"/>
      <c r="E33" s="22"/>
      <c r="F33" s="23"/>
      <c r="G33" s="21"/>
      <c r="H33" s="21"/>
      <c r="I33" s="21"/>
      <c r="J33" s="24"/>
      <c r="K33" s="25"/>
      <c r="L33" s="26"/>
      <c r="M33" s="27"/>
      <c r="N33" s="28"/>
      <c r="O33" s="21"/>
    </row>
    <row r="34" spans="1:15" ht="15" customHeight="1">
      <c r="A34" s="21"/>
      <c r="B34" s="21"/>
      <c r="C34" s="21"/>
      <c r="D34" s="22"/>
      <c r="E34" s="22"/>
      <c r="F34" s="23"/>
      <c r="G34" s="21"/>
      <c r="H34" s="21"/>
      <c r="I34" s="21"/>
      <c r="J34" s="24"/>
      <c r="K34" s="25"/>
      <c r="L34" s="26"/>
      <c r="M34" s="27"/>
      <c r="N34" s="28"/>
      <c r="O34" s="21"/>
    </row>
    <row r="35" spans="1:15" ht="35.25" customHeight="1">
      <c r="A35" s="29">
        <v>6</v>
      </c>
      <c r="B35" s="42" t="s">
        <v>38</v>
      </c>
      <c r="C35" s="43" t="s">
        <v>32</v>
      </c>
      <c r="D35" s="22"/>
      <c r="E35" s="22"/>
      <c r="F35" s="23"/>
      <c r="G35" s="21"/>
      <c r="H35" s="21"/>
      <c r="I35" s="21"/>
      <c r="J35" s="24"/>
      <c r="K35" s="25">
        <v>1</v>
      </c>
      <c r="L35" s="26">
        <v>0.7</v>
      </c>
      <c r="M35" s="27">
        <v>28</v>
      </c>
      <c r="N35" s="28">
        <f>M35/$M$36</f>
        <v>0.32379094437676315</v>
      </c>
      <c r="O35" s="21"/>
    </row>
    <row r="36" spans="1:15" ht="15" customHeight="1">
      <c r="A36" s="30">
        <v>7</v>
      </c>
      <c r="B36" s="30" t="s">
        <v>39</v>
      </c>
      <c r="C36" s="30"/>
      <c r="D36" s="31"/>
      <c r="E36" s="31"/>
      <c r="F36" s="32"/>
      <c r="G36" s="33"/>
      <c r="H36" s="33"/>
      <c r="I36" s="33"/>
      <c r="J36" s="34"/>
      <c r="K36" s="35"/>
      <c r="L36" s="36"/>
      <c r="M36" s="37">
        <f>SUM(M8:M35)</f>
        <v>86.475549999999998</v>
      </c>
      <c r="N36" s="28"/>
      <c r="O36" s="33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48" customHeight="1">
      <c r="A39" s="33"/>
      <c r="B39" s="47" t="s">
        <v>41</v>
      </c>
      <c r="C39" s="47"/>
      <c r="D39" s="47"/>
      <c r="E39" s="47"/>
      <c r="F39" s="47"/>
      <c r="G39" s="47"/>
      <c r="H39" s="47"/>
      <c r="I39" s="47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A166" s="33"/>
      <c r="B166" s="33"/>
      <c r="C166" s="33"/>
      <c r="D166" s="31"/>
      <c r="E166" s="31"/>
      <c r="F166" s="32"/>
      <c r="G166" s="33"/>
      <c r="H166" s="33"/>
      <c r="I166" s="33"/>
      <c r="J166" s="34"/>
      <c r="K166" s="35"/>
      <c r="L166" s="36"/>
      <c r="M166" s="33"/>
      <c r="N166" s="37"/>
      <c r="O166" s="38"/>
    </row>
    <row r="167" spans="1:15" ht="15" customHeight="1">
      <c r="A167" s="33"/>
      <c r="B167" s="33"/>
      <c r="C167" s="33"/>
      <c r="D167" s="31"/>
      <c r="E167" s="31"/>
      <c r="F167" s="32"/>
      <c r="G167" s="33"/>
      <c r="H167" s="33"/>
      <c r="I167" s="33"/>
      <c r="J167" s="34"/>
      <c r="K167" s="35"/>
      <c r="L167" s="36"/>
      <c r="M167" s="33"/>
      <c r="N167" s="37"/>
      <c r="O167" s="38"/>
    </row>
    <row r="168" spans="1:15" ht="15" customHeight="1">
      <c r="A168" s="33"/>
      <c r="B168" s="33"/>
      <c r="C168" s="33"/>
      <c r="D168" s="31"/>
      <c r="E168" s="31"/>
      <c r="F168" s="32"/>
      <c r="G168" s="33"/>
      <c r="H168" s="33"/>
      <c r="I168" s="33"/>
      <c r="J168" s="34"/>
      <c r="K168" s="35"/>
      <c r="L168" s="36"/>
      <c r="M168" s="33"/>
      <c r="N168" s="37"/>
      <c r="O168" s="38"/>
    </row>
    <row r="169" spans="1:15" ht="15" customHeight="1">
      <c r="A169" s="33"/>
      <c r="B169" s="33"/>
      <c r="C169" s="33"/>
      <c r="D169" s="31"/>
      <c r="E169" s="31"/>
      <c r="F169" s="32"/>
      <c r="G169" s="33"/>
      <c r="H169" s="33"/>
      <c r="I169" s="33"/>
      <c r="J169" s="34"/>
      <c r="K169" s="35"/>
      <c r="L169" s="36"/>
      <c r="M169" s="33"/>
      <c r="N169" s="37"/>
      <c r="O169" s="38"/>
    </row>
    <row r="170" spans="1:15" ht="15" customHeight="1">
      <c r="A170" s="33"/>
      <c r="B170" s="33"/>
      <c r="C170" s="33"/>
      <c r="D170" s="31"/>
      <c r="E170" s="31"/>
      <c r="F170" s="32"/>
      <c r="G170" s="33"/>
      <c r="H170" s="33"/>
      <c r="I170" s="33"/>
      <c r="J170" s="34"/>
      <c r="K170" s="35"/>
      <c r="L170" s="36"/>
      <c r="M170" s="33"/>
      <c r="N170" s="37"/>
      <c r="O170" s="38"/>
    </row>
    <row r="171" spans="1:15" ht="15" customHeight="1">
      <c r="A171" s="33"/>
      <c r="B171" s="33"/>
      <c r="C171" s="33"/>
      <c r="D171" s="31"/>
      <c r="E171" s="31"/>
      <c r="F171" s="32"/>
      <c r="G171" s="33"/>
      <c r="H171" s="33"/>
      <c r="I171" s="33"/>
      <c r="J171" s="34"/>
      <c r="K171" s="35"/>
      <c r="L171" s="36"/>
      <c r="M171" s="33"/>
      <c r="N171" s="37"/>
      <c r="O171" s="38"/>
    </row>
    <row r="172" spans="1:15" ht="15" customHeight="1">
      <c r="A172" s="33"/>
      <c r="B172" s="33"/>
      <c r="C172" s="33"/>
      <c r="D172" s="31"/>
      <c r="E172" s="31"/>
      <c r="F172" s="32"/>
      <c r="G172" s="33"/>
      <c r="H172" s="33"/>
      <c r="I172" s="33"/>
      <c r="J172" s="34"/>
      <c r="K172" s="35"/>
      <c r="L172" s="36"/>
      <c r="M172" s="33"/>
      <c r="N172" s="37"/>
      <c r="O172" s="38"/>
    </row>
    <row r="173" spans="1:15" ht="15" customHeight="1">
      <c r="A173" s="33"/>
      <c r="B173" s="33"/>
      <c r="C173" s="33"/>
      <c r="D173" s="31"/>
      <c r="E173" s="31"/>
      <c r="F173" s="32"/>
      <c r="G173" s="33"/>
      <c r="H173" s="33"/>
      <c r="I173" s="33"/>
      <c r="J173" s="34"/>
      <c r="K173" s="35"/>
      <c r="L173" s="36"/>
      <c r="M173" s="33"/>
      <c r="N173" s="37"/>
      <c r="O173" s="38"/>
    </row>
    <row r="174" spans="1:15" ht="15" customHeight="1">
      <c r="A174" s="33"/>
      <c r="B174" s="33"/>
      <c r="C174" s="33"/>
      <c r="D174" s="31"/>
      <c r="E174" s="31"/>
      <c r="F174" s="32"/>
      <c r="G174" s="33"/>
      <c r="H174" s="33"/>
      <c r="I174" s="33"/>
      <c r="J174" s="34"/>
      <c r="K174" s="35"/>
      <c r="L174" s="36"/>
      <c r="M174" s="33"/>
      <c r="N174" s="37"/>
      <c r="O174" s="38"/>
    </row>
    <row r="175" spans="1:15" ht="15" customHeight="1">
      <c r="A175" s="33"/>
      <c r="B175" s="33"/>
      <c r="C175" s="33"/>
      <c r="D175" s="31"/>
      <c r="E175" s="31"/>
      <c r="F175" s="32"/>
      <c r="G175" s="33"/>
      <c r="H175" s="33"/>
      <c r="I175" s="33"/>
      <c r="J175" s="34"/>
      <c r="K175" s="35"/>
      <c r="L175" s="36"/>
      <c r="M175" s="33"/>
      <c r="N175" s="37"/>
      <c r="O175" s="38"/>
    </row>
    <row r="176" spans="1:15" ht="15" customHeight="1">
      <c r="A176" s="33"/>
      <c r="B176" s="33"/>
      <c r="C176" s="33"/>
      <c r="D176" s="31"/>
      <c r="E176" s="31"/>
      <c r="F176" s="32"/>
      <c r="G176" s="33"/>
      <c r="H176" s="33"/>
      <c r="I176" s="33"/>
      <c r="J176" s="34"/>
      <c r="K176" s="35"/>
      <c r="L176" s="36"/>
      <c r="M176" s="33"/>
      <c r="N176" s="37"/>
      <c r="O176" s="38"/>
    </row>
    <row r="177" spans="1:15" ht="15" customHeight="1">
      <c r="A177" s="33"/>
      <c r="B177" s="33"/>
      <c r="C177" s="33"/>
      <c r="D177" s="31"/>
      <c r="E177" s="31"/>
      <c r="F177" s="32"/>
      <c r="G177" s="33"/>
      <c r="H177" s="33"/>
      <c r="I177" s="33"/>
      <c r="J177" s="34"/>
      <c r="K177" s="35"/>
      <c r="L177" s="36"/>
      <c r="M177" s="33"/>
      <c r="N177" s="37"/>
      <c r="O177" s="38"/>
    </row>
    <row r="178" spans="1:15" ht="15" customHeight="1">
      <c r="A178" s="33"/>
      <c r="B178" s="33"/>
      <c r="C178" s="33"/>
      <c r="D178" s="31"/>
      <c r="E178" s="31"/>
      <c r="F178" s="32"/>
      <c r="G178" s="33"/>
      <c r="H178" s="33"/>
      <c r="I178" s="33"/>
      <c r="J178" s="34"/>
      <c r="K178" s="35"/>
      <c r="L178" s="36"/>
      <c r="M178" s="33"/>
      <c r="N178" s="37"/>
      <c r="O178" s="38"/>
    </row>
    <row r="179" spans="1:15" ht="15" customHeight="1">
      <c r="A179" s="33"/>
      <c r="B179" s="33"/>
      <c r="C179" s="33"/>
      <c r="D179" s="31"/>
      <c r="E179" s="31"/>
      <c r="F179" s="32"/>
      <c r="G179" s="33"/>
      <c r="H179" s="33"/>
      <c r="I179" s="33"/>
      <c r="J179" s="34"/>
      <c r="K179" s="35"/>
      <c r="L179" s="36"/>
      <c r="M179" s="33"/>
      <c r="N179" s="37"/>
      <c r="O179" s="38"/>
    </row>
    <row r="180" spans="1:15" ht="15" customHeight="1">
      <c r="A180" s="33"/>
      <c r="B180" s="33"/>
      <c r="C180" s="33"/>
      <c r="D180" s="31"/>
      <c r="E180" s="31"/>
      <c r="F180" s="32"/>
      <c r="G180" s="33"/>
      <c r="H180" s="33"/>
      <c r="I180" s="33"/>
      <c r="J180" s="34"/>
      <c r="K180" s="35"/>
      <c r="L180" s="36"/>
      <c r="M180" s="33"/>
      <c r="N180" s="37"/>
      <c r="O180" s="38"/>
    </row>
    <row r="181" spans="1:15" ht="15" customHeight="1">
      <c r="A181" s="33"/>
      <c r="B181" s="33"/>
      <c r="C181" s="33"/>
      <c r="D181" s="31"/>
      <c r="E181" s="31"/>
      <c r="F181" s="32"/>
      <c r="G181" s="33"/>
      <c r="H181" s="33"/>
      <c r="I181" s="33"/>
      <c r="J181" s="34"/>
      <c r="K181" s="35"/>
      <c r="L181" s="36"/>
      <c r="M181" s="33"/>
      <c r="N181" s="37"/>
      <c r="O181" s="38"/>
    </row>
    <row r="182" spans="1:15" ht="15" customHeight="1">
      <c r="A182" s="33"/>
      <c r="B182" s="33"/>
      <c r="C182" s="33"/>
      <c r="D182" s="31"/>
      <c r="E182" s="31"/>
      <c r="F182" s="32"/>
      <c r="G182" s="33"/>
      <c r="H182" s="33"/>
      <c r="I182" s="33"/>
      <c r="J182" s="34"/>
      <c r="K182" s="35"/>
      <c r="L182" s="36"/>
      <c r="M182" s="33"/>
      <c r="N182" s="37"/>
      <c r="O182" s="38"/>
    </row>
    <row r="183" spans="1:15" ht="15" customHeight="1">
      <c r="A183" s="33"/>
      <c r="B183" s="33"/>
      <c r="C183" s="33"/>
      <c r="D183" s="31"/>
      <c r="E183" s="31"/>
      <c r="F183" s="32"/>
      <c r="G183" s="33"/>
      <c r="H183" s="33"/>
      <c r="I183" s="33"/>
      <c r="J183" s="34"/>
      <c r="K183" s="35"/>
      <c r="L183" s="36"/>
      <c r="M183" s="33"/>
      <c r="N183" s="37"/>
      <c r="O183" s="38"/>
    </row>
    <row r="184" spans="1:15" ht="15" customHeight="1">
      <c r="A184" s="33"/>
      <c r="B184" s="33"/>
      <c r="C184" s="33"/>
      <c r="D184" s="31"/>
      <c r="E184" s="31"/>
      <c r="F184" s="32"/>
      <c r="G184" s="33"/>
      <c r="H184" s="33"/>
      <c r="I184" s="33"/>
      <c r="J184" s="34"/>
      <c r="K184" s="35"/>
      <c r="L184" s="36"/>
      <c r="M184" s="33"/>
      <c r="N184" s="37"/>
      <c r="O184" s="38"/>
    </row>
    <row r="185" spans="1:15" ht="15" customHeight="1">
      <c r="A185" s="33"/>
      <c r="B185" s="33"/>
      <c r="C185" s="33"/>
      <c r="D185" s="31"/>
      <c r="E185" s="31"/>
      <c r="F185" s="32"/>
      <c r="G185" s="33"/>
      <c r="H185" s="33"/>
      <c r="I185" s="33"/>
      <c r="J185" s="34"/>
      <c r="K185" s="35"/>
      <c r="L185" s="36"/>
      <c r="M185" s="33"/>
      <c r="N185" s="37"/>
      <c r="O185" s="38"/>
    </row>
    <row r="186" spans="1:15" ht="15" customHeight="1">
      <c r="A186" s="33"/>
      <c r="B186" s="33"/>
      <c r="C186" s="33"/>
      <c r="D186" s="31"/>
      <c r="E186" s="31"/>
      <c r="F186" s="32"/>
      <c r="G186" s="33"/>
      <c r="H186" s="33"/>
      <c r="I186" s="33"/>
      <c r="J186" s="34"/>
      <c r="K186" s="35"/>
      <c r="L186" s="36"/>
      <c r="M186" s="33"/>
      <c r="N186" s="37"/>
      <c r="O186" s="38"/>
    </row>
    <row r="187" spans="1:15" ht="15" customHeight="1">
      <c r="A187" s="33"/>
      <c r="B187" s="33"/>
      <c r="C187" s="33"/>
      <c r="D187" s="31"/>
      <c r="E187" s="31"/>
      <c r="F187" s="32"/>
      <c r="G187" s="33"/>
      <c r="H187" s="33"/>
      <c r="I187" s="33"/>
      <c r="J187" s="34"/>
      <c r="K187" s="35"/>
      <c r="L187" s="36"/>
      <c r="M187" s="33"/>
      <c r="N187" s="37"/>
      <c r="O187" s="38"/>
    </row>
    <row r="188" spans="1:15" ht="15" customHeight="1">
      <c r="L188" s="41"/>
    </row>
    <row r="189" spans="1:15" ht="15" customHeight="1">
      <c r="L189" s="41"/>
    </row>
    <row r="190" spans="1:15" ht="15" customHeight="1">
      <c r="L190" s="41"/>
    </row>
    <row r="191" spans="1:15" ht="15" customHeight="1">
      <c r="L191" s="41"/>
    </row>
    <row r="192" spans="1:15" ht="15" customHeight="1">
      <c r="L192" s="41"/>
    </row>
  </sheetData>
  <sheetProtection formatCells="0" formatColumns="0" formatRows="0" insertColumns="0" insertRows="0" deleteColumns="0" deleteRows="0" sort="0" autoFilter="0" pivotTables="0"/>
  <mergeCells count="10">
    <mergeCell ref="B39:I39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吴玉保</cp:lastModifiedBy>
  <cp:lastPrinted>2014-07-02T03:20:15Z</cp:lastPrinted>
  <dcterms:created xsi:type="dcterms:W3CDTF">2013-12-31T10:47:36Z</dcterms:created>
  <dcterms:modified xsi:type="dcterms:W3CDTF">2021-11-03T02:57:12Z</dcterms:modified>
</cp:coreProperties>
</file>